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6555" windowHeight="4440" activeTab="1"/>
  </bookViews>
  <sheets>
    <sheet name="Turbidity" sheetId="1" r:id="rId1"/>
    <sheet name="Water Qual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<sst xmlns="http://schemas.openxmlformats.org/spreadsheetml/2006/main" count="1248" uniqueCount="28">
  <si>
    <t>DATE</t>
  </si>
  <si>
    <t>SAMPLE #</t>
  </si>
  <si>
    <t>DEPTH (m)</t>
  </si>
  <si>
    <t>TEMP.</t>
  </si>
  <si>
    <t>SpC</t>
  </si>
  <si>
    <t>CONDCTVTY</t>
  </si>
  <si>
    <t xml:space="preserve">DO (%) </t>
  </si>
  <si>
    <t>DO (mg/L)</t>
  </si>
  <si>
    <t>pH</t>
  </si>
  <si>
    <t>Date</t>
  </si>
  <si>
    <t>Sample #</t>
  </si>
  <si>
    <t>GN07</t>
  </si>
  <si>
    <t>GN08</t>
  </si>
  <si>
    <t>GN09</t>
  </si>
  <si>
    <t>Turbidity (m)</t>
  </si>
  <si>
    <t>Avg. S. Disk Depth</t>
  </si>
  <si>
    <t>some weeds in patches</t>
  </si>
  <si>
    <t>plant life</t>
  </si>
  <si>
    <t>big storm and cold spell prior to sampling</t>
  </si>
  <si>
    <t>Cond</t>
  </si>
  <si>
    <t>xtrmly muddy (may be from runoff)</t>
  </si>
  <si>
    <t>Big Storm day before and during sampling</t>
  </si>
  <si>
    <t>VERY WINDY</t>
  </si>
  <si>
    <t>see bottom</t>
  </si>
  <si>
    <t>lots of floating algae</t>
  </si>
  <si>
    <t>lots of algae</t>
  </si>
  <si>
    <t>weedy &amp; algae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</si>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</sst>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[$-409]dddd\,\ mmmm\ dd\,\ yyyy"/>
    <numFmt numFmtId="169" formatCode="m/d/yyyy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2"/>
    </font>
    <font>
      <b/>
      <sz val="9.2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4.25"/>
      <name val="Arial"/>
      <family val="0"/>
    </font>
    <font>
      <b/>
      <sz val="11"/>
      <name val="Arial"/>
      <family val="2"/>
    </font>
    <font>
      <b/>
      <sz val="8.75"/>
      <name val="Arial"/>
      <family val="0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Water Temperatures for SCR 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35"/>
          <c:w val="0.77625"/>
          <c:h val="0.823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Qual.'!$U$4:$U$18</c:f>
              <c:numCache>
                <c:ptCount val="15"/>
                <c:pt idx="0">
                  <c:v>8.496666666666668</c:v>
                </c:pt>
                <c:pt idx="1">
                  <c:v>9.88</c:v>
                </c:pt>
                <c:pt idx="2">
                  <c:v>10.083333333333334</c:v>
                </c:pt>
                <c:pt idx="3">
                  <c:v>19.576666666666668</c:v>
                </c:pt>
                <c:pt idx="4">
                  <c:v>22.513333333333332</c:v>
                </c:pt>
                <c:pt idx="5">
                  <c:v>24.21666666666667</c:v>
                </c:pt>
                <c:pt idx="6">
                  <c:v>24.583333333333332</c:v>
                </c:pt>
                <c:pt idx="7">
                  <c:v>23.813333333333333</c:v>
                </c:pt>
                <c:pt idx="8">
                  <c:v>20.886666666666667</c:v>
                </c:pt>
                <c:pt idx="9">
                  <c:v>15.33</c:v>
                </c:pt>
                <c:pt idx="10">
                  <c:v>16.043333333333333</c:v>
                </c:pt>
                <c:pt idx="11">
                  <c:v>13.46</c:v>
                </c:pt>
                <c:pt idx="12">
                  <c:v>11.06</c:v>
                </c:pt>
                <c:pt idx="13">
                  <c:v>3.143333333333333</c:v>
                </c:pt>
                <c:pt idx="14">
                  <c:v>3.38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Qual.'!$U$25:$U$39</c:f>
              <c:numCache>
                <c:ptCount val="15"/>
                <c:pt idx="0">
                  <c:v>7.503333333333333</c:v>
                </c:pt>
                <c:pt idx="1">
                  <c:v>9.766666666666667</c:v>
                </c:pt>
                <c:pt idx="2">
                  <c:v>10.07</c:v>
                </c:pt>
                <c:pt idx="3">
                  <c:v>18.003333333333334</c:v>
                </c:pt>
                <c:pt idx="4">
                  <c:v>20.98</c:v>
                </c:pt>
                <c:pt idx="5">
                  <c:v>23.596666666666664</c:v>
                </c:pt>
                <c:pt idx="6">
                  <c:v>23.323333333333334</c:v>
                </c:pt>
                <c:pt idx="7">
                  <c:v>21.603333333333335</c:v>
                </c:pt>
                <c:pt idx="8">
                  <c:v>20.856666666666666</c:v>
                </c:pt>
                <c:pt idx="9">
                  <c:v>15.316666666666668</c:v>
                </c:pt>
                <c:pt idx="10">
                  <c:v>14.203333333333333</c:v>
                </c:pt>
                <c:pt idx="11">
                  <c:v>13.476666666666667</c:v>
                </c:pt>
                <c:pt idx="12">
                  <c:v>11.01</c:v>
                </c:pt>
                <c:pt idx="13">
                  <c:v>3.7433333333333336</c:v>
                </c:pt>
                <c:pt idx="14">
                  <c:v>3.38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Qual.'!$U$46:$U$60</c:f>
              <c:numCache>
                <c:ptCount val="15"/>
                <c:pt idx="0">
                  <c:v>6.553333333333334</c:v>
                </c:pt>
                <c:pt idx="1">
                  <c:v>9.683333333333334</c:v>
                </c:pt>
                <c:pt idx="2">
                  <c:v>10.056666666666667</c:v>
                </c:pt>
                <c:pt idx="3">
                  <c:v>16.46</c:v>
                </c:pt>
                <c:pt idx="4">
                  <c:v>20.69333333333333</c:v>
                </c:pt>
                <c:pt idx="5">
                  <c:v>23.00333333333333</c:v>
                </c:pt>
                <c:pt idx="6">
                  <c:v>22.763333333333332</c:v>
                </c:pt>
                <c:pt idx="7">
                  <c:v>21.163333333333334</c:v>
                </c:pt>
                <c:pt idx="8">
                  <c:v>20.705</c:v>
                </c:pt>
                <c:pt idx="9">
                  <c:v>16.105</c:v>
                </c:pt>
                <c:pt idx="10">
                  <c:v>13.72</c:v>
                </c:pt>
                <c:pt idx="11">
                  <c:v>13.72</c:v>
                </c:pt>
                <c:pt idx="12">
                  <c:v>10.936666666666667</c:v>
                </c:pt>
                <c:pt idx="13">
                  <c:v>3.6533333333333338</c:v>
                </c:pt>
                <c:pt idx="14">
                  <c:v>3.275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Qual.'!$U$67:$U$81</c:f>
              <c:numCache>
                <c:ptCount val="15"/>
                <c:pt idx="0">
                  <c:v>6.36</c:v>
                </c:pt>
                <c:pt idx="1">
                  <c:v>9.565</c:v>
                </c:pt>
                <c:pt idx="2">
                  <c:v>10.04</c:v>
                </c:pt>
                <c:pt idx="3">
                  <c:v>16.81</c:v>
                </c:pt>
                <c:pt idx="4">
                  <c:v>20.29</c:v>
                </c:pt>
                <c:pt idx="5">
                  <c:v>22.565</c:v>
                </c:pt>
                <c:pt idx="6">
                  <c:v>22.495</c:v>
                </c:pt>
                <c:pt idx="7">
                  <c:v>20.91</c:v>
                </c:pt>
                <c:pt idx="8">
                  <c:v>20.335</c:v>
                </c:pt>
                <c:pt idx="9">
                  <c:v>16.155</c:v>
                </c:pt>
                <c:pt idx="10">
                  <c:v>13.945</c:v>
                </c:pt>
                <c:pt idx="11">
                  <c:v>13.585</c:v>
                </c:pt>
                <c:pt idx="12">
                  <c:v>11.165</c:v>
                </c:pt>
                <c:pt idx="13">
                  <c:v>3.97</c:v>
                </c:pt>
                <c:pt idx="14">
                  <c:v>3.24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Qual.'!$U$88:$U$102</c:f>
              <c:numCache>
                <c:ptCount val="15"/>
                <c:pt idx="0">
                  <c:v>5.92</c:v>
                </c:pt>
                <c:pt idx="1">
                  <c:v>9.505</c:v>
                </c:pt>
                <c:pt idx="2">
                  <c:v>9.97</c:v>
                </c:pt>
                <c:pt idx="3">
                  <c:v>16.75</c:v>
                </c:pt>
                <c:pt idx="4">
                  <c:v>20.19</c:v>
                </c:pt>
                <c:pt idx="5">
                  <c:v>20.98</c:v>
                </c:pt>
                <c:pt idx="6">
                  <c:v>21.87</c:v>
                </c:pt>
                <c:pt idx="7">
                  <c:v>20.69</c:v>
                </c:pt>
              </c:numCache>
            </c:numRef>
          </c:val>
          <c:smooth val="0"/>
        </c:ser>
        <c:marker val="1"/>
        <c:axId val="24240391"/>
        <c:axId val="16836928"/>
      </c:lineChart>
      <c:dateAx>
        <c:axId val="2424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 val="autoZero"/>
        <c:auto val="0"/>
        <c:noMultiLvlLbl val="0"/>
      </c:dateAx>
      <c:valAx>
        <c:axId val="16836928"/>
        <c:scaling>
          <c:orientation val="minMax"/>
          <c:max val="2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D.O. Concentrations for SCR 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5"/>
          <c:w val="0.79825"/>
          <c:h val="0.86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Qual.'!$Y$4:$Y$18</c:f>
              <c:numCache>
                <c:ptCount val="15"/>
                <c:pt idx="0">
                  <c:v>9.47</c:v>
                </c:pt>
                <c:pt idx="1">
                  <c:v>9.256666666666666</c:v>
                </c:pt>
                <c:pt idx="2">
                  <c:v>9.706666666666667</c:v>
                </c:pt>
                <c:pt idx="3">
                  <c:v>7.69</c:v>
                </c:pt>
                <c:pt idx="4">
                  <c:v>7.9433333333333325</c:v>
                </c:pt>
                <c:pt idx="5">
                  <c:v>8.513333333333334</c:v>
                </c:pt>
                <c:pt idx="6">
                  <c:v>8.436666666666666</c:v>
                </c:pt>
                <c:pt idx="7">
                  <c:v>9.476666666666667</c:v>
                </c:pt>
                <c:pt idx="8">
                  <c:v>9.273333333333333</c:v>
                </c:pt>
                <c:pt idx="9">
                  <c:v>10.92</c:v>
                </c:pt>
                <c:pt idx="10">
                  <c:v>11.52</c:v>
                </c:pt>
                <c:pt idx="11">
                  <c:v>10.303333333333335</c:v>
                </c:pt>
                <c:pt idx="12">
                  <c:v>9.616666666666667</c:v>
                </c:pt>
                <c:pt idx="13">
                  <c:v>10.626666666666667</c:v>
                </c:pt>
                <c:pt idx="14">
                  <c:v>10.92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Qual.'!$Y$25:$Y$39</c:f>
              <c:numCache>
                <c:ptCount val="15"/>
                <c:pt idx="0">
                  <c:v>9.43</c:v>
                </c:pt>
                <c:pt idx="1">
                  <c:v>9.156666666666666</c:v>
                </c:pt>
                <c:pt idx="2">
                  <c:v>9.54</c:v>
                </c:pt>
                <c:pt idx="3">
                  <c:v>7.84</c:v>
                </c:pt>
                <c:pt idx="4">
                  <c:v>8.066666666666668</c:v>
                </c:pt>
                <c:pt idx="5">
                  <c:v>8.41</c:v>
                </c:pt>
                <c:pt idx="6">
                  <c:v>7.96</c:v>
                </c:pt>
                <c:pt idx="7">
                  <c:v>8.56</c:v>
                </c:pt>
                <c:pt idx="8">
                  <c:v>9.12</c:v>
                </c:pt>
                <c:pt idx="9">
                  <c:v>10.583333333333334</c:v>
                </c:pt>
                <c:pt idx="10">
                  <c:v>11.06</c:v>
                </c:pt>
                <c:pt idx="11">
                  <c:v>10.176666666666666</c:v>
                </c:pt>
                <c:pt idx="12">
                  <c:v>9.49</c:v>
                </c:pt>
                <c:pt idx="13">
                  <c:v>9.816666666666668</c:v>
                </c:pt>
                <c:pt idx="14">
                  <c:v>10.676666666666668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Qual.'!$Y$46:$Y$60</c:f>
              <c:numCache>
                <c:ptCount val="15"/>
                <c:pt idx="0">
                  <c:v>9.35</c:v>
                </c:pt>
                <c:pt idx="1">
                  <c:v>9.126666666666665</c:v>
                </c:pt>
                <c:pt idx="2">
                  <c:v>9.526666666666666</c:v>
                </c:pt>
                <c:pt idx="3">
                  <c:v>7.44</c:v>
                </c:pt>
                <c:pt idx="4">
                  <c:v>7.66</c:v>
                </c:pt>
                <c:pt idx="5">
                  <c:v>7.1066666666666665</c:v>
                </c:pt>
                <c:pt idx="6">
                  <c:v>7.49</c:v>
                </c:pt>
                <c:pt idx="7">
                  <c:v>7.646666666666667</c:v>
                </c:pt>
                <c:pt idx="8">
                  <c:v>8.07</c:v>
                </c:pt>
                <c:pt idx="9">
                  <c:v>10.415</c:v>
                </c:pt>
                <c:pt idx="10">
                  <c:v>10.103333333333333</c:v>
                </c:pt>
                <c:pt idx="11">
                  <c:v>10.315</c:v>
                </c:pt>
                <c:pt idx="12">
                  <c:v>9.416666666666666</c:v>
                </c:pt>
                <c:pt idx="13">
                  <c:v>8.013333333333334</c:v>
                </c:pt>
                <c:pt idx="14">
                  <c:v>10.82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Qual.'!$Y$67:$Y$81</c:f>
              <c:numCache>
                <c:ptCount val="15"/>
                <c:pt idx="0">
                  <c:v>9.055</c:v>
                </c:pt>
                <c:pt idx="1">
                  <c:v>9.115</c:v>
                </c:pt>
                <c:pt idx="2">
                  <c:v>9.51</c:v>
                </c:pt>
                <c:pt idx="3">
                  <c:v>6.91</c:v>
                </c:pt>
                <c:pt idx="4">
                  <c:v>7.125</c:v>
                </c:pt>
                <c:pt idx="5">
                  <c:v>7.245</c:v>
                </c:pt>
                <c:pt idx="6">
                  <c:v>6.84</c:v>
                </c:pt>
                <c:pt idx="7">
                  <c:v>7.28</c:v>
                </c:pt>
                <c:pt idx="8">
                  <c:v>6.885</c:v>
                </c:pt>
                <c:pt idx="9">
                  <c:v>10.08</c:v>
                </c:pt>
                <c:pt idx="10">
                  <c:v>9.935</c:v>
                </c:pt>
                <c:pt idx="11">
                  <c:v>10.025</c:v>
                </c:pt>
                <c:pt idx="12">
                  <c:v>9.05</c:v>
                </c:pt>
                <c:pt idx="13">
                  <c:v>9.55</c:v>
                </c:pt>
                <c:pt idx="14">
                  <c:v>10.69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37813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Qual.'!$Y$88:$Y$100</c:f>
              <c:numCache>
                <c:ptCount val="13"/>
                <c:pt idx="0">
                  <c:v>9.07</c:v>
                </c:pt>
                <c:pt idx="1">
                  <c:v>9.015</c:v>
                </c:pt>
                <c:pt idx="2">
                  <c:v>9.44</c:v>
                </c:pt>
                <c:pt idx="3">
                  <c:v>6.73</c:v>
                </c:pt>
                <c:pt idx="4">
                  <c:v>6.9</c:v>
                </c:pt>
                <c:pt idx="5">
                  <c:v>4.14</c:v>
                </c:pt>
                <c:pt idx="6">
                  <c:v>5.56</c:v>
                </c:pt>
                <c:pt idx="7">
                  <c:v>6.71</c:v>
                </c:pt>
              </c:numCache>
            </c:numRef>
          </c:val>
          <c:smooth val="0"/>
        </c:ser>
        <c:marker val="1"/>
        <c:axId val="17314625"/>
        <c:axId val="21613898"/>
      </c:lineChart>
      <c:dateAx>
        <c:axId val="173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auto val="0"/>
        <c:noMultiLvlLbl val="0"/>
      </c:dateAx>
      <c:valAx>
        <c:axId val="21613898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SCR Temperatures by Depth for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Qual.'!$AD$4:$AD$14</c:f>
              <c:numCache>
                <c:ptCount val="11"/>
                <c:pt idx="0">
                  <c:v>0.4</c:v>
                </c:pt>
                <c:pt idx="1">
                  <c:v>8.043333333333335</c:v>
                </c:pt>
                <c:pt idx="2">
                  <c:v>10.45</c:v>
                </c:pt>
                <c:pt idx="3">
                  <c:v>10.6</c:v>
                </c:pt>
                <c:pt idx="4">
                  <c:v>13.54</c:v>
                </c:pt>
                <c:pt idx="5">
                  <c:v>14.016666666666666</c:v>
                </c:pt>
                <c:pt idx="6">
                  <c:v>17.30666666666667</c:v>
                </c:pt>
                <c:pt idx="7">
                  <c:v>20.12333333333333</c:v>
                </c:pt>
                <c:pt idx="8">
                  <c:v>20.85666666666667</c:v>
                </c:pt>
                <c:pt idx="9">
                  <c:v>22.546666666666667</c:v>
                </c:pt>
                <c:pt idx="10">
                  <c:v>22.596666666666668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Qual.'!$AD$20:$AD$30</c:f>
              <c:numCache>
                <c:ptCount val="11"/>
                <c:pt idx="0">
                  <c:v>2.32</c:v>
                </c:pt>
                <c:pt idx="1">
                  <c:v>7.426666666666667</c:v>
                </c:pt>
                <c:pt idx="2">
                  <c:v>10.413333333333334</c:v>
                </c:pt>
                <c:pt idx="3">
                  <c:v>10.53</c:v>
                </c:pt>
                <c:pt idx="4">
                  <c:v>12.886666666666665</c:v>
                </c:pt>
                <c:pt idx="5">
                  <c:v>13.943333333333333</c:v>
                </c:pt>
                <c:pt idx="6">
                  <c:v>17.1</c:v>
                </c:pt>
                <c:pt idx="7">
                  <c:v>20.076666666666668</c:v>
                </c:pt>
                <c:pt idx="8">
                  <c:v>20.573333333333334</c:v>
                </c:pt>
                <c:pt idx="9">
                  <c:v>21.85</c:v>
                </c:pt>
                <c:pt idx="10">
                  <c:v>20.183333333333334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Qual.'!$AD$36:$AD$46</c:f>
              <c:numCache>
                <c:ptCount val="11"/>
                <c:pt idx="0">
                  <c:v>3.34</c:v>
                </c:pt>
                <c:pt idx="1">
                  <c:v>7.016666666666667</c:v>
                </c:pt>
                <c:pt idx="2">
                  <c:v>10.313333333333333</c:v>
                </c:pt>
                <c:pt idx="3">
                  <c:v>10.436666666666667</c:v>
                </c:pt>
                <c:pt idx="4">
                  <c:v>11.806666666666667</c:v>
                </c:pt>
                <c:pt idx="5">
                  <c:v>13.62</c:v>
                </c:pt>
                <c:pt idx="6">
                  <c:v>16.95</c:v>
                </c:pt>
                <c:pt idx="7">
                  <c:v>19.28333333333333</c:v>
                </c:pt>
                <c:pt idx="8">
                  <c:v>20.236666666666668</c:v>
                </c:pt>
                <c:pt idx="9">
                  <c:v>21.35</c:v>
                </c:pt>
                <c:pt idx="10">
                  <c:v>19.53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Qual.'!$AD$52:$AD$62</c:f>
              <c:numCache>
                <c:ptCount val="11"/>
                <c:pt idx="0">
                  <c:v>3.69</c:v>
                </c:pt>
                <c:pt idx="1">
                  <c:v>6.925</c:v>
                </c:pt>
                <c:pt idx="2">
                  <c:v>10.49</c:v>
                </c:pt>
                <c:pt idx="3">
                  <c:v>10.405</c:v>
                </c:pt>
                <c:pt idx="4">
                  <c:v>11.58</c:v>
                </c:pt>
                <c:pt idx="5">
                  <c:v>13.925</c:v>
                </c:pt>
                <c:pt idx="6">
                  <c:v>16.785</c:v>
                </c:pt>
                <c:pt idx="7">
                  <c:v>19.655</c:v>
                </c:pt>
                <c:pt idx="8">
                  <c:v>19.97</c:v>
                </c:pt>
                <c:pt idx="9">
                  <c:v>21.28</c:v>
                </c:pt>
                <c:pt idx="10">
                  <c:v>19.37</c:v>
                </c:pt>
              </c:numCache>
            </c:numRef>
          </c:val>
          <c:smooth val="0"/>
        </c:ser>
        <c:marker val="1"/>
        <c:axId val="60307355"/>
        <c:axId val="5895284"/>
      </c:lineChart>
      <c:date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auto val="0"/>
        <c:noMultiLvlLbl val="0"/>
      </c:dateAx>
      <c:valAx>
        <c:axId val="589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 D.O. levels by depth for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Qual.'!$AH$4:$AH$14</c:f>
              <c:numCache>
                <c:ptCount val="11"/>
                <c:pt idx="0">
                  <c:v>11.02</c:v>
                </c:pt>
                <c:pt idx="1">
                  <c:v>9.763333333333334</c:v>
                </c:pt>
                <c:pt idx="2">
                  <c:v>8.71</c:v>
                </c:pt>
                <c:pt idx="3">
                  <c:v>9.136666666666667</c:v>
                </c:pt>
                <c:pt idx="4">
                  <c:v>9.696666666666667</c:v>
                </c:pt>
                <c:pt idx="5">
                  <c:v>9.793333333333335</c:v>
                </c:pt>
                <c:pt idx="6">
                  <c:v>8.006666666666666</c:v>
                </c:pt>
                <c:pt idx="7">
                  <c:v>10.59</c:v>
                </c:pt>
                <c:pt idx="8">
                  <c:v>29.07</c:v>
                </c:pt>
                <c:pt idx="9">
                  <c:v>2.93</c:v>
                </c:pt>
                <c:pt idx="10">
                  <c:v>7.236666666666667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Qual.'!$AH$20:$AH$30</c:f>
              <c:numCache>
                <c:ptCount val="11"/>
                <c:pt idx="0">
                  <c:v>9.296666666666667</c:v>
                </c:pt>
                <c:pt idx="1">
                  <c:v>9.583333333333334</c:v>
                </c:pt>
                <c:pt idx="2">
                  <c:v>8.583333333333334</c:v>
                </c:pt>
                <c:pt idx="3">
                  <c:v>9.11</c:v>
                </c:pt>
                <c:pt idx="4">
                  <c:v>9.556666666666667</c:v>
                </c:pt>
                <c:pt idx="5">
                  <c:v>9.773333333333333</c:v>
                </c:pt>
                <c:pt idx="6">
                  <c:v>7.983333333333334</c:v>
                </c:pt>
                <c:pt idx="7">
                  <c:v>10.683333333333332</c:v>
                </c:pt>
                <c:pt idx="8">
                  <c:v>28.736666666666665</c:v>
                </c:pt>
                <c:pt idx="9">
                  <c:v>2.9166666666666665</c:v>
                </c:pt>
                <c:pt idx="10">
                  <c:v>7.273333333333333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Qual.'!$AH$36:$AH$46</c:f>
              <c:numCache>
                <c:ptCount val="11"/>
                <c:pt idx="0">
                  <c:v>9.305</c:v>
                </c:pt>
                <c:pt idx="1">
                  <c:v>9.223333333333333</c:v>
                </c:pt>
                <c:pt idx="2">
                  <c:v>8.503333333333332</c:v>
                </c:pt>
                <c:pt idx="3">
                  <c:v>9.07</c:v>
                </c:pt>
                <c:pt idx="4">
                  <c:v>9.91</c:v>
                </c:pt>
                <c:pt idx="5">
                  <c:v>9.67</c:v>
                </c:pt>
                <c:pt idx="6">
                  <c:v>7.853333333333334</c:v>
                </c:pt>
                <c:pt idx="7">
                  <c:v>10.323333333333332</c:v>
                </c:pt>
                <c:pt idx="8">
                  <c:v>27.953333333333333</c:v>
                </c:pt>
                <c:pt idx="9">
                  <c:v>2.6766666666666663</c:v>
                </c:pt>
                <c:pt idx="10">
                  <c:v>7.033333333333334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Qual.'!$AH$52:$AH$62</c:f>
              <c:numCache>
                <c:ptCount val="11"/>
                <c:pt idx="0">
                  <c:v>7.4</c:v>
                </c:pt>
                <c:pt idx="1">
                  <c:v>9</c:v>
                </c:pt>
                <c:pt idx="2">
                  <c:v>8.515</c:v>
                </c:pt>
                <c:pt idx="3">
                  <c:v>9.075</c:v>
                </c:pt>
                <c:pt idx="4">
                  <c:v>9.27</c:v>
                </c:pt>
                <c:pt idx="5">
                  <c:v>9.215</c:v>
                </c:pt>
                <c:pt idx="6">
                  <c:v>7.81</c:v>
                </c:pt>
                <c:pt idx="7">
                  <c:v>9.915</c:v>
                </c:pt>
                <c:pt idx="8">
                  <c:v>37.91</c:v>
                </c:pt>
                <c:pt idx="9">
                  <c:v>2.58</c:v>
                </c:pt>
                <c:pt idx="10">
                  <c:v>6.485</c:v>
                </c:pt>
              </c:numCache>
            </c:numRef>
          </c:val>
          <c:smooth val="0"/>
        </c:ser>
        <c:marker val="1"/>
        <c:axId val="53057557"/>
        <c:axId val="7755966"/>
      </c:lineChart>
      <c:date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0"/>
        <c:noMultiLvlLbl val="0"/>
      </c:dateAx>
      <c:valAx>
        <c:axId val="7755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 pH by depth for 2004</a:t>
            </a:r>
          </a:p>
        </c:rich>
      </c:tx>
      <c:layout>
        <c:manualLayout>
          <c:xMode val="factor"/>
          <c:yMode val="factor"/>
          <c:x val="0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925"/>
          <c:w val="0.83775"/>
          <c:h val="0.849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Qual.'!$AI$4:$AI$14</c:f>
              <c:numCache>
                <c:ptCount val="11"/>
                <c:pt idx="0">
                  <c:v>8.073333333333332</c:v>
                </c:pt>
                <c:pt idx="1">
                  <c:v>7.69</c:v>
                </c:pt>
                <c:pt idx="2">
                  <c:v>8.43</c:v>
                </c:pt>
                <c:pt idx="3">
                  <c:v>8.213333333333333</c:v>
                </c:pt>
                <c:pt idx="4">
                  <c:v>8.556666666666667</c:v>
                </c:pt>
                <c:pt idx="5">
                  <c:v>8.686666666666667</c:v>
                </c:pt>
                <c:pt idx="6">
                  <c:v>8.55</c:v>
                </c:pt>
                <c:pt idx="7">
                  <c:v>9.03</c:v>
                </c:pt>
                <c:pt idx="8">
                  <c:v>9.493333333333332</c:v>
                </c:pt>
                <c:pt idx="9">
                  <c:v>9.576666666666668</c:v>
                </c:pt>
                <c:pt idx="10">
                  <c:v>9.58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Qual.'!$AI$20:$AI$30</c:f>
              <c:numCache>
                <c:ptCount val="11"/>
                <c:pt idx="0">
                  <c:v>8.06</c:v>
                </c:pt>
                <c:pt idx="1">
                  <c:v>7.513333333333333</c:v>
                </c:pt>
                <c:pt idx="2">
                  <c:v>8.46</c:v>
                </c:pt>
                <c:pt idx="3">
                  <c:v>8.216666666666667</c:v>
                </c:pt>
                <c:pt idx="4">
                  <c:v>8.53</c:v>
                </c:pt>
                <c:pt idx="5">
                  <c:v>8.67</c:v>
                </c:pt>
                <c:pt idx="6">
                  <c:v>8.66</c:v>
                </c:pt>
                <c:pt idx="7">
                  <c:v>9.05</c:v>
                </c:pt>
                <c:pt idx="8">
                  <c:v>9.426666666666668</c:v>
                </c:pt>
                <c:pt idx="9">
                  <c:v>9.616666666666667</c:v>
                </c:pt>
                <c:pt idx="10">
                  <c:v>9.69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Qual.'!$AI$36:$AI$46</c:f>
              <c:numCache>
                <c:ptCount val="11"/>
                <c:pt idx="0">
                  <c:v>8.07</c:v>
                </c:pt>
                <c:pt idx="1">
                  <c:v>7.443333333333334</c:v>
                </c:pt>
                <c:pt idx="2">
                  <c:v>8.47</c:v>
                </c:pt>
                <c:pt idx="3">
                  <c:v>8.21</c:v>
                </c:pt>
                <c:pt idx="4">
                  <c:v>8.55</c:v>
                </c:pt>
                <c:pt idx="5">
                  <c:v>8.67</c:v>
                </c:pt>
                <c:pt idx="6">
                  <c:v>8.716666666666667</c:v>
                </c:pt>
                <c:pt idx="7">
                  <c:v>9.076666666666666</c:v>
                </c:pt>
                <c:pt idx="8">
                  <c:v>9.396666666666667</c:v>
                </c:pt>
                <c:pt idx="9">
                  <c:v>9.566666666666665</c:v>
                </c:pt>
                <c:pt idx="10">
                  <c:v>9.603333333333333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38093</c:v>
                </c:pt>
                <c:pt idx="3">
                  <c:v>38107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Qual.'!$AI$52:$AI$62</c:f>
              <c:numCache>
                <c:ptCount val="11"/>
                <c:pt idx="0">
                  <c:v>7.92</c:v>
                </c:pt>
                <c:pt idx="1">
                  <c:v>7.485</c:v>
                </c:pt>
                <c:pt idx="2">
                  <c:v>8.42</c:v>
                </c:pt>
                <c:pt idx="3">
                  <c:v>8.195</c:v>
                </c:pt>
                <c:pt idx="4">
                  <c:v>8.52</c:v>
                </c:pt>
                <c:pt idx="5">
                  <c:v>8.74</c:v>
                </c:pt>
                <c:pt idx="6">
                  <c:v>8.74</c:v>
                </c:pt>
                <c:pt idx="7">
                  <c:v>9.105</c:v>
                </c:pt>
                <c:pt idx="8">
                  <c:v>9.31</c:v>
                </c:pt>
                <c:pt idx="9">
                  <c:v>9.54</c:v>
                </c:pt>
                <c:pt idx="10">
                  <c:v>9.485</c:v>
                </c:pt>
              </c:numCache>
            </c:numRef>
          </c:val>
          <c:smooth val="0"/>
        </c:ser>
        <c:marker val="1"/>
        <c:axId val="2694831"/>
        <c:axId val="24253480"/>
      </c:lineChart>
      <c:date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0"/>
        <c:noMultiLvlLbl val="0"/>
      </c:dateAx>
      <c:valAx>
        <c:axId val="24253480"/>
        <c:scaling>
          <c:orientation val="minMax"/>
          <c:max val="10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2005 Temperature for SCR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15"/>
          <c:w val="0.794"/>
          <c:h val="0.8692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Qual.'!$AM$4:$AM$13</c:f>
              <c:numCache>
                <c:ptCount val="10"/>
                <c:pt idx="0">
                  <c:v>0.4533333333333333</c:v>
                </c:pt>
                <c:pt idx="1">
                  <c:v>7.06</c:v>
                </c:pt>
                <c:pt idx="2">
                  <c:v>8.336666666666668</c:v>
                </c:pt>
                <c:pt idx="3">
                  <c:v>10.76</c:v>
                </c:pt>
                <c:pt idx="4">
                  <c:v>15.56</c:v>
                </c:pt>
                <c:pt idx="5">
                  <c:v>15.716666666666669</c:v>
                </c:pt>
                <c:pt idx="6">
                  <c:v>17.966666666666665</c:v>
                </c:pt>
                <c:pt idx="7">
                  <c:v>21.97</c:v>
                </c:pt>
                <c:pt idx="8">
                  <c:v>21.31</c:v>
                </c:pt>
                <c:pt idx="9">
                  <c:v>14.176666666666668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Qual.'!$AM$20:$AM$29</c:f>
              <c:numCache>
                <c:ptCount val="10"/>
                <c:pt idx="0">
                  <c:v>2.74</c:v>
                </c:pt>
                <c:pt idx="1">
                  <c:v>7.036666666666666</c:v>
                </c:pt>
                <c:pt idx="2">
                  <c:v>8.303333333333333</c:v>
                </c:pt>
                <c:pt idx="3">
                  <c:v>10.743333333333334</c:v>
                </c:pt>
                <c:pt idx="4">
                  <c:v>14.803333333333335</c:v>
                </c:pt>
                <c:pt idx="5">
                  <c:v>14.95</c:v>
                </c:pt>
                <c:pt idx="6">
                  <c:v>17.913333333333334</c:v>
                </c:pt>
                <c:pt idx="7">
                  <c:v>21.81</c:v>
                </c:pt>
                <c:pt idx="8">
                  <c:v>21.07</c:v>
                </c:pt>
                <c:pt idx="9">
                  <c:v>14.136666666666665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Qual.'!$AM$36:$AM$45</c:f>
              <c:numCache>
                <c:ptCount val="10"/>
                <c:pt idx="0">
                  <c:v>3.46</c:v>
                </c:pt>
                <c:pt idx="1">
                  <c:v>6.996666666666667</c:v>
                </c:pt>
                <c:pt idx="2">
                  <c:v>8.066666666666668</c:v>
                </c:pt>
                <c:pt idx="3">
                  <c:v>10.7</c:v>
                </c:pt>
                <c:pt idx="4">
                  <c:v>14.673333333333334</c:v>
                </c:pt>
                <c:pt idx="5">
                  <c:v>14.29</c:v>
                </c:pt>
                <c:pt idx="6">
                  <c:v>17.11</c:v>
                </c:pt>
                <c:pt idx="7">
                  <c:v>21.756666666666664</c:v>
                </c:pt>
                <c:pt idx="8">
                  <c:v>21.005</c:v>
                </c:pt>
                <c:pt idx="9">
                  <c:v>13.87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Qual.'!$AM$52:$AM$61</c:f>
              <c:numCache>
                <c:ptCount val="10"/>
                <c:pt idx="0">
                  <c:v>4.35</c:v>
                </c:pt>
                <c:pt idx="1">
                  <c:v>6.9</c:v>
                </c:pt>
                <c:pt idx="2">
                  <c:v>7.593333333333334</c:v>
                </c:pt>
                <c:pt idx="3">
                  <c:v>10.4</c:v>
                </c:pt>
                <c:pt idx="4">
                  <c:v>13.955</c:v>
                </c:pt>
                <c:pt idx="5">
                  <c:v>14.08</c:v>
                </c:pt>
                <c:pt idx="6">
                  <c:v>17.22</c:v>
                </c:pt>
                <c:pt idx="7">
                  <c:v>21.42</c:v>
                </c:pt>
                <c:pt idx="8">
                  <c:v>21.21</c:v>
                </c:pt>
                <c:pt idx="9">
                  <c:v>14.475</c:v>
                </c:pt>
              </c:numCache>
            </c:numRef>
          </c:val>
          <c:smooth val="1"/>
        </c:ser>
        <c:axId val="16954729"/>
        <c:axId val="18374834"/>
      </c:lineChart>
      <c:date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0"/>
        <c:noMultiLvlLbl val="0"/>
      </c:dateAx>
      <c:valAx>
        <c:axId val="18374834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At val="1"/>
        <c:crossBetween val="between"/>
        <c:dispUnits/>
        <c:maj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2005 DO Levels for SCR</a:t>
            </a:r>
          </a:p>
        </c:rich>
      </c:tx>
      <c:layout>
        <c:manualLayout>
          <c:xMode val="factor"/>
          <c:yMode val="factor"/>
          <c:x val="0.0107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"/>
          <c:w val="0.74875"/>
          <c:h val="0.987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Qual.'!$AQ$4:$AQ$13</c:f>
              <c:numCache>
                <c:ptCount val="10"/>
                <c:pt idx="0">
                  <c:v>13.766666666666666</c:v>
                </c:pt>
                <c:pt idx="1">
                  <c:v>9.41</c:v>
                </c:pt>
                <c:pt idx="2">
                  <c:v>10.516666666666666</c:v>
                </c:pt>
                <c:pt idx="3">
                  <c:v>7.71</c:v>
                </c:pt>
                <c:pt idx="4">
                  <c:v>7.1066666666666665</c:v>
                </c:pt>
                <c:pt idx="5">
                  <c:v>7.71</c:v>
                </c:pt>
                <c:pt idx="6">
                  <c:v>8.433333333333332</c:v>
                </c:pt>
                <c:pt idx="7">
                  <c:v>7.253333333333333</c:v>
                </c:pt>
                <c:pt idx="8">
                  <c:v>7.493333333333333</c:v>
                </c:pt>
                <c:pt idx="9">
                  <c:v>7.793333333333333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Qual.'!$AQ$20:$AQ$29</c:f>
              <c:numCache>
                <c:ptCount val="10"/>
                <c:pt idx="0">
                  <c:v>9.8</c:v>
                </c:pt>
                <c:pt idx="1">
                  <c:v>9.343333333333334</c:v>
                </c:pt>
                <c:pt idx="2">
                  <c:v>10.22</c:v>
                </c:pt>
                <c:pt idx="3">
                  <c:v>7.513333333333333</c:v>
                </c:pt>
                <c:pt idx="4">
                  <c:v>7.153333333333333</c:v>
                </c:pt>
                <c:pt idx="5">
                  <c:v>7.453333333333333</c:v>
                </c:pt>
                <c:pt idx="6">
                  <c:v>8.376666666666667</c:v>
                </c:pt>
                <c:pt idx="7">
                  <c:v>7.083333333333333</c:v>
                </c:pt>
                <c:pt idx="8">
                  <c:v>6.446666666666666</c:v>
                </c:pt>
                <c:pt idx="9">
                  <c:v>7.366666666666667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Qual.'!$AQ$36:$AQ$45</c:f>
              <c:numCache>
                <c:ptCount val="10"/>
                <c:pt idx="0">
                  <c:v>10.025</c:v>
                </c:pt>
                <c:pt idx="1">
                  <c:v>9.333333333333334</c:v>
                </c:pt>
                <c:pt idx="2">
                  <c:v>10.22</c:v>
                </c:pt>
                <c:pt idx="3">
                  <c:v>7.486666666666667</c:v>
                </c:pt>
                <c:pt idx="4">
                  <c:v>7.033333333333334</c:v>
                </c:pt>
                <c:pt idx="5">
                  <c:v>6.886666666666667</c:v>
                </c:pt>
                <c:pt idx="6">
                  <c:v>7.786666666666666</c:v>
                </c:pt>
                <c:pt idx="7">
                  <c:v>6.953333333333333</c:v>
                </c:pt>
                <c:pt idx="8">
                  <c:v>6.945</c:v>
                </c:pt>
                <c:pt idx="9">
                  <c:v>6.603333333333334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Qual.'!$AQ$52:$AQ$61</c:f>
              <c:numCache>
                <c:ptCount val="10"/>
                <c:pt idx="0">
                  <c:v>8.31</c:v>
                </c:pt>
                <c:pt idx="1">
                  <c:v>9.263333333333334</c:v>
                </c:pt>
                <c:pt idx="2">
                  <c:v>10.32</c:v>
                </c:pt>
                <c:pt idx="3">
                  <c:v>7.5633333333333335</c:v>
                </c:pt>
                <c:pt idx="4">
                  <c:v>7.135</c:v>
                </c:pt>
                <c:pt idx="5">
                  <c:v>6.775</c:v>
                </c:pt>
                <c:pt idx="6">
                  <c:v>7.715</c:v>
                </c:pt>
                <c:pt idx="7">
                  <c:v>4.89</c:v>
                </c:pt>
                <c:pt idx="8">
                  <c:v>6.49</c:v>
                </c:pt>
                <c:pt idx="9">
                  <c:v>6.675</c:v>
                </c:pt>
              </c:numCache>
            </c:numRef>
          </c:val>
          <c:smooth val="1"/>
        </c:ser>
        <c:axId val="31155779"/>
        <c:axId val="11966556"/>
      </c:lineChart>
      <c:date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0"/>
        <c:noMultiLvlLbl val="0"/>
      </c:dateAx>
      <c:valAx>
        <c:axId val="11966556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2005 pH for SCR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"/>
          <c:w val="0.7905"/>
          <c:h val="0.868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Qual.'!$AR$4:$AR$13</c:f>
              <c:numCache>
                <c:ptCount val="10"/>
                <c:pt idx="0">
                  <c:v>8.613333333333333</c:v>
                </c:pt>
                <c:pt idx="1">
                  <c:v>8.443333333333333</c:v>
                </c:pt>
                <c:pt idx="2">
                  <c:v>8.77</c:v>
                </c:pt>
                <c:pt idx="3">
                  <c:v>8.28</c:v>
                </c:pt>
                <c:pt idx="4">
                  <c:v>8.2</c:v>
                </c:pt>
                <c:pt idx="5">
                  <c:v>8.643333333333333</c:v>
                </c:pt>
                <c:pt idx="6">
                  <c:v>8.936666666666666</c:v>
                </c:pt>
                <c:pt idx="7">
                  <c:v>9.483333333333334</c:v>
                </c:pt>
                <c:pt idx="8">
                  <c:v>9.983333333333333</c:v>
                </c:pt>
                <c:pt idx="9">
                  <c:v>9.096666666666666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Qual.'!$AR$20:$AR$29</c:f>
              <c:numCache>
                <c:ptCount val="10"/>
                <c:pt idx="0">
                  <c:v>8.27</c:v>
                </c:pt>
                <c:pt idx="1">
                  <c:v>8.423333333333334</c:v>
                </c:pt>
                <c:pt idx="2">
                  <c:v>8.706666666666665</c:v>
                </c:pt>
                <c:pt idx="3">
                  <c:v>8.18</c:v>
                </c:pt>
                <c:pt idx="4">
                  <c:v>8.196666666666667</c:v>
                </c:pt>
                <c:pt idx="5">
                  <c:v>8.586666666666666</c:v>
                </c:pt>
                <c:pt idx="6">
                  <c:v>8.93</c:v>
                </c:pt>
                <c:pt idx="7">
                  <c:v>9.513333333333334</c:v>
                </c:pt>
                <c:pt idx="8">
                  <c:v>9.973333333333334</c:v>
                </c:pt>
                <c:pt idx="9">
                  <c:v>9.003333333333332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Qual.'!$AR$36:$AR$45</c:f>
              <c:numCache>
                <c:ptCount val="10"/>
                <c:pt idx="0">
                  <c:v>8.15</c:v>
                </c:pt>
                <c:pt idx="1">
                  <c:v>8.373333333333333</c:v>
                </c:pt>
                <c:pt idx="2">
                  <c:v>8.663333333333334</c:v>
                </c:pt>
                <c:pt idx="3">
                  <c:v>8.133333333333333</c:v>
                </c:pt>
                <c:pt idx="4">
                  <c:v>8.163333333333332</c:v>
                </c:pt>
                <c:pt idx="5">
                  <c:v>8.47</c:v>
                </c:pt>
                <c:pt idx="6">
                  <c:v>8.843333333333334</c:v>
                </c:pt>
                <c:pt idx="7">
                  <c:v>9.523333333333333</c:v>
                </c:pt>
                <c:pt idx="8">
                  <c:v>9.955</c:v>
                </c:pt>
                <c:pt idx="9">
                  <c:v>8.863333333333333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38524</c:v>
                </c:pt>
                <c:pt idx="7">
                  <c:v>38555</c:v>
                </c:pt>
                <c:pt idx="8">
                  <c:v>38574</c:v>
                </c:pt>
                <c:pt idx="9">
                  <c:v>38607</c:v>
                </c:pt>
              </c:strCache>
            </c:strRef>
          </c:cat>
          <c:val>
            <c:numRef>
              <c:f>'Water Qual.'!$AR$52:$AR$61</c:f>
              <c:numCache>
                <c:ptCount val="10"/>
                <c:pt idx="0">
                  <c:v>7.96</c:v>
                </c:pt>
                <c:pt idx="1">
                  <c:v>8.35</c:v>
                </c:pt>
                <c:pt idx="2">
                  <c:v>8.633333333333333</c:v>
                </c:pt>
                <c:pt idx="3">
                  <c:v>8.1</c:v>
                </c:pt>
                <c:pt idx="4">
                  <c:v>8.07</c:v>
                </c:pt>
                <c:pt idx="5">
                  <c:v>8.37</c:v>
                </c:pt>
                <c:pt idx="6">
                  <c:v>8.575</c:v>
                </c:pt>
                <c:pt idx="7">
                  <c:v>9.243333333333332</c:v>
                </c:pt>
                <c:pt idx="8">
                  <c:v>9.93</c:v>
                </c:pt>
                <c:pt idx="9">
                  <c:v>8.56</c:v>
                </c:pt>
              </c:numCache>
            </c:numRef>
          </c:val>
          <c:smooth val="1"/>
        </c:ser>
        <c:axId val="40590141"/>
        <c:axId val="29766950"/>
      </c:lineChart>
      <c:date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0"/>
        <c:noMultiLvlLbl val="0"/>
      </c:dateAx>
      <c:valAx>
        <c:axId val="29766950"/>
        <c:scaling>
          <c:orientation val="minMax"/>
          <c:max val="10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3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2672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114300</xdr:rowOff>
    </xdr:from>
    <xdr:to>
      <xdr:col>7</xdr:col>
      <xdr:colOff>0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543175"/>
        <a:ext cx="42672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0</xdr:rowOff>
    </xdr:from>
    <xdr:to>
      <xdr:col>14</xdr:col>
      <xdr:colOff>285750</xdr:colOff>
      <xdr:row>16</xdr:row>
      <xdr:rowOff>104775</xdr:rowOff>
    </xdr:to>
    <xdr:graphicFrame>
      <xdr:nvGraphicFramePr>
        <xdr:cNvPr id="3" name="Chart 3"/>
        <xdr:cNvGraphicFramePr/>
      </xdr:nvGraphicFramePr>
      <xdr:xfrm>
        <a:off x="4933950" y="0"/>
        <a:ext cx="3886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17</xdr:row>
      <xdr:rowOff>38100</xdr:rowOff>
    </xdr:from>
    <xdr:to>
      <xdr:col>14</xdr:col>
      <xdr:colOff>352425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4857750" y="2790825"/>
        <a:ext cx="4029075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590550</xdr:colOff>
      <xdr:row>38</xdr:row>
      <xdr:rowOff>9525</xdr:rowOff>
    </xdr:from>
    <xdr:to>
      <xdr:col>14</xdr:col>
      <xdr:colOff>466725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4857750" y="6162675"/>
        <a:ext cx="41433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19050</xdr:colOff>
      <xdr:row>0</xdr:row>
      <xdr:rowOff>0</xdr:rowOff>
    </xdr:from>
    <xdr:to>
      <xdr:col>21</xdr:col>
      <xdr:colOff>419100</xdr:colOff>
      <xdr:row>16</xdr:row>
      <xdr:rowOff>9525</xdr:rowOff>
    </xdr:to>
    <xdr:graphicFrame>
      <xdr:nvGraphicFramePr>
        <xdr:cNvPr id="6" name="Chart 6"/>
        <xdr:cNvGraphicFramePr/>
      </xdr:nvGraphicFramePr>
      <xdr:xfrm>
        <a:off x="9163050" y="0"/>
        <a:ext cx="4057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9525</xdr:colOff>
      <xdr:row>16</xdr:row>
      <xdr:rowOff>9525</xdr:rowOff>
    </xdr:from>
    <xdr:to>
      <xdr:col>21</xdr:col>
      <xdr:colOff>409575</xdr:colOff>
      <xdr:row>30</xdr:row>
      <xdr:rowOff>104775</xdr:rowOff>
    </xdr:to>
    <xdr:graphicFrame>
      <xdr:nvGraphicFramePr>
        <xdr:cNvPr id="7" name="Chart 7"/>
        <xdr:cNvGraphicFramePr/>
      </xdr:nvGraphicFramePr>
      <xdr:xfrm>
        <a:off x="9153525" y="2600325"/>
        <a:ext cx="405765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30</xdr:row>
      <xdr:rowOff>104775</xdr:rowOff>
    </xdr:from>
    <xdr:to>
      <xdr:col>21</xdr:col>
      <xdr:colOff>390525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9144000" y="4962525"/>
        <a:ext cx="404812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F162"/>
  <sheetViews>
    <sheetView workbookViewId="0" topLeftCell="A134">
      <selection activeCell="C163" sqref="C163"/>
    </sheetView>
  </sheetViews>
  <sheetFormatPr defaultColWidth="9.140625" defaultRowHeight="12.75"/>
  <cols>
    <col min="1" max="1" width="10.140625" style="0" bestFit="1" customWidth="1"/>
    <col min="3" max="3" width="11.28125" style="1" bestFit="1" customWidth="1"/>
  </cols>
  <sheetData>
    <row r="2" spans="1:4" ht="12.75">
      <c r="A2" t="s">
        <v>9</v>
      </c>
      <c r="B2" t="s">
        <v>10</v>
      </c>
      <c r="C2" s="1" t="s">
        <v>14</v>
      </c>
      <c r="D2" t="s">
        <v>15</v>
      </c>
    </row>
    <row r="3" spans="1:3" ht="12.75">
      <c r="A3" s="2">
        <v>37720</v>
      </c>
      <c r="B3" t="s">
        <v>11</v>
      </c>
      <c r="C3" s="1">
        <v>0.48</v>
      </c>
    </row>
    <row r="4" spans="1:4" ht="12.75">
      <c r="A4" s="2">
        <v>37720</v>
      </c>
      <c r="B4" t="s">
        <v>12</v>
      </c>
      <c r="C4" s="1">
        <v>0.56</v>
      </c>
      <c r="D4" s="3">
        <f>AVERAGE(C3:C5)</f>
        <v>0.5633333333333334</v>
      </c>
    </row>
    <row r="5" spans="1:3" ht="12.75">
      <c r="A5" s="2">
        <v>37720</v>
      </c>
      <c r="B5" t="s">
        <v>13</v>
      </c>
      <c r="C5" s="1">
        <v>0.65</v>
      </c>
    </row>
    <row r="7" spans="1:3" ht="12.75">
      <c r="A7" s="2">
        <v>37736</v>
      </c>
      <c r="B7" t="s">
        <v>11</v>
      </c>
      <c r="C7" s="1">
        <v>0.38</v>
      </c>
    </row>
    <row r="8" spans="1:4" ht="12.75">
      <c r="A8" s="2">
        <v>37736</v>
      </c>
      <c r="B8" t="s">
        <v>12</v>
      </c>
      <c r="C8" s="1">
        <v>0.68</v>
      </c>
      <c r="D8" s="14">
        <f>AVERAGE(C7:C9)</f>
        <v>0.64</v>
      </c>
    </row>
    <row r="9" spans="1:3" ht="12.75">
      <c r="A9" s="2">
        <v>37736</v>
      </c>
      <c r="B9" t="s">
        <v>13</v>
      </c>
      <c r="C9" s="1">
        <v>0.86</v>
      </c>
    </row>
    <row r="11" spans="1:3" ht="12.75">
      <c r="A11" s="2">
        <v>37749</v>
      </c>
      <c r="B11" t="s">
        <v>11</v>
      </c>
      <c r="C11" s="1">
        <v>0.6</v>
      </c>
    </row>
    <row r="12" spans="1:4" ht="12.75">
      <c r="A12" s="2">
        <v>37749</v>
      </c>
      <c r="B12" t="s">
        <v>12</v>
      </c>
      <c r="C12" s="1">
        <v>0.73</v>
      </c>
      <c r="D12" s="3">
        <f>AVERAGE(C11:C13)</f>
        <v>0.7200000000000001</v>
      </c>
    </row>
    <row r="13" spans="1:3" ht="12.75">
      <c r="A13" s="2">
        <v>37749</v>
      </c>
      <c r="B13" t="s">
        <v>13</v>
      </c>
      <c r="C13" s="1">
        <v>0.83</v>
      </c>
    </row>
    <row r="15" spans="1:3" ht="12.75">
      <c r="A15" s="2">
        <v>37797</v>
      </c>
      <c r="B15" t="s">
        <v>11</v>
      </c>
      <c r="C15" s="1">
        <v>1</v>
      </c>
    </row>
    <row r="16" spans="1:4" ht="12.75">
      <c r="A16" s="2">
        <v>37797</v>
      </c>
      <c r="B16" t="s">
        <v>12</v>
      </c>
      <c r="C16" s="1">
        <v>1.07</v>
      </c>
      <c r="D16" s="3">
        <f>AVERAGE(C15:C17)</f>
        <v>1.0233333333333334</v>
      </c>
    </row>
    <row r="17" spans="1:3" ht="12.75">
      <c r="A17" s="2">
        <v>37797</v>
      </c>
      <c r="B17" t="s">
        <v>13</v>
      </c>
      <c r="C17" s="1">
        <v>1</v>
      </c>
    </row>
    <row r="19" spans="1:3" ht="12.75">
      <c r="A19" s="2">
        <v>37813</v>
      </c>
      <c r="B19" t="s">
        <v>11</v>
      </c>
      <c r="C19" s="1">
        <v>1.17</v>
      </c>
    </row>
    <row r="20" spans="1:4" ht="12.75">
      <c r="A20" s="2">
        <v>37813</v>
      </c>
      <c r="B20" t="s">
        <v>12</v>
      </c>
      <c r="C20" s="1">
        <v>1.36</v>
      </c>
      <c r="D20" s="3">
        <f>AVERAGE(C19:C21)</f>
        <v>1.3066666666666666</v>
      </c>
    </row>
    <row r="21" spans="1:3" ht="12.75">
      <c r="A21" s="2">
        <v>37813</v>
      </c>
      <c r="B21" t="s">
        <v>13</v>
      </c>
      <c r="C21" s="1">
        <v>1.39</v>
      </c>
    </row>
    <row r="23" spans="1:5" ht="12.75">
      <c r="A23" s="2">
        <v>37824</v>
      </c>
      <c r="B23" t="s">
        <v>11</v>
      </c>
      <c r="C23" s="1">
        <v>1.45</v>
      </c>
      <c r="E23" t="s">
        <v>16</v>
      </c>
    </row>
    <row r="24" spans="1:4" ht="12.75">
      <c r="A24" s="2">
        <v>37824</v>
      </c>
      <c r="B24" t="s">
        <v>12</v>
      </c>
      <c r="C24" s="1">
        <v>1.51</v>
      </c>
      <c r="D24" s="3">
        <f>AVERAGE(C23:C25)</f>
        <v>1.4400000000000002</v>
      </c>
    </row>
    <row r="25" spans="1:3" ht="12.75">
      <c r="A25" s="2">
        <v>37824</v>
      </c>
      <c r="B25" t="s">
        <v>13</v>
      </c>
      <c r="C25" s="1">
        <v>1.36</v>
      </c>
    </row>
    <row r="27" spans="1:3" ht="12.75">
      <c r="A27" s="2">
        <v>37832</v>
      </c>
      <c r="B27" t="s">
        <v>11</v>
      </c>
      <c r="C27" s="1">
        <v>1</v>
      </c>
    </row>
    <row r="28" spans="1:4" ht="12.75">
      <c r="A28" s="2">
        <v>37832</v>
      </c>
      <c r="B28" t="s">
        <v>12</v>
      </c>
      <c r="C28" s="1">
        <v>1.05</v>
      </c>
      <c r="D28" s="3">
        <f>AVERAGE(C27:C29)</f>
        <v>1.1733333333333331</v>
      </c>
    </row>
    <row r="29" spans="1:3" ht="12.75">
      <c r="A29" s="2">
        <v>37832</v>
      </c>
      <c r="B29" t="s">
        <v>13</v>
      </c>
      <c r="C29" s="1">
        <v>1.47</v>
      </c>
    </row>
    <row r="31" spans="1:3" ht="12.75">
      <c r="A31" s="2">
        <v>37846</v>
      </c>
      <c r="B31" t="s">
        <v>11</v>
      </c>
      <c r="C31" s="1">
        <v>0.85</v>
      </c>
    </row>
    <row r="32" spans="1:4" ht="12.75">
      <c r="A32" s="2">
        <v>37846</v>
      </c>
      <c r="B32" t="s">
        <v>12</v>
      </c>
      <c r="C32" s="1">
        <v>1.17</v>
      </c>
      <c r="D32" s="3">
        <f>AVERAGE(C31:C33)</f>
        <v>1.24</v>
      </c>
    </row>
    <row r="33" spans="1:3" ht="12.75">
      <c r="A33" s="2">
        <v>37846</v>
      </c>
      <c r="B33" t="s">
        <v>13</v>
      </c>
      <c r="C33" s="1">
        <v>1.7</v>
      </c>
    </row>
    <row r="35" spans="1:3" ht="12.75">
      <c r="A35" s="2">
        <v>37859</v>
      </c>
      <c r="B35" t="s">
        <v>11</v>
      </c>
      <c r="C35" s="1">
        <v>0.8</v>
      </c>
    </row>
    <row r="36" spans="1:4" ht="12.75">
      <c r="A36" s="2">
        <v>37859</v>
      </c>
      <c r="B36" t="s">
        <v>12</v>
      </c>
      <c r="C36" s="1">
        <v>1</v>
      </c>
      <c r="D36" s="3">
        <f>AVERAGE(C35:C37)</f>
        <v>1.0666666666666667</v>
      </c>
    </row>
    <row r="37" spans="1:3" ht="12.75">
      <c r="A37" s="2">
        <v>37859</v>
      </c>
      <c r="B37" t="s">
        <v>13</v>
      </c>
      <c r="C37" s="1">
        <v>1.4</v>
      </c>
    </row>
    <row r="39" spans="1:5" ht="12.75">
      <c r="A39" s="2">
        <v>37874</v>
      </c>
      <c r="B39" t="s">
        <v>11</v>
      </c>
      <c r="C39" s="1">
        <v>0.3</v>
      </c>
      <c r="E39" t="s">
        <v>17</v>
      </c>
    </row>
    <row r="40" spans="1:5" ht="12.75">
      <c r="A40" s="2">
        <v>37874</v>
      </c>
      <c r="B40" t="s">
        <v>12</v>
      </c>
      <c r="C40" s="1">
        <v>1</v>
      </c>
      <c r="D40" s="3">
        <f>AVERAGE(C39:C41)</f>
        <v>0.7666666666666666</v>
      </c>
      <c r="E40" t="s">
        <v>18</v>
      </c>
    </row>
    <row r="41" spans="1:3" ht="12.75">
      <c r="A41" s="2">
        <v>37874</v>
      </c>
      <c r="B41" t="s">
        <v>13</v>
      </c>
      <c r="C41" s="1">
        <v>1</v>
      </c>
    </row>
    <row r="43" spans="1:3" ht="12.75">
      <c r="A43" s="2">
        <v>37889</v>
      </c>
      <c r="B43" t="s">
        <v>11</v>
      </c>
      <c r="C43" s="1">
        <v>1</v>
      </c>
    </row>
    <row r="44" spans="1:4" ht="12.75">
      <c r="A44" s="2">
        <v>37889</v>
      </c>
      <c r="B44" t="s">
        <v>12</v>
      </c>
      <c r="C44" s="1">
        <v>1.37</v>
      </c>
      <c r="D44" s="3">
        <f>AVERAGE(C43:C45)</f>
        <v>0.9266666666666667</v>
      </c>
    </row>
    <row r="45" spans="1:4" ht="12.75">
      <c r="A45" s="2">
        <v>37889</v>
      </c>
      <c r="B45" t="s">
        <v>13</v>
      </c>
      <c r="C45" s="1">
        <v>0.41</v>
      </c>
      <c r="D45" s="3"/>
    </row>
    <row r="46" ht="12.75">
      <c r="D46" s="3"/>
    </row>
    <row r="47" spans="1:4" ht="12.75">
      <c r="A47" s="2">
        <v>37904</v>
      </c>
      <c r="B47" t="s">
        <v>11</v>
      </c>
      <c r="C47" s="1">
        <v>1</v>
      </c>
      <c r="D47" s="3"/>
    </row>
    <row r="48" spans="1:4" ht="12.75">
      <c r="A48" s="2">
        <v>37904</v>
      </c>
      <c r="B48" t="s">
        <v>12</v>
      </c>
      <c r="C48" s="1">
        <v>1</v>
      </c>
      <c r="D48" s="3">
        <f>AVERAGE(C47:C49)</f>
        <v>1</v>
      </c>
    </row>
    <row r="49" spans="1:4" ht="12.75">
      <c r="A49" s="2">
        <v>37904</v>
      </c>
      <c r="B49" t="s">
        <v>13</v>
      </c>
      <c r="C49" s="1">
        <v>1</v>
      </c>
      <c r="D49" s="3"/>
    </row>
    <row r="50" ht="12.75">
      <c r="D50" s="3"/>
    </row>
    <row r="51" spans="1:4" ht="12.75">
      <c r="A51" s="2">
        <v>37916</v>
      </c>
      <c r="B51" t="s">
        <v>11</v>
      </c>
      <c r="C51" s="1">
        <v>1</v>
      </c>
      <c r="D51" s="3"/>
    </row>
    <row r="52" spans="1:4" ht="12.75">
      <c r="A52" s="2">
        <v>37916</v>
      </c>
      <c r="B52" t="s">
        <v>12</v>
      </c>
      <c r="C52" s="1">
        <v>1.45</v>
      </c>
      <c r="D52" s="3">
        <f>AVERAGE(C51:C53)</f>
        <v>1.25</v>
      </c>
    </row>
    <row r="53" spans="1:3" ht="12.75">
      <c r="A53" s="2">
        <v>37916</v>
      </c>
      <c r="B53" t="s">
        <v>13</v>
      </c>
      <c r="C53" s="1">
        <v>1.3</v>
      </c>
    </row>
    <row r="55" spans="1:2" ht="12.75">
      <c r="A55" s="2">
        <v>37932</v>
      </c>
      <c r="B55" t="s">
        <v>11</v>
      </c>
    </row>
    <row r="56" spans="1:4" ht="12.75">
      <c r="A56" s="2">
        <v>37932</v>
      </c>
      <c r="B56" t="s">
        <v>12</v>
      </c>
      <c r="C56" s="1">
        <v>0.87</v>
      </c>
      <c r="D56" s="3">
        <f>AVERAGE(C55:C57)</f>
        <v>0.905</v>
      </c>
    </row>
    <row r="57" spans="1:3" ht="12.75">
      <c r="A57" s="2">
        <v>37932</v>
      </c>
      <c r="B57" t="s">
        <v>13</v>
      </c>
      <c r="C57" s="1">
        <v>0.94</v>
      </c>
    </row>
    <row r="59" spans="1:5" ht="12.75">
      <c r="A59" s="2">
        <v>37945</v>
      </c>
      <c r="B59" t="s">
        <v>11</v>
      </c>
      <c r="C59" s="1">
        <v>0.17</v>
      </c>
      <c r="E59" t="s">
        <v>20</v>
      </c>
    </row>
    <row r="60" spans="1:4" ht="12.75">
      <c r="A60" s="2">
        <v>37945</v>
      </c>
      <c r="B60" t="s">
        <v>12</v>
      </c>
      <c r="C60" s="1">
        <v>0.6</v>
      </c>
      <c r="D60" s="3">
        <f>AVERAGE(C59:C61)</f>
        <v>0.5233333333333333</v>
      </c>
    </row>
    <row r="61" spans="1:3" ht="12.75">
      <c r="A61" s="2">
        <v>37945</v>
      </c>
      <c r="B61" t="s">
        <v>13</v>
      </c>
      <c r="C61" s="1">
        <v>0.8</v>
      </c>
    </row>
    <row r="63" spans="1:3" ht="12.75">
      <c r="A63" s="2">
        <v>37963</v>
      </c>
      <c r="B63" t="s">
        <v>11</v>
      </c>
      <c r="C63" s="1">
        <v>0.11</v>
      </c>
    </row>
    <row r="64" spans="1:6" ht="12.75">
      <c r="A64" s="2">
        <v>37963</v>
      </c>
      <c r="B64" t="s">
        <v>12</v>
      </c>
      <c r="C64" s="1">
        <v>0.68</v>
      </c>
      <c r="D64" s="3">
        <f>AVERAGE(C63:C65)</f>
        <v>0.56</v>
      </c>
      <c r="F64" t="s">
        <v>21</v>
      </c>
    </row>
    <row r="65" spans="1:3" ht="12.75">
      <c r="A65" s="2">
        <v>37963</v>
      </c>
      <c r="B65" t="s">
        <v>13</v>
      </c>
      <c r="C65" s="1">
        <v>0.89</v>
      </c>
    </row>
    <row r="67" spans="1:3" ht="12.75">
      <c r="A67" s="2">
        <v>38093</v>
      </c>
      <c r="B67" t="s">
        <v>11</v>
      </c>
      <c r="C67" s="1">
        <v>0.75</v>
      </c>
    </row>
    <row r="68" spans="1:4" ht="12.75">
      <c r="A68" s="47">
        <v>38093</v>
      </c>
      <c r="B68" t="s">
        <v>12</v>
      </c>
      <c r="C68" s="1">
        <v>0.8</v>
      </c>
      <c r="D68" s="3">
        <f>AVERAGE(C67:C69)</f>
        <v>0.85</v>
      </c>
    </row>
    <row r="69" spans="1:3" ht="12.75">
      <c r="A69" s="2">
        <v>38093</v>
      </c>
      <c r="B69" t="s">
        <v>13</v>
      </c>
      <c r="C69" s="1">
        <v>1</v>
      </c>
    </row>
    <row r="71" spans="1:3" ht="12.75">
      <c r="A71" s="2">
        <v>38107</v>
      </c>
      <c r="B71" t="s">
        <v>11</v>
      </c>
      <c r="C71" s="1">
        <v>1</v>
      </c>
    </row>
    <row r="72" spans="1:4" ht="12.75">
      <c r="A72" s="2">
        <v>38107</v>
      </c>
      <c r="B72" t="s">
        <v>12</v>
      </c>
      <c r="C72" s="1">
        <v>1.15</v>
      </c>
      <c r="D72" s="3">
        <f>AVERAGE(C71:C73)</f>
        <v>1.1500000000000001</v>
      </c>
    </row>
    <row r="73" spans="1:3" ht="12.75">
      <c r="A73" s="2">
        <v>38107</v>
      </c>
      <c r="B73" t="s">
        <v>13</v>
      </c>
      <c r="C73" s="1">
        <v>1.3</v>
      </c>
    </row>
    <row r="75" spans="1:3" ht="12.75">
      <c r="A75" s="2">
        <v>38120</v>
      </c>
      <c r="B75" t="s">
        <v>11</v>
      </c>
      <c r="C75" s="1">
        <v>1.5</v>
      </c>
    </row>
    <row r="76" spans="1:4" ht="12.75">
      <c r="A76" s="2">
        <v>38120</v>
      </c>
      <c r="B76" t="s">
        <v>12</v>
      </c>
      <c r="C76" s="1">
        <v>1.45</v>
      </c>
      <c r="D76" s="3">
        <f>AVERAGE(C75:C77)</f>
        <v>1.5166666666666668</v>
      </c>
    </row>
    <row r="77" spans="1:3" ht="12.75">
      <c r="A77" s="2">
        <v>38120</v>
      </c>
      <c r="B77" t="s">
        <v>13</v>
      </c>
      <c r="C77" s="1">
        <v>1.6</v>
      </c>
    </row>
    <row r="79" spans="1:3" ht="12.75">
      <c r="A79" s="2">
        <v>38132</v>
      </c>
      <c r="B79" t="s">
        <v>11</v>
      </c>
      <c r="C79" s="1">
        <v>1.1</v>
      </c>
    </row>
    <row r="80" spans="1:4" ht="12.75">
      <c r="A80" s="2">
        <v>38132</v>
      </c>
      <c r="B80" t="s">
        <v>12</v>
      </c>
      <c r="C80" s="1">
        <v>1.05</v>
      </c>
      <c r="D80" s="3">
        <f>AVERAGE(C79:C81)</f>
        <v>1.05</v>
      </c>
    </row>
    <row r="81" spans="1:3" ht="12.75">
      <c r="A81" s="2">
        <v>38132</v>
      </c>
      <c r="B81" t="s">
        <v>13</v>
      </c>
      <c r="C81" s="1">
        <v>1</v>
      </c>
    </row>
    <row r="83" spans="1:3" ht="12.75">
      <c r="A83" s="2">
        <v>38147</v>
      </c>
      <c r="B83" t="s">
        <v>11</v>
      </c>
      <c r="C83" s="1">
        <v>1.1</v>
      </c>
    </row>
    <row r="84" spans="1:4" ht="12.75">
      <c r="A84" s="2">
        <v>38147</v>
      </c>
      <c r="B84" t="s">
        <v>12</v>
      </c>
      <c r="C84" s="1">
        <v>1.55</v>
      </c>
      <c r="D84" s="3">
        <f>AVERAGE(C83:C85)</f>
        <v>1.5</v>
      </c>
    </row>
    <row r="85" spans="1:3" ht="12.75">
      <c r="A85" s="2">
        <v>38147</v>
      </c>
      <c r="B85" t="s">
        <v>13</v>
      </c>
      <c r="C85" s="1">
        <v>1.85</v>
      </c>
    </row>
    <row r="87" spans="1:3" ht="12.75">
      <c r="A87" s="2">
        <v>38161</v>
      </c>
      <c r="B87" t="s">
        <v>11</v>
      </c>
      <c r="C87" s="1">
        <v>0.4</v>
      </c>
    </row>
    <row r="88" spans="1:5" ht="12.75">
      <c r="A88" s="2">
        <v>38161</v>
      </c>
      <c r="B88" t="s">
        <v>12</v>
      </c>
      <c r="C88" s="1">
        <v>1.38</v>
      </c>
      <c r="D88" s="3">
        <f>AVERAGE(C87:C89)</f>
        <v>1.0433333333333332</v>
      </c>
      <c r="E88" t="s">
        <v>22</v>
      </c>
    </row>
    <row r="89" spans="1:3" ht="12.75">
      <c r="A89" s="2">
        <v>38161</v>
      </c>
      <c r="B89" t="s">
        <v>13</v>
      </c>
      <c r="C89" s="1">
        <v>1.35</v>
      </c>
    </row>
    <row r="91" spans="1:5" ht="12.75">
      <c r="A91" s="2">
        <v>38175</v>
      </c>
      <c r="B91" t="s">
        <v>11</v>
      </c>
      <c r="C91" s="1">
        <v>2.2</v>
      </c>
      <c r="E91" t="s">
        <v>23</v>
      </c>
    </row>
    <row r="92" spans="1:4" ht="12.75">
      <c r="A92" s="2">
        <v>38175</v>
      </c>
      <c r="B92" t="s">
        <v>12</v>
      </c>
      <c r="C92" s="1">
        <v>2.65</v>
      </c>
      <c r="D92" s="3">
        <f>AVERAGE(C91:C93)</f>
        <v>2.4</v>
      </c>
    </row>
    <row r="93" spans="1:3" ht="12.75">
      <c r="A93" s="2">
        <v>38175</v>
      </c>
      <c r="B93" t="s">
        <v>13</v>
      </c>
      <c r="C93" s="1">
        <v>2.35</v>
      </c>
    </row>
    <row r="95" spans="1:3" ht="12.75">
      <c r="A95" s="2">
        <v>38189</v>
      </c>
      <c r="B95" t="s">
        <v>11</v>
      </c>
      <c r="C95" s="1">
        <v>2</v>
      </c>
    </row>
    <row r="96" spans="1:4" ht="12.75">
      <c r="A96" s="2">
        <v>38189</v>
      </c>
      <c r="B96" t="s">
        <v>12</v>
      </c>
      <c r="C96" s="1">
        <v>2.1</v>
      </c>
      <c r="D96" s="3">
        <f>AVERAGE(C95:C97)</f>
        <v>2.033333333333333</v>
      </c>
    </row>
    <row r="97" spans="1:3" ht="12.75">
      <c r="A97" s="2">
        <v>38189</v>
      </c>
      <c r="B97" t="s">
        <v>13</v>
      </c>
      <c r="C97" s="1">
        <v>2</v>
      </c>
    </row>
    <row r="99" spans="1:5" ht="12.75">
      <c r="A99" s="2">
        <v>38217</v>
      </c>
      <c r="B99" t="s">
        <v>11</v>
      </c>
      <c r="C99" s="1">
        <v>2</v>
      </c>
      <c r="E99" t="s">
        <v>23</v>
      </c>
    </row>
    <row r="100" spans="1:4" ht="12.75">
      <c r="A100" s="2">
        <v>38217</v>
      </c>
      <c r="B100" t="s">
        <v>12</v>
      </c>
      <c r="C100" s="1">
        <v>2.15</v>
      </c>
      <c r="D100" s="3">
        <f>AVERAGE(C99:C101)</f>
        <v>2.0833333333333335</v>
      </c>
    </row>
    <row r="101" spans="1:3" ht="12.75">
      <c r="A101" s="2">
        <v>38217</v>
      </c>
      <c r="B101" t="s">
        <v>13</v>
      </c>
      <c r="C101" s="1">
        <v>2.1</v>
      </c>
    </row>
    <row r="103" spans="1:3" ht="12.75">
      <c r="A103" s="2">
        <v>38231</v>
      </c>
      <c r="B103" t="s">
        <v>11</v>
      </c>
      <c r="C103" s="1">
        <v>1.7</v>
      </c>
    </row>
    <row r="104" spans="1:4" ht="12.75">
      <c r="A104" s="2">
        <v>38231</v>
      </c>
      <c r="B104" t="s">
        <v>12</v>
      </c>
      <c r="C104" s="1">
        <v>1.25</v>
      </c>
      <c r="D104" s="3">
        <f>AVERAGE(C103:C105)</f>
        <v>1.4833333333333334</v>
      </c>
    </row>
    <row r="105" spans="1:3" ht="12.75">
      <c r="A105" s="2">
        <v>38231</v>
      </c>
      <c r="B105" t="s">
        <v>13</v>
      </c>
      <c r="C105" s="1">
        <v>1.5</v>
      </c>
    </row>
    <row r="107" spans="1:5" ht="12.75">
      <c r="A107" s="2">
        <v>38246</v>
      </c>
      <c r="B107" t="s">
        <v>11</v>
      </c>
      <c r="C107" s="1">
        <v>1.65</v>
      </c>
      <c r="E107" t="s">
        <v>23</v>
      </c>
    </row>
    <row r="108" spans="1:5" ht="12.75">
      <c r="A108" s="2">
        <v>38246</v>
      </c>
      <c r="B108" t="s">
        <v>12</v>
      </c>
      <c r="C108" s="1">
        <v>1</v>
      </c>
      <c r="D108" s="3">
        <f>AVERAGE(C107:C109)</f>
        <v>1.1333333333333333</v>
      </c>
      <c r="E108" t="s">
        <v>24</v>
      </c>
    </row>
    <row r="109" spans="1:5" ht="12.75">
      <c r="A109" s="2">
        <v>38246</v>
      </c>
      <c r="B109" t="s">
        <v>13</v>
      </c>
      <c r="C109" s="1">
        <v>0.75</v>
      </c>
      <c r="E109" t="s">
        <v>24</v>
      </c>
    </row>
    <row r="111" spans="1:5" ht="12.75">
      <c r="A111" s="2">
        <v>38260</v>
      </c>
      <c r="B111" t="s">
        <v>11</v>
      </c>
      <c r="C111" s="1">
        <v>1.75</v>
      </c>
      <c r="E111" t="s">
        <v>25</v>
      </c>
    </row>
    <row r="112" spans="1:5" ht="12.75">
      <c r="A112" s="2">
        <v>38260</v>
      </c>
      <c r="B112" t="s">
        <v>12</v>
      </c>
      <c r="C112" s="1">
        <v>1.3</v>
      </c>
      <c r="D112" s="3">
        <f>AVERAGE(C111:C113)</f>
        <v>1.4833333333333332</v>
      </c>
      <c r="E112" t="s">
        <v>25</v>
      </c>
    </row>
    <row r="113" spans="1:3" ht="12.75">
      <c r="A113" s="2">
        <v>38260</v>
      </c>
      <c r="B113" t="s">
        <v>13</v>
      </c>
      <c r="C113" s="1">
        <v>1.4</v>
      </c>
    </row>
    <row r="115" spans="1:5" ht="12.75">
      <c r="A115" s="2">
        <v>38296</v>
      </c>
      <c r="B115" t="s">
        <v>11</v>
      </c>
      <c r="C115" s="1">
        <v>1.42</v>
      </c>
      <c r="E115" t="s">
        <v>26</v>
      </c>
    </row>
    <row r="116" spans="1:4" ht="12.75">
      <c r="A116" s="2">
        <v>38296</v>
      </c>
      <c r="B116" t="s">
        <v>12</v>
      </c>
      <c r="C116" s="1">
        <v>3.11</v>
      </c>
      <c r="D116" s="3">
        <f>AVERAGE(C115:C117)</f>
        <v>3.0033333333333334</v>
      </c>
    </row>
    <row r="117" spans="1:3" ht="12.75">
      <c r="A117" s="2">
        <v>38296</v>
      </c>
      <c r="B117" t="s">
        <v>13</v>
      </c>
      <c r="C117" s="1">
        <v>4.48</v>
      </c>
    </row>
    <row r="119" spans="1:3" ht="12.75">
      <c r="A119" s="2">
        <v>38309</v>
      </c>
      <c r="B119" t="s">
        <v>11</v>
      </c>
      <c r="C119" s="1">
        <v>0.75</v>
      </c>
    </row>
    <row r="120" spans="1:4" ht="12.75">
      <c r="A120" s="2">
        <v>38309</v>
      </c>
      <c r="B120" t="s">
        <v>12</v>
      </c>
      <c r="C120" s="1">
        <v>0.9</v>
      </c>
      <c r="D120" s="3">
        <f>AVERAGE(C119:C121)</f>
        <v>0.8333333333333334</v>
      </c>
    </row>
    <row r="121" spans="1:3" ht="12.75">
      <c r="A121" s="2">
        <v>38309</v>
      </c>
      <c r="B121" t="s">
        <v>13</v>
      </c>
      <c r="C121" s="1">
        <v>0.85</v>
      </c>
    </row>
    <row r="123" ht="12.75">
      <c r="A123" s="2"/>
    </row>
    <row r="124" spans="1:3" ht="12.75">
      <c r="A124" s="2">
        <v>38453</v>
      </c>
      <c r="B124" t="s">
        <v>11</v>
      </c>
      <c r="C124" s="1">
        <v>0.47</v>
      </c>
    </row>
    <row r="125" spans="1:4" ht="12.75">
      <c r="A125" s="2">
        <v>38453</v>
      </c>
      <c r="B125" t="s">
        <v>12</v>
      </c>
      <c r="C125" s="1">
        <v>0.75</v>
      </c>
      <c r="D125" s="3">
        <f>AVERAGE(C124:C126)</f>
        <v>0.6566666666666666</v>
      </c>
    </row>
    <row r="126" spans="1:3" ht="12.75">
      <c r="A126" s="2">
        <v>38453</v>
      </c>
      <c r="B126" t="s">
        <v>13</v>
      </c>
      <c r="C126" s="1">
        <v>0.75</v>
      </c>
    </row>
    <row r="128" spans="1:3" ht="12.75">
      <c r="A128" s="2">
        <v>38467</v>
      </c>
      <c r="B128" t="s">
        <v>11</v>
      </c>
      <c r="C128" s="1">
        <v>0.1</v>
      </c>
    </row>
    <row r="129" spans="1:4" ht="12.75">
      <c r="A129" s="2">
        <v>38467</v>
      </c>
      <c r="B129" t="s">
        <v>12</v>
      </c>
      <c r="C129" s="1">
        <v>0.7</v>
      </c>
      <c r="D129" s="3">
        <f>AVERAGE(C128:C130)</f>
        <v>0.5499999999999999</v>
      </c>
    </row>
    <row r="130" spans="1:3" ht="12.75">
      <c r="A130" s="2">
        <v>38467</v>
      </c>
      <c r="B130" t="s">
        <v>13</v>
      </c>
      <c r="C130" s="1">
        <v>0.85</v>
      </c>
    </row>
    <row r="132" spans="1:3" ht="12.75">
      <c r="A132" s="2">
        <v>38482</v>
      </c>
      <c r="B132" t="s">
        <v>11</v>
      </c>
      <c r="C132" s="1">
        <v>0.1</v>
      </c>
    </row>
    <row r="133" spans="1:4" ht="12.75">
      <c r="A133" s="2">
        <v>38482</v>
      </c>
      <c r="B133" t="s">
        <v>12</v>
      </c>
      <c r="C133" s="1">
        <v>0.25</v>
      </c>
      <c r="D133" s="3">
        <f>AVERAGE(C132:C134)</f>
        <v>0.175</v>
      </c>
    </row>
    <row r="134" spans="1:2" ht="12.75">
      <c r="A134" s="2">
        <v>38482</v>
      </c>
      <c r="B134" t="s">
        <v>13</v>
      </c>
    </row>
    <row r="136" spans="1:3" ht="12.75">
      <c r="A136" s="2">
        <v>38495</v>
      </c>
      <c r="B136" t="s">
        <v>11</v>
      </c>
      <c r="C136" s="1">
        <v>0.35</v>
      </c>
    </row>
    <row r="137" spans="1:4" ht="12.75">
      <c r="A137" s="2">
        <v>38495</v>
      </c>
      <c r="B137" t="s">
        <v>12</v>
      </c>
      <c r="C137" s="1">
        <v>0.32</v>
      </c>
      <c r="D137" s="3">
        <f>AVERAGE(C136:C138)</f>
        <v>0.34</v>
      </c>
    </row>
    <row r="138" spans="1:3" ht="12.75">
      <c r="A138" s="2">
        <v>38495</v>
      </c>
      <c r="B138" t="s">
        <v>13</v>
      </c>
      <c r="C138" s="1">
        <v>0.35</v>
      </c>
    </row>
    <row r="140" spans="1:3" ht="12.75">
      <c r="A140" s="2">
        <v>38513</v>
      </c>
      <c r="B140" t="s">
        <v>11</v>
      </c>
      <c r="C140" s="1">
        <v>0.6</v>
      </c>
    </row>
    <row r="141" spans="1:4" ht="12.75">
      <c r="A141" s="2">
        <v>38513</v>
      </c>
      <c r="B141" t="s">
        <v>12</v>
      </c>
      <c r="C141" s="1">
        <v>0.55</v>
      </c>
      <c r="D141" s="3">
        <f>AVERAGE(C140:C142)</f>
        <v>0.5833333333333334</v>
      </c>
    </row>
    <row r="142" spans="1:3" ht="12.75">
      <c r="A142" s="2">
        <v>38513</v>
      </c>
      <c r="B142" t="s">
        <v>13</v>
      </c>
      <c r="C142" s="1">
        <v>0.6</v>
      </c>
    </row>
    <row r="144" spans="1:3" ht="12.75">
      <c r="A144" s="2">
        <v>38524</v>
      </c>
      <c r="B144" t="s">
        <v>11</v>
      </c>
      <c r="C144" s="1">
        <v>0.5</v>
      </c>
    </row>
    <row r="145" spans="1:4" ht="12.75">
      <c r="A145" s="2">
        <v>38524</v>
      </c>
      <c r="B145" t="s">
        <v>12</v>
      </c>
      <c r="C145" s="1">
        <v>0.5</v>
      </c>
      <c r="D145" s="3">
        <f>AVERAGE(C144:C146)</f>
        <v>0.5499999999999999</v>
      </c>
    </row>
    <row r="146" spans="1:3" ht="12.75">
      <c r="A146" s="2">
        <v>38524</v>
      </c>
      <c r="B146" t="s">
        <v>13</v>
      </c>
      <c r="C146" s="1">
        <v>0.65</v>
      </c>
    </row>
    <row r="148" spans="1:3" ht="12.75">
      <c r="A148" s="2">
        <v>38555</v>
      </c>
      <c r="B148" t="s">
        <v>11</v>
      </c>
      <c r="C148" s="1">
        <v>1.15</v>
      </c>
    </row>
    <row r="149" spans="1:4" ht="12.75">
      <c r="A149" s="2">
        <v>38555</v>
      </c>
      <c r="B149" t="s">
        <v>12</v>
      </c>
      <c r="C149" s="1">
        <v>1.1</v>
      </c>
      <c r="D149" s="3">
        <f>AVERAGE(C148:C150)</f>
        <v>1.1166666666666667</v>
      </c>
    </row>
    <row r="150" spans="1:3" ht="12.75">
      <c r="A150" s="2">
        <v>38555</v>
      </c>
      <c r="B150" t="s">
        <v>13</v>
      </c>
      <c r="C150" s="1">
        <v>1.1</v>
      </c>
    </row>
    <row r="152" spans="1:3" ht="12.75">
      <c r="A152" s="2">
        <v>38574</v>
      </c>
      <c r="B152" t="s">
        <v>11</v>
      </c>
      <c r="C152" s="1">
        <v>1</v>
      </c>
    </row>
    <row r="153" spans="1:4" ht="12.75">
      <c r="A153" s="2">
        <v>38574</v>
      </c>
      <c r="B153" t="s">
        <v>12</v>
      </c>
      <c r="C153" s="1">
        <v>0.85</v>
      </c>
      <c r="D153" s="3">
        <f>AVERAGE(C152:C154)</f>
        <v>0.9500000000000001</v>
      </c>
    </row>
    <row r="154" spans="1:3" ht="12.75">
      <c r="A154" s="2">
        <v>38574</v>
      </c>
      <c r="B154" t="s">
        <v>13</v>
      </c>
      <c r="C154" s="1">
        <v>1</v>
      </c>
    </row>
    <row r="156" spans="1:3" ht="12.75">
      <c r="A156" s="2">
        <v>38607</v>
      </c>
      <c r="B156" t="s">
        <v>11</v>
      </c>
      <c r="C156" s="1">
        <v>0.4</v>
      </c>
    </row>
    <row r="157" spans="1:4" ht="12.75">
      <c r="A157" s="2">
        <v>38607</v>
      </c>
      <c r="B157" t="s">
        <v>12</v>
      </c>
      <c r="C157" s="1">
        <v>0.65</v>
      </c>
      <c r="D157" s="3">
        <f>AVERAGE(C156:C158)</f>
        <v>0.525</v>
      </c>
    </row>
    <row r="158" spans="1:2" ht="12.75">
      <c r="A158" s="2">
        <v>38607</v>
      </c>
      <c r="B158" t="s">
        <v>13</v>
      </c>
    </row>
    <row r="160" spans="1:3" ht="12.75">
      <c r="A160" s="2">
        <v>38623</v>
      </c>
      <c r="B160" t="s">
        <v>11</v>
      </c>
      <c r="C160" s="1">
        <v>0.45</v>
      </c>
    </row>
    <row r="161" spans="1:4" ht="12.75">
      <c r="A161" s="2">
        <v>38623</v>
      </c>
      <c r="B161" t="s">
        <v>12</v>
      </c>
      <c r="C161" s="1">
        <v>0.5</v>
      </c>
      <c r="D161" s="3">
        <f>AVERAGE(C160:C162)</f>
        <v>0.5333333333333333</v>
      </c>
    </row>
    <row r="162" spans="1:3" ht="12.75">
      <c r="A162" s="2">
        <v>38623</v>
      </c>
      <c r="B162" t="s">
        <v>13</v>
      </c>
      <c r="C162" s="1">
        <v>0.65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S905"/>
  <sheetViews>
    <sheetView tabSelected="1" zoomScale="70" zoomScaleNormal="70" workbookViewId="0" topLeftCell="A1">
      <pane ySplit="3" topLeftCell="BM508" activePane="bottomLeft" state="frozen"/>
      <selection pane="topLeft" activeCell="A1" sqref="A1"/>
      <selection pane="bottomLeft" activeCell="S727" sqref="S727"/>
    </sheetView>
  </sheetViews>
  <sheetFormatPr defaultColWidth="9.140625" defaultRowHeight="12.75"/>
  <cols>
    <col min="1" max="1" width="10.28125" style="7" bestFit="1" customWidth="1"/>
    <col min="2" max="2" width="10.8515625" style="7" bestFit="1" customWidth="1"/>
    <col min="3" max="3" width="10.57421875" style="7" customWidth="1"/>
    <col min="4" max="4" width="9.140625" style="12" customWidth="1"/>
    <col min="5" max="5" width="8.28125" style="12" customWidth="1"/>
    <col min="6" max="6" width="10.57421875" style="12" bestFit="1" customWidth="1"/>
    <col min="7" max="7" width="9.140625" style="13" customWidth="1"/>
    <col min="8" max="9" width="9.28125" style="12" bestFit="1" customWidth="1"/>
    <col min="10" max="10" width="10.8515625" style="7" bestFit="1" customWidth="1"/>
    <col min="11" max="17" width="9.28125" style="7" bestFit="1" customWidth="1"/>
    <col min="18" max="18" width="9.140625" style="7" customWidth="1"/>
    <col min="19" max="19" width="10.28125" style="7" bestFit="1" customWidth="1"/>
    <col min="20" max="20" width="11.28125" style="7" bestFit="1" customWidth="1"/>
    <col min="21" max="24" width="9.140625" style="12" customWidth="1"/>
    <col min="25" max="25" width="9.421875" style="12" customWidth="1"/>
    <col min="26" max="26" width="9.140625" style="12" customWidth="1"/>
    <col min="27" max="27" width="9.140625" style="7" customWidth="1"/>
    <col min="28" max="28" width="9.7109375" style="7" bestFit="1" customWidth="1"/>
    <col min="29" max="29" width="11.00390625" style="7" bestFit="1" customWidth="1"/>
    <col min="30" max="36" width="9.140625" style="7" customWidth="1"/>
    <col min="37" max="37" width="9.7109375" style="7" bestFit="1" customWidth="1"/>
    <col min="38" max="38" width="9.7109375" style="11" bestFit="1" customWidth="1"/>
    <col min="39" max="39" width="9.140625" style="7" customWidth="1"/>
    <col min="40" max="42" width="9.140625" style="12" customWidth="1"/>
    <col min="43" max="43" width="9.140625" style="13" customWidth="1"/>
    <col min="44" max="45" width="9.140625" style="12" customWidth="1"/>
    <col min="46" max="16384" width="9.140625" style="7" customWidth="1"/>
  </cols>
  <sheetData>
    <row r="2" spans="1:41" ht="13.5" thickBot="1">
      <c r="A2" s="4"/>
      <c r="B2" s="4"/>
      <c r="C2" s="4"/>
      <c r="D2" s="5"/>
      <c r="E2" s="5"/>
      <c r="F2" s="5"/>
      <c r="G2" s="6"/>
      <c r="H2" s="5"/>
      <c r="I2" s="5"/>
      <c r="V2" s="57">
        <v>2003</v>
      </c>
      <c r="AE2" s="7">
        <v>2004</v>
      </c>
      <c r="AO2" s="57">
        <v>2005</v>
      </c>
    </row>
    <row r="3" spans="1:44" ht="13.5" thickBot="1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9" t="s">
        <v>7</v>
      </c>
      <c r="I3" s="9" t="s">
        <v>8</v>
      </c>
      <c r="S3" s="32" t="s">
        <v>0</v>
      </c>
      <c r="T3" s="32" t="s">
        <v>2</v>
      </c>
      <c r="U3" s="33" t="s">
        <v>3</v>
      </c>
      <c r="V3" s="33" t="s">
        <v>4</v>
      </c>
      <c r="W3" s="33" t="s">
        <v>19</v>
      </c>
      <c r="X3" s="33" t="s">
        <v>6</v>
      </c>
      <c r="Y3" s="33" t="s">
        <v>7</v>
      </c>
      <c r="Z3" s="34" t="s">
        <v>8</v>
      </c>
      <c r="AB3" s="32" t="s">
        <v>0</v>
      </c>
      <c r="AC3" s="32" t="s">
        <v>2</v>
      </c>
      <c r="AD3" s="33" t="s">
        <v>3</v>
      </c>
      <c r="AE3" s="33" t="s">
        <v>4</v>
      </c>
      <c r="AF3" s="33" t="s">
        <v>19</v>
      </c>
      <c r="AG3" s="33" t="s">
        <v>6</v>
      </c>
      <c r="AH3" s="33" t="s">
        <v>7</v>
      </c>
      <c r="AI3" s="34" t="s">
        <v>8</v>
      </c>
      <c r="AK3" s="32" t="s">
        <v>0</v>
      </c>
      <c r="AL3" s="32" t="s">
        <v>2</v>
      </c>
      <c r="AM3" s="33" t="s">
        <v>3</v>
      </c>
      <c r="AN3" s="33" t="s">
        <v>4</v>
      </c>
      <c r="AO3" s="33" t="s">
        <v>19</v>
      </c>
      <c r="AP3" s="33" t="s">
        <v>6</v>
      </c>
      <c r="AQ3" s="33" t="s">
        <v>7</v>
      </c>
      <c r="AR3" s="34" t="s">
        <v>8</v>
      </c>
    </row>
    <row r="4" spans="1:45" ht="12.75">
      <c r="A4" s="11">
        <v>37720</v>
      </c>
      <c r="B4" s="7" t="s">
        <v>11</v>
      </c>
      <c r="C4" s="7">
        <v>0</v>
      </c>
      <c r="D4" s="12">
        <v>8.99</v>
      </c>
      <c r="E4" s="12">
        <v>201</v>
      </c>
      <c r="F4" s="12">
        <v>140</v>
      </c>
      <c r="G4" s="13">
        <v>82.5</v>
      </c>
      <c r="H4" s="12">
        <v>9.51</v>
      </c>
      <c r="I4" s="12">
        <v>8.31</v>
      </c>
      <c r="J4" s="19">
        <v>37720</v>
      </c>
      <c r="K4" s="20" t="s">
        <v>2</v>
      </c>
      <c r="L4" s="21" t="s">
        <v>3</v>
      </c>
      <c r="M4" s="21" t="s">
        <v>4</v>
      </c>
      <c r="N4" s="21" t="s">
        <v>19</v>
      </c>
      <c r="O4" s="22" t="s">
        <v>6</v>
      </c>
      <c r="P4" s="21" t="s">
        <v>7</v>
      </c>
      <c r="Q4" s="23" t="s">
        <v>8</v>
      </c>
      <c r="S4" s="35">
        <v>37720</v>
      </c>
      <c r="T4" s="36">
        <v>0</v>
      </c>
      <c r="U4" s="42">
        <v>8.496666666666668</v>
      </c>
      <c r="V4" s="42">
        <v>205.33333333333334</v>
      </c>
      <c r="W4" s="42">
        <v>140.66666666666666</v>
      </c>
      <c r="X4" s="42">
        <v>81.06666666666666</v>
      </c>
      <c r="Y4" s="42">
        <v>9.47</v>
      </c>
      <c r="Z4" s="44">
        <v>8.27</v>
      </c>
      <c r="AB4" s="35">
        <v>37994</v>
      </c>
      <c r="AC4" s="36">
        <v>0</v>
      </c>
      <c r="AD4" s="42">
        <v>0.4</v>
      </c>
      <c r="AE4" s="42">
        <v>253.33333333333334</v>
      </c>
      <c r="AF4" s="42">
        <v>134.33333333333334</v>
      </c>
      <c r="AG4" s="54">
        <v>76.16666666666667</v>
      </c>
      <c r="AH4" s="42">
        <v>11.02</v>
      </c>
      <c r="AI4" s="44">
        <v>8.073333333333332</v>
      </c>
      <c r="AK4" s="35">
        <v>38365</v>
      </c>
      <c r="AL4" s="36">
        <v>0</v>
      </c>
      <c r="AM4" s="42">
        <v>0.4533333333333333</v>
      </c>
      <c r="AN4" s="42">
        <v>233.33333333333334</v>
      </c>
      <c r="AO4" s="42">
        <v>124</v>
      </c>
      <c r="AP4" s="42">
        <v>95.46666666666665</v>
      </c>
      <c r="AQ4" s="42">
        <v>13.766666666666666</v>
      </c>
      <c r="AR4" s="44">
        <v>8.613333333333333</v>
      </c>
      <c r="AS4" s="7"/>
    </row>
    <row r="5" spans="1:45" ht="12.75">
      <c r="A5" s="11">
        <v>37720</v>
      </c>
      <c r="B5" s="7" t="s">
        <v>11</v>
      </c>
      <c r="C5" s="7">
        <f>C4-1</f>
        <v>-1</v>
      </c>
      <c r="D5" s="12">
        <v>7.39</v>
      </c>
      <c r="E5" s="12">
        <v>203</v>
      </c>
      <c r="F5" s="12">
        <v>135</v>
      </c>
      <c r="G5" s="13">
        <v>79.6</v>
      </c>
      <c r="H5" s="12">
        <v>9.53</v>
      </c>
      <c r="I5" s="12">
        <v>8.28</v>
      </c>
      <c r="J5" s="24"/>
      <c r="K5" s="25">
        <v>0</v>
      </c>
      <c r="L5" s="26">
        <f>AVERAGE(D4,D11,D18)</f>
        <v>8.496666666666668</v>
      </c>
      <c r="M5" s="26">
        <f aca="true" t="shared" si="0" ref="M5:Q9">AVERAGE(E4,E11,E18)</f>
        <v>205.33333333333334</v>
      </c>
      <c r="N5" s="26">
        <f t="shared" si="0"/>
        <v>140.66666666666666</v>
      </c>
      <c r="O5" s="26">
        <f t="shared" si="0"/>
        <v>81.06666666666666</v>
      </c>
      <c r="P5" s="26">
        <f t="shared" si="0"/>
        <v>9.47</v>
      </c>
      <c r="Q5" s="27">
        <f t="shared" si="0"/>
        <v>8.270000000000001</v>
      </c>
      <c r="S5" s="37">
        <v>37736</v>
      </c>
      <c r="T5" s="25">
        <v>0</v>
      </c>
      <c r="U5" s="26">
        <v>9.88</v>
      </c>
      <c r="V5" s="26">
        <v>191.66666666666666</v>
      </c>
      <c r="W5" s="26">
        <v>135.66666666666666</v>
      </c>
      <c r="X5" s="26">
        <v>81.9</v>
      </c>
      <c r="Y5" s="26">
        <v>9.256666666666666</v>
      </c>
      <c r="Z5" s="45">
        <v>8.42</v>
      </c>
      <c r="AB5" s="37">
        <v>38075</v>
      </c>
      <c r="AC5" s="25">
        <v>0</v>
      </c>
      <c r="AD5" s="26">
        <v>8.043333333333335</v>
      </c>
      <c r="AE5" s="26">
        <v>171.33333333333334</v>
      </c>
      <c r="AF5" s="26">
        <v>115.66666666666667</v>
      </c>
      <c r="AG5" s="55">
        <v>82.83333333333333</v>
      </c>
      <c r="AH5" s="26">
        <v>9.763333333333334</v>
      </c>
      <c r="AI5" s="45">
        <v>7.69</v>
      </c>
      <c r="AK5" s="37">
        <v>38453</v>
      </c>
      <c r="AL5" s="25">
        <v>0</v>
      </c>
      <c r="AM5" s="26">
        <v>7.06</v>
      </c>
      <c r="AN5" s="26">
        <v>0.395</v>
      </c>
      <c r="AO5" s="26">
        <v>0.26</v>
      </c>
      <c r="AP5" s="26">
        <v>77.83333333333333</v>
      </c>
      <c r="AQ5" s="26">
        <v>9.41</v>
      </c>
      <c r="AR5" s="45">
        <v>8.443333333333333</v>
      </c>
      <c r="AS5" s="7"/>
    </row>
    <row r="6" spans="1:45" ht="12.75">
      <c r="A6" s="11">
        <v>37720</v>
      </c>
      <c r="B6" s="7" t="s">
        <v>11</v>
      </c>
      <c r="C6" s="7">
        <f aca="true" t="shared" si="1" ref="C6:C23">C5-1</f>
        <v>-2</v>
      </c>
      <c r="D6" s="12">
        <v>6.13</v>
      </c>
      <c r="E6" s="12">
        <v>206</v>
      </c>
      <c r="F6" s="12">
        <v>132</v>
      </c>
      <c r="G6" s="13">
        <v>75.9</v>
      </c>
      <c r="H6" s="12">
        <v>9.4</v>
      </c>
      <c r="I6" s="12">
        <v>8.2</v>
      </c>
      <c r="J6" s="24"/>
      <c r="K6" s="25">
        <f>K5-1</f>
        <v>-1</v>
      </c>
      <c r="L6" s="26">
        <f>AVERAGE(D5,D12,D19)</f>
        <v>7.503333333333333</v>
      </c>
      <c r="M6" s="26">
        <f t="shared" si="0"/>
        <v>206.33333333333334</v>
      </c>
      <c r="N6" s="26">
        <f t="shared" si="0"/>
        <v>137.66666666666666</v>
      </c>
      <c r="O6" s="26">
        <f t="shared" si="0"/>
        <v>78.89999999999999</v>
      </c>
      <c r="P6" s="26">
        <f t="shared" si="0"/>
        <v>9.43</v>
      </c>
      <c r="Q6" s="27">
        <f t="shared" si="0"/>
        <v>8.25</v>
      </c>
      <c r="S6" s="37">
        <v>37749</v>
      </c>
      <c r="T6" s="25">
        <v>0</v>
      </c>
      <c r="U6" s="26">
        <v>10.083333333333334</v>
      </c>
      <c r="V6" s="26">
        <v>178.33333333333334</v>
      </c>
      <c r="W6" s="26">
        <v>127.66666666666667</v>
      </c>
      <c r="X6" s="26">
        <v>86.7</v>
      </c>
      <c r="Y6" s="26">
        <v>9.706666666666667</v>
      </c>
      <c r="Z6" s="45">
        <v>8.386666666666665</v>
      </c>
      <c r="AB6" s="37">
        <v>38093</v>
      </c>
      <c r="AC6" s="25">
        <v>0</v>
      </c>
      <c r="AD6" s="26">
        <v>10.45</v>
      </c>
      <c r="AE6" s="26">
        <v>177</v>
      </c>
      <c r="AF6" s="26">
        <v>128</v>
      </c>
      <c r="AG6" s="55">
        <v>78.23333333333333</v>
      </c>
      <c r="AH6" s="26">
        <v>8.71</v>
      </c>
      <c r="AI6" s="45">
        <v>8.43</v>
      </c>
      <c r="AK6" s="37">
        <v>38467</v>
      </c>
      <c r="AL6" s="25">
        <v>0</v>
      </c>
      <c r="AM6" s="26">
        <v>8.336666666666668</v>
      </c>
      <c r="AN6" s="26">
        <v>0.3543333333333334</v>
      </c>
      <c r="AO6" s="26">
        <v>0.24</v>
      </c>
      <c r="AP6" s="26">
        <v>90.16666666666667</v>
      </c>
      <c r="AQ6" s="26">
        <v>10.516666666666666</v>
      </c>
      <c r="AR6" s="45">
        <v>8.77</v>
      </c>
      <c r="AS6" s="7"/>
    </row>
    <row r="7" spans="1:45" ht="12.75">
      <c r="A7" s="11">
        <v>37720</v>
      </c>
      <c r="B7" s="7" t="s">
        <v>11</v>
      </c>
      <c r="C7" s="7">
        <f t="shared" si="1"/>
        <v>-3</v>
      </c>
      <c r="J7" s="24"/>
      <c r="K7" s="25">
        <f>K6-1</f>
        <v>-2</v>
      </c>
      <c r="L7" s="26">
        <f>AVERAGE(D6,D13,D20)</f>
        <v>6.553333333333334</v>
      </c>
      <c r="M7" s="26">
        <f t="shared" si="0"/>
        <v>207.33333333333334</v>
      </c>
      <c r="N7" s="26">
        <f t="shared" si="0"/>
        <v>134.66666666666666</v>
      </c>
      <c r="O7" s="26">
        <f t="shared" si="0"/>
        <v>76.3</v>
      </c>
      <c r="P7" s="26">
        <f t="shared" si="0"/>
        <v>9.35</v>
      </c>
      <c r="Q7" s="27">
        <f t="shared" si="0"/>
        <v>8.22</v>
      </c>
      <c r="S7" s="37">
        <v>37797</v>
      </c>
      <c r="T7" s="25">
        <v>0</v>
      </c>
      <c r="U7" s="26">
        <v>19.576666666666668</v>
      </c>
      <c r="V7" s="26">
        <v>218.66666666666666</v>
      </c>
      <c r="W7" s="26">
        <v>196</v>
      </c>
      <c r="X7" s="26">
        <v>84</v>
      </c>
      <c r="Y7" s="26">
        <v>7.69</v>
      </c>
      <c r="Z7" s="45">
        <v>8.326666666666666</v>
      </c>
      <c r="AB7" s="37">
        <v>38107</v>
      </c>
      <c r="AC7" s="25">
        <v>0</v>
      </c>
      <c r="AD7" s="26">
        <v>10.6</v>
      </c>
      <c r="AE7" s="26">
        <v>181</v>
      </c>
      <c r="AF7" s="26">
        <v>131.33333333333334</v>
      </c>
      <c r="AG7" s="55">
        <v>82.26666666666667</v>
      </c>
      <c r="AH7" s="26">
        <v>9.136666666666667</v>
      </c>
      <c r="AI7" s="45">
        <v>8.213333333333333</v>
      </c>
      <c r="AK7" s="37">
        <v>38482</v>
      </c>
      <c r="AL7" s="25">
        <v>0</v>
      </c>
      <c r="AM7" s="26">
        <v>10.76</v>
      </c>
      <c r="AN7" s="26">
        <v>14.156666666666666</v>
      </c>
      <c r="AO7" s="26">
        <v>10.333333333333334</v>
      </c>
      <c r="AP7" s="26">
        <v>73.63333333333334</v>
      </c>
      <c r="AQ7" s="26">
        <v>7.71</v>
      </c>
      <c r="AR7" s="45">
        <v>8.28</v>
      </c>
      <c r="AS7" s="7"/>
    </row>
    <row r="8" spans="1:45" ht="12.75">
      <c r="A8" s="11">
        <v>37720</v>
      </c>
      <c r="B8" s="7" t="s">
        <v>11</v>
      </c>
      <c r="C8" s="7">
        <f t="shared" si="1"/>
        <v>-4</v>
      </c>
      <c r="J8" s="24"/>
      <c r="K8" s="25">
        <f>K7-1</f>
        <v>-3</v>
      </c>
      <c r="L8" s="26">
        <f>AVERAGE(D7,D14,D21)</f>
        <v>6.36</v>
      </c>
      <c r="M8" s="26">
        <f t="shared" si="0"/>
        <v>210</v>
      </c>
      <c r="N8" s="26">
        <f t="shared" si="0"/>
        <v>135</v>
      </c>
      <c r="O8" s="26">
        <f t="shared" si="0"/>
        <v>73.6</v>
      </c>
      <c r="P8" s="26">
        <f t="shared" si="0"/>
        <v>9.055</v>
      </c>
      <c r="Q8" s="27">
        <f t="shared" si="0"/>
        <v>8.18</v>
      </c>
      <c r="S8" s="37">
        <v>37813</v>
      </c>
      <c r="T8" s="25">
        <v>0</v>
      </c>
      <c r="U8" s="26">
        <v>22.513333333333332</v>
      </c>
      <c r="V8" s="26">
        <v>219.66666666666666</v>
      </c>
      <c r="W8" s="26">
        <v>207.33333333333334</v>
      </c>
      <c r="X8" s="26">
        <v>91.4</v>
      </c>
      <c r="Y8" s="26">
        <v>7.9433333333333325</v>
      </c>
      <c r="Z8" s="45">
        <v>8.78</v>
      </c>
      <c r="AB8" s="37">
        <v>38120</v>
      </c>
      <c r="AC8" s="25">
        <v>0</v>
      </c>
      <c r="AD8" s="26">
        <v>13.54</v>
      </c>
      <c r="AE8" s="26">
        <v>188</v>
      </c>
      <c r="AF8" s="26">
        <v>146.66666666666666</v>
      </c>
      <c r="AG8" s="55">
        <v>93.23333333333335</v>
      </c>
      <c r="AH8" s="26">
        <v>9.696666666666667</v>
      </c>
      <c r="AI8" s="45">
        <v>8.556666666666667</v>
      </c>
      <c r="AK8" s="37">
        <v>38495</v>
      </c>
      <c r="AL8" s="25">
        <v>0</v>
      </c>
      <c r="AM8" s="26">
        <v>15.56</v>
      </c>
      <c r="AN8" s="26">
        <v>14.32</v>
      </c>
      <c r="AO8" s="26">
        <v>11.736666666666666</v>
      </c>
      <c r="AP8" s="26">
        <v>75.7</v>
      </c>
      <c r="AQ8" s="26">
        <v>7.1066666666666665</v>
      </c>
      <c r="AR8" s="45">
        <v>8.2</v>
      </c>
      <c r="AS8" s="7"/>
    </row>
    <row r="9" spans="1:45" ht="12.75">
      <c r="A9" s="11">
        <v>37720</v>
      </c>
      <c r="B9" s="7" t="s">
        <v>11</v>
      </c>
      <c r="C9" s="7">
        <f t="shared" si="1"/>
        <v>-5</v>
      </c>
      <c r="J9" s="24"/>
      <c r="K9" s="25">
        <f>K8-1</f>
        <v>-4</v>
      </c>
      <c r="L9" s="26">
        <f>AVERAGE(D8,D15,D22)</f>
        <v>5.92</v>
      </c>
      <c r="M9" s="26">
        <f t="shared" si="0"/>
        <v>212</v>
      </c>
      <c r="N9" s="26">
        <f t="shared" si="0"/>
        <v>135</v>
      </c>
      <c r="O9" s="26">
        <f t="shared" si="0"/>
        <v>72.9</v>
      </c>
      <c r="P9" s="26">
        <f t="shared" si="0"/>
        <v>9.07</v>
      </c>
      <c r="Q9" s="27">
        <f t="shared" si="0"/>
        <v>8.2</v>
      </c>
      <c r="S9" s="37">
        <v>37824</v>
      </c>
      <c r="T9" s="25">
        <v>0</v>
      </c>
      <c r="U9" s="26">
        <v>24.21666666666667</v>
      </c>
      <c r="V9" s="26">
        <v>175.33333333333334</v>
      </c>
      <c r="W9" s="26">
        <v>172.66666666666666</v>
      </c>
      <c r="X9" s="26">
        <v>101.63333333333333</v>
      </c>
      <c r="Y9" s="26">
        <v>8.513333333333334</v>
      </c>
      <c r="Z9" s="45">
        <v>8.906666666666666</v>
      </c>
      <c r="AB9" s="37">
        <v>38132</v>
      </c>
      <c r="AC9" s="25">
        <v>0</v>
      </c>
      <c r="AD9" s="26">
        <v>14.016666666666666</v>
      </c>
      <c r="AE9" s="26">
        <v>193.66666666666666</v>
      </c>
      <c r="AF9" s="26">
        <v>153</v>
      </c>
      <c r="AG9" s="55">
        <v>95.26666666666665</v>
      </c>
      <c r="AH9" s="26">
        <v>9.793333333333335</v>
      </c>
      <c r="AI9" s="45">
        <v>8.686666666666667</v>
      </c>
      <c r="AK9" s="37">
        <v>38513</v>
      </c>
      <c r="AL9" s="25">
        <v>0</v>
      </c>
      <c r="AM9" s="26">
        <v>15.716666666666669</v>
      </c>
      <c r="AN9" s="26">
        <v>15.356666666666667</v>
      </c>
      <c r="AO9" s="26">
        <v>12.64</v>
      </c>
      <c r="AP9" s="26">
        <v>82.4</v>
      </c>
      <c r="AQ9" s="26">
        <v>7.71</v>
      </c>
      <c r="AR9" s="45">
        <v>8.643333333333333</v>
      </c>
      <c r="AS9" s="7"/>
    </row>
    <row r="10" spans="1:45" ht="13.5" thickBot="1">
      <c r="A10" s="11"/>
      <c r="J10" s="28"/>
      <c r="K10" s="29">
        <f>K9-1</f>
        <v>-5</v>
      </c>
      <c r="L10" s="30"/>
      <c r="M10" s="30"/>
      <c r="N10" s="30"/>
      <c r="O10" s="30"/>
      <c r="P10" s="30"/>
      <c r="Q10" s="31"/>
      <c r="S10" s="37">
        <v>37832</v>
      </c>
      <c r="T10" s="25">
        <v>0</v>
      </c>
      <c r="U10" s="26">
        <v>24.583333333333332</v>
      </c>
      <c r="V10" s="26">
        <v>184.33333333333334</v>
      </c>
      <c r="W10" s="26">
        <v>182.33333333333334</v>
      </c>
      <c r="X10" s="26">
        <v>101.53333333333335</v>
      </c>
      <c r="Y10" s="26">
        <v>8.436666666666666</v>
      </c>
      <c r="Z10" s="45">
        <v>8.906666666666666</v>
      </c>
      <c r="AB10" s="37">
        <v>38147</v>
      </c>
      <c r="AC10" s="25">
        <v>0</v>
      </c>
      <c r="AD10" s="26">
        <v>17.30666666666667</v>
      </c>
      <c r="AE10" s="26">
        <v>192</v>
      </c>
      <c r="AF10" s="26">
        <v>163.66666666666666</v>
      </c>
      <c r="AG10" s="55">
        <v>83.5</v>
      </c>
      <c r="AH10" s="26">
        <v>8.006666666666666</v>
      </c>
      <c r="AI10" s="45">
        <v>8.55</v>
      </c>
      <c r="AK10" s="37">
        <v>38524</v>
      </c>
      <c r="AL10" s="25">
        <v>0</v>
      </c>
      <c r="AM10" s="26">
        <v>17.966666666666665</v>
      </c>
      <c r="AN10" s="26">
        <v>126.33333333333333</v>
      </c>
      <c r="AO10" s="26">
        <v>109.66666666666667</v>
      </c>
      <c r="AP10" s="26">
        <v>89.7</v>
      </c>
      <c r="AQ10" s="26">
        <v>8.433333333333332</v>
      </c>
      <c r="AR10" s="45">
        <v>8.936666666666666</v>
      </c>
      <c r="AS10" s="7"/>
    </row>
    <row r="11" spans="1:45" ht="12.75">
      <c r="A11" s="11">
        <v>37720</v>
      </c>
      <c r="B11" s="7" t="s">
        <v>12</v>
      </c>
      <c r="C11" s="7">
        <v>0</v>
      </c>
      <c r="D11" s="12">
        <v>8.88</v>
      </c>
      <c r="E11" s="12">
        <v>204</v>
      </c>
      <c r="F11" s="12">
        <v>141</v>
      </c>
      <c r="G11" s="13">
        <v>81.5</v>
      </c>
      <c r="H11" s="12">
        <v>9.44</v>
      </c>
      <c r="I11" s="12">
        <v>8.22</v>
      </c>
      <c r="S11" s="37">
        <v>37846</v>
      </c>
      <c r="T11" s="25">
        <v>0</v>
      </c>
      <c r="U11" s="26">
        <v>23.813333333333333</v>
      </c>
      <c r="V11" s="26">
        <v>175</v>
      </c>
      <c r="W11" s="26">
        <v>170.66666666666666</v>
      </c>
      <c r="X11" s="26">
        <v>112.2</v>
      </c>
      <c r="Y11" s="26">
        <v>9.476666666666667</v>
      </c>
      <c r="Z11" s="45">
        <v>9.003333333333334</v>
      </c>
      <c r="AB11" s="37">
        <v>38161</v>
      </c>
      <c r="AC11" s="25">
        <v>0</v>
      </c>
      <c r="AD11" s="26">
        <v>20.12333333333333</v>
      </c>
      <c r="AE11" s="26">
        <v>189</v>
      </c>
      <c r="AF11" s="26">
        <v>171.33333333333334</v>
      </c>
      <c r="AG11" s="55">
        <v>117.5</v>
      </c>
      <c r="AH11" s="26">
        <v>10.59</v>
      </c>
      <c r="AI11" s="45">
        <v>9.03</v>
      </c>
      <c r="AK11" s="37">
        <v>38555</v>
      </c>
      <c r="AL11" s="25">
        <v>0</v>
      </c>
      <c r="AM11" s="26">
        <v>21.97</v>
      </c>
      <c r="AN11" s="26">
        <v>136.33333333333334</v>
      </c>
      <c r="AO11" s="26">
        <v>128.66666666666666</v>
      </c>
      <c r="AP11" s="26">
        <v>83.76666666666667</v>
      </c>
      <c r="AQ11" s="26">
        <v>7.253333333333333</v>
      </c>
      <c r="AR11" s="45">
        <v>9.483333333333334</v>
      </c>
      <c r="AS11" s="7"/>
    </row>
    <row r="12" spans="1:45" ht="12.75">
      <c r="A12" s="11">
        <v>37720</v>
      </c>
      <c r="B12" s="7" t="s">
        <v>12</v>
      </c>
      <c r="C12" s="7">
        <f t="shared" si="1"/>
        <v>-1</v>
      </c>
      <c r="D12" s="12">
        <v>8.29</v>
      </c>
      <c r="E12" s="12">
        <v>204</v>
      </c>
      <c r="F12" s="12">
        <v>139</v>
      </c>
      <c r="G12" s="13">
        <v>80.1</v>
      </c>
      <c r="H12" s="12">
        <v>9.45</v>
      </c>
      <c r="I12" s="12">
        <v>8.21</v>
      </c>
      <c r="S12" s="37">
        <v>37859</v>
      </c>
      <c r="T12" s="25">
        <v>0</v>
      </c>
      <c r="U12" s="26">
        <v>20.886666666666667</v>
      </c>
      <c r="V12" s="26">
        <v>172.33333333333334</v>
      </c>
      <c r="W12" s="26">
        <v>158.33333333333334</v>
      </c>
      <c r="X12" s="26">
        <v>103.93333333333334</v>
      </c>
      <c r="Y12" s="26">
        <v>9.273333333333333</v>
      </c>
      <c r="Z12" s="45">
        <v>9.02</v>
      </c>
      <c r="AB12" s="37">
        <v>38175</v>
      </c>
      <c r="AC12" s="25">
        <v>0</v>
      </c>
      <c r="AD12" s="26">
        <v>20.85666666666667</v>
      </c>
      <c r="AE12" s="26">
        <v>180.33333333333334</v>
      </c>
      <c r="AF12" s="26">
        <v>166</v>
      </c>
      <c r="AG12" s="55">
        <v>106.83333333333333</v>
      </c>
      <c r="AH12" s="26">
        <v>29.07</v>
      </c>
      <c r="AI12" s="45">
        <v>9.493333333333332</v>
      </c>
      <c r="AK12" s="37">
        <v>38574</v>
      </c>
      <c r="AL12" s="25">
        <v>0</v>
      </c>
      <c r="AM12" s="26">
        <v>21.31</v>
      </c>
      <c r="AN12" s="26">
        <v>139.66666666666666</v>
      </c>
      <c r="AO12" s="26">
        <v>129.66666666666666</v>
      </c>
      <c r="AP12" s="26">
        <v>84.63333333333334</v>
      </c>
      <c r="AQ12" s="26">
        <v>7.493333333333333</v>
      </c>
      <c r="AR12" s="45">
        <v>9.983333333333333</v>
      </c>
      <c r="AS12" s="7"/>
    </row>
    <row r="13" spans="1:45" ht="12.75">
      <c r="A13" s="11">
        <v>37720</v>
      </c>
      <c r="B13" s="7" t="s">
        <v>12</v>
      </c>
      <c r="C13" s="7">
        <f t="shared" si="1"/>
        <v>-2</v>
      </c>
      <c r="D13" s="12">
        <v>7.25</v>
      </c>
      <c r="E13" s="12">
        <v>205</v>
      </c>
      <c r="F13" s="12">
        <v>136</v>
      </c>
      <c r="G13" s="13">
        <v>78</v>
      </c>
      <c r="H13" s="12">
        <v>9.4</v>
      </c>
      <c r="I13" s="12">
        <v>8.23</v>
      </c>
      <c r="S13" s="37">
        <v>37874</v>
      </c>
      <c r="T13" s="25">
        <v>0</v>
      </c>
      <c r="U13" s="26">
        <v>15.33</v>
      </c>
      <c r="V13" s="26">
        <v>170.66666666666666</v>
      </c>
      <c r="W13" s="26">
        <v>139.33333333333334</v>
      </c>
      <c r="X13" s="26">
        <v>109.1</v>
      </c>
      <c r="Y13" s="26">
        <v>10.92</v>
      </c>
      <c r="Z13" s="45">
        <v>9.19</v>
      </c>
      <c r="AB13" s="37">
        <v>38189</v>
      </c>
      <c r="AC13" s="25">
        <v>0</v>
      </c>
      <c r="AD13" s="26">
        <v>22.546666666666667</v>
      </c>
      <c r="AE13" s="26">
        <v>179</v>
      </c>
      <c r="AF13" s="26">
        <v>171.33333333333334</v>
      </c>
      <c r="AG13" s="55">
        <v>33.8</v>
      </c>
      <c r="AH13" s="26">
        <v>2.93</v>
      </c>
      <c r="AI13" s="45">
        <v>9.576666666666668</v>
      </c>
      <c r="AK13" s="37">
        <v>38607</v>
      </c>
      <c r="AL13" s="25">
        <v>0</v>
      </c>
      <c r="AM13" s="26">
        <v>14.176666666666668</v>
      </c>
      <c r="AN13" s="26">
        <v>128.66666666666666</v>
      </c>
      <c r="AO13" s="26">
        <v>102</v>
      </c>
      <c r="AP13" s="26">
        <v>77.03333333333332</v>
      </c>
      <c r="AQ13" s="26">
        <v>7.793333333333333</v>
      </c>
      <c r="AR13" s="45">
        <v>9.096666666666666</v>
      </c>
      <c r="AS13" s="7"/>
    </row>
    <row r="14" spans="1:45" ht="12.75">
      <c r="A14" s="11">
        <v>37720</v>
      </c>
      <c r="B14" s="7" t="s">
        <v>12</v>
      </c>
      <c r="C14" s="7">
        <f t="shared" si="1"/>
        <v>-3</v>
      </c>
      <c r="D14" s="12">
        <v>6.69</v>
      </c>
      <c r="E14" s="12">
        <v>208</v>
      </c>
      <c r="F14" s="12">
        <v>135</v>
      </c>
      <c r="G14" s="13">
        <v>73.9</v>
      </c>
      <c r="H14" s="12">
        <v>9.02</v>
      </c>
      <c r="I14" s="12">
        <v>8.15</v>
      </c>
      <c r="S14" s="37">
        <v>37889</v>
      </c>
      <c r="T14" s="25">
        <v>0</v>
      </c>
      <c r="U14" s="26">
        <v>16.043333333333333</v>
      </c>
      <c r="V14" s="26">
        <v>202.33333333333334</v>
      </c>
      <c r="W14" s="26">
        <v>168.33333333333334</v>
      </c>
      <c r="X14" s="26">
        <v>116.1</v>
      </c>
      <c r="Y14" s="26">
        <v>11.52</v>
      </c>
      <c r="Z14" s="45">
        <v>9.513333333333334</v>
      </c>
      <c r="AB14" s="37">
        <v>38217</v>
      </c>
      <c r="AC14" s="25">
        <v>0</v>
      </c>
      <c r="AD14" s="26">
        <v>22.596666666666668</v>
      </c>
      <c r="AE14" s="26">
        <v>150</v>
      </c>
      <c r="AF14" s="26">
        <v>143.33333333333334</v>
      </c>
      <c r="AG14" s="55">
        <v>84.23333333333333</v>
      </c>
      <c r="AH14" s="26">
        <v>7.236666666666667</v>
      </c>
      <c r="AI14" s="45">
        <v>9.58</v>
      </c>
      <c r="AK14" s="37"/>
      <c r="AL14" s="25">
        <v>0</v>
      </c>
      <c r="AM14" s="26"/>
      <c r="AN14" s="26"/>
      <c r="AO14" s="26"/>
      <c r="AP14" s="55"/>
      <c r="AQ14" s="26"/>
      <c r="AR14" s="45"/>
      <c r="AS14" s="7"/>
    </row>
    <row r="15" spans="1:45" ht="12.75">
      <c r="A15" s="11">
        <v>37720</v>
      </c>
      <c r="B15" s="7" t="s">
        <v>12</v>
      </c>
      <c r="C15" s="7">
        <f t="shared" si="1"/>
        <v>-4</v>
      </c>
      <c r="S15" s="37">
        <v>37904</v>
      </c>
      <c r="T15" s="25">
        <v>0</v>
      </c>
      <c r="U15" s="26">
        <v>13.46</v>
      </c>
      <c r="V15" s="26">
        <v>201.66666666666666</v>
      </c>
      <c r="W15" s="26">
        <v>157</v>
      </c>
      <c r="X15" s="26">
        <v>98.96666666666665</v>
      </c>
      <c r="Y15" s="26">
        <v>10.303333333333335</v>
      </c>
      <c r="Z15" s="45">
        <v>9.106666666666666</v>
      </c>
      <c r="AB15" s="37"/>
      <c r="AC15" s="25">
        <v>0</v>
      </c>
      <c r="AD15" s="26"/>
      <c r="AE15" s="26"/>
      <c r="AF15" s="26"/>
      <c r="AG15" s="26"/>
      <c r="AH15" s="26"/>
      <c r="AI15" s="45"/>
      <c r="AK15" s="37"/>
      <c r="AL15" s="25">
        <v>0</v>
      </c>
      <c r="AM15" s="26"/>
      <c r="AN15" s="26"/>
      <c r="AO15" s="26"/>
      <c r="AP15" s="26"/>
      <c r="AQ15" s="26"/>
      <c r="AR15" s="45"/>
      <c r="AS15" s="7"/>
    </row>
    <row r="16" spans="1:45" ht="12.75">
      <c r="A16" s="11">
        <v>37720</v>
      </c>
      <c r="B16" s="7" t="s">
        <v>12</v>
      </c>
      <c r="C16" s="7">
        <f t="shared" si="1"/>
        <v>-5</v>
      </c>
      <c r="S16" s="37">
        <v>37916</v>
      </c>
      <c r="T16" s="25">
        <v>0</v>
      </c>
      <c r="U16" s="26">
        <v>11.06</v>
      </c>
      <c r="V16" s="26">
        <v>204.33333333333334</v>
      </c>
      <c r="W16" s="26">
        <v>150.33333333333334</v>
      </c>
      <c r="X16" s="26">
        <v>87.6</v>
      </c>
      <c r="Y16" s="26">
        <v>9.616666666666667</v>
      </c>
      <c r="Z16" s="45">
        <v>9.376666666666667</v>
      </c>
      <c r="AB16" s="37"/>
      <c r="AC16" s="25">
        <v>0</v>
      </c>
      <c r="AD16" s="26"/>
      <c r="AE16" s="26"/>
      <c r="AF16" s="26"/>
      <c r="AG16" s="26"/>
      <c r="AH16" s="26"/>
      <c r="AI16" s="45"/>
      <c r="AK16" s="37"/>
      <c r="AL16" s="25">
        <v>0</v>
      </c>
      <c r="AM16" s="26"/>
      <c r="AN16" s="26"/>
      <c r="AO16" s="26"/>
      <c r="AP16" s="26"/>
      <c r="AQ16" s="26"/>
      <c r="AR16" s="45"/>
      <c r="AS16" s="7"/>
    </row>
    <row r="17" spans="1:45" ht="12.75">
      <c r="A17" s="11"/>
      <c r="S17" s="37">
        <v>37932</v>
      </c>
      <c r="T17" s="25">
        <v>0</v>
      </c>
      <c r="U17" s="26">
        <v>3.143333333333333</v>
      </c>
      <c r="V17" s="26">
        <v>217.66666666666666</v>
      </c>
      <c r="W17" s="26">
        <v>127</v>
      </c>
      <c r="X17" s="26">
        <v>79.36666666666667</v>
      </c>
      <c r="Y17" s="26">
        <v>10.626666666666667</v>
      </c>
      <c r="Z17" s="45">
        <v>8.523333333333333</v>
      </c>
      <c r="AB17" s="37"/>
      <c r="AC17" s="25">
        <v>0</v>
      </c>
      <c r="AD17" s="26"/>
      <c r="AE17" s="26"/>
      <c r="AF17" s="26"/>
      <c r="AG17" s="26"/>
      <c r="AH17" s="26"/>
      <c r="AI17" s="45"/>
      <c r="AK17" s="37"/>
      <c r="AL17" s="25">
        <v>0</v>
      </c>
      <c r="AM17" s="26"/>
      <c r="AN17" s="26"/>
      <c r="AO17" s="26"/>
      <c r="AP17" s="26"/>
      <c r="AQ17" s="26"/>
      <c r="AR17" s="45"/>
      <c r="AS17" s="7"/>
    </row>
    <row r="18" spans="1:45" ht="12.75">
      <c r="A18" s="11">
        <v>37720</v>
      </c>
      <c r="B18" s="7" t="s">
        <v>13</v>
      </c>
      <c r="C18" s="7">
        <v>0</v>
      </c>
      <c r="D18" s="12">
        <v>7.62</v>
      </c>
      <c r="E18" s="12">
        <v>211</v>
      </c>
      <c r="F18" s="12">
        <v>141</v>
      </c>
      <c r="G18" s="13">
        <v>79.2</v>
      </c>
      <c r="H18" s="12">
        <v>9.46</v>
      </c>
      <c r="I18" s="12">
        <v>8.28</v>
      </c>
      <c r="S18" s="37">
        <v>37945</v>
      </c>
      <c r="T18" s="25">
        <v>0</v>
      </c>
      <c r="U18" s="26">
        <v>3.38</v>
      </c>
      <c r="V18" s="26">
        <v>226.33333333333334</v>
      </c>
      <c r="W18" s="26">
        <v>132.66666666666666</v>
      </c>
      <c r="X18" s="26">
        <v>82.1</v>
      </c>
      <c r="Y18" s="26">
        <v>10.92</v>
      </c>
      <c r="Z18" s="45">
        <v>8.58</v>
      </c>
      <c r="AB18" s="37"/>
      <c r="AC18" s="25">
        <v>0</v>
      </c>
      <c r="AD18" s="26"/>
      <c r="AE18" s="26"/>
      <c r="AF18" s="26"/>
      <c r="AG18" s="26"/>
      <c r="AH18" s="26"/>
      <c r="AI18" s="45"/>
      <c r="AK18" s="37"/>
      <c r="AL18" s="25">
        <v>0</v>
      </c>
      <c r="AM18" s="26"/>
      <c r="AN18" s="26"/>
      <c r="AO18" s="26"/>
      <c r="AP18" s="26"/>
      <c r="AQ18" s="26"/>
      <c r="AR18" s="45"/>
      <c r="AS18" s="7"/>
    </row>
    <row r="19" spans="1:45" ht="12.75">
      <c r="A19" s="11">
        <v>37720</v>
      </c>
      <c r="B19" s="7" t="s">
        <v>13</v>
      </c>
      <c r="C19" s="7">
        <f t="shared" si="1"/>
        <v>-1</v>
      </c>
      <c r="D19" s="12">
        <v>6.83</v>
      </c>
      <c r="E19" s="12">
        <v>212</v>
      </c>
      <c r="F19" s="12">
        <v>139</v>
      </c>
      <c r="G19" s="13">
        <v>77</v>
      </c>
      <c r="H19" s="12">
        <v>9.31</v>
      </c>
      <c r="I19" s="12">
        <v>8.26</v>
      </c>
      <c r="S19" s="38"/>
      <c r="T19" s="25">
        <v>0</v>
      </c>
      <c r="U19" s="26"/>
      <c r="V19" s="26"/>
      <c r="W19" s="26"/>
      <c r="X19" s="26"/>
      <c r="Y19" s="26"/>
      <c r="Z19" s="45"/>
      <c r="AB19" s="50"/>
      <c r="AC19" s="51">
        <v>0</v>
      </c>
      <c r="AD19" s="52"/>
      <c r="AE19" s="52"/>
      <c r="AF19" s="52"/>
      <c r="AG19" s="52"/>
      <c r="AH19" s="52"/>
      <c r="AI19" s="53"/>
      <c r="AK19" s="50"/>
      <c r="AL19" s="51">
        <v>0</v>
      </c>
      <c r="AM19" s="52"/>
      <c r="AN19" s="52"/>
      <c r="AO19" s="52"/>
      <c r="AP19" s="52"/>
      <c r="AQ19" s="52"/>
      <c r="AR19" s="53"/>
      <c r="AS19" s="7"/>
    </row>
    <row r="20" spans="1:45" ht="12.75">
      <c r="A20" s="11">
        <v>37720</v>
      </c>
      <c r="B20" s="7" t="s">
        <v>13</v>
      </c>
      <c r="C20" s="7">
        <f t="shared" si="1"/>
        <v>-2</v>
      </c>
      <c r="D20" s="12">
        <v>6.28</v>
      </c>
      <c r="E20" s="12">
        <v>211</v>
      </c>
      <c r="F20" s="12">
        <v>136</v>
      </c>
      <c r="G20" s="13">
        <v>75</v>
      </c>
      <c r="H20" s="12">
        <v>9.25</v>
      </c>
      <c r="I20" s="12">
        <v>8.23</v>
      </c>
      <c r="S20" s="38"/>
      <c r="T20" s="25">
        <v>0</v>
      </c>
      <c r="U20" s="26"/>
      <c r="V20" s="26"/>
      <c r="W20" s="26"/>
      <c r="X20" s="26"/>
      <c r="Y20" s="26"/>
      <c r="Z20" s="45"/>
      <c r="AB20" s="35">
        <v>37994</v>
      </c>
      <c r="AC20" s="36">
        <v>-1</v>
      </c>
      <c r="AD20" s="42">
        <v>2.32</v>
      </c>
      <c r="AE20" s="42">
        <v>243.66666666666666</v>
      </c>
      <c r="AF20" s="42">
        <v>138</v>
      </c>
      <c r="AG20" s="54">
        <v>67.9</v>
      </c>
      <c r="AH20" s="42">
        <v>9.296666666666667</v>
      </c>
      <c r="AI20" s="44">
        <v>8.06</v>
      </c>
      <c r="AK20" s="35">
        <v>38365</v>
      </c>
      <c r="AL20" s="36">
        <v>-1</v>
      </c>
      <c r="AM20" s="42">
        <v>2.74</v>
      </c>
      <c r="AN20" s="42">
        <v>240.33333333333334</v>
      </c>
      <c r="AO20" s="42">
        <v>138</v>
      </c>
      <c r="AP20" s="42">
        <v>72.8</v>
      </c>
      <c r="AQ20" s="42">
        <v>9.8</v>
      </c>
      <c r="AR20" s="44">
        <v>8.27</v>
      </c>
      <c r="AS20" s="7"/>
    </row>
    <row r="21" spans="1:45" ht="12.75">
      <c r="A21" s="11">
        <v>37720</v>
      </c>
      <c r="B21" s="7" t="s">
        <v>13</v>
      </c>
      <c r="C21" s="7">
        <f t="shared" si="1"/>
        <v>-3</v>
      </c>
      <c r="D21" s="12">
        <v>6.03</v>
      </c>
      <c r="E21" s="12">
        <v>212</v>
      </c>
      <c r="F21" s="12">
        <v>135</v>
      </c>
      <c r="G21" s="13">
        <v>73.3</v>
      </c>
      <c r="H21" s="12">
        <v>9.09</v>
      </c>
      <c r="I21" s="12">
        <v>8.21</v>
      </c>
      <c r="S21" s="38"/>
      <c r="T21" s="25">
        <v>0</v>
      </c>
      <c r="U21" s="26"/>
      <c r="V21" s="26"/>
      <c r="W21" s="26"/>
      <c r="X21" s="26"/>
      <c r="Y21" s="26"/>
      <c r="Z21" s="45"/>
      <c r="AB21" s="37">
        <v>38075</v>
      </c>
      <c r="AC21" s="25">
        <v>-1</v>
      </c>
      <c r="AD21" s="26">
        <v>7.426666666666667</v>
      </c>
      <c r="AE21" s="26">
        <v>170.66666666666666</v>
      </c>
      <c r="AF21" s="26">
        <v>112.66666666666667</v>
      </c>
      <c r="AG21" s="55">
        <v>80</v>
      </c>
      <c r="AH21" s="26">
        <v>9.583333333333334</v>
      </c>
      <c r="AI21" s="45">
        <v>7.513333333333333</v>
      </c>
      <c r="AK21" s="37">
        <v>38453</v>
      </c>
      <c r="AL21" s="25">
        <v>-1</v>
      </c>
      <c r="AM21" s="26">
        <v>7.036666666666666</v>
      </c>
      <c r="AN21" s="26">
        <v>0.3953333333333333</v>
      </c>
      <c r="AO21" s="26">
        <v>0.25933333333333336</v>
      </c>
      <c r="AP21" s="26">
        <v>77.1</v>
      </c>
      <c r="AQ21" s="26">
        <v>9.343333333333334</v>
      </c>
      <c r="AR21" s="45">
        <v>8.423333333333334</v>
      </c>
      <c r="AS21" s="7"/>
    </row>
    <row r="22" spans="1:45" ht="12.75">
      <c r="A22" s="11">
        <v>37720</v>
      </c>
      <c r="B22" s="7" t="s">
        <v>13</v>
      </c>
      <c r="C22" s="7">
        <f t="shared" si="1"/>
        <v>-4</v>
      </c>
      <c r="D22" s="12">
        <v>5.92</v>
      </c>
      <c r="E22" s="12">
        <v>212</v>
      </c>
      <c r="F22" s="12">
        <v>135</v>
      </c>
      <c r="G22" s="13">
        <v>72.9</v>
      </c>
      <c r="H22" s="12">
        <v>9.07</v>
      </c>
      <c r="I22" s="12">
        <v>8.2</v>
      </c>
      <c r="S22" s="38"/>
      <c r="T22" s="25">
        <v>0</v>
      </c>
      <c r="U22" s="26"/>
      <c r="V22" s="26"/>
      <c r="W22" s="26"/>
      <c r="X22" s="26"/>
      <c r="Y22" s="26"/>
      <c r="Z22" s="45"/>
      <c r="AB22" s="37">
        <v>38093</v>
      </c>
      <c r="AC22" s="25">
        <v>-1</v>
      </c>
      <c r="AD22" s="26">
        <v>10.413333333333334</v>
      </c>
      <c r="AE22" s="26">
        <v>177.66666666666666</v>
      </c>
      <c r="AF22" s="26">
        <v>127.66666666666667</v>
      </c>
      <c r="AG22" s="55">
        <v>76.9</v>
      </c>
      <c r="AH22" s="26">
        <v>8.583333333333334</v>
      </c>
      <c r="AI22" s="45">
        <v>8.46</v>
      </c>
      <c r="AK22" s="37">
        <v>38467</v>
      </c>
      <c r="AL22" s="25">
        <v>-1</v>
      </c>
      <c r="AM22" s="26">
        <v>8.303333333333333</v>
      </c>
      <c r="AN22" s="26">
        <v>0.35333333333333333</v>
      </c>
      <c r="AO22" s="26">
        <v>0.24333333333333332</v>
      </c>
      <c r="AP22" s="26">
        <v>87.16666666666667</v>
      </c>
      <c r="AQ22" s="26">
        <v>10.22</v>
      </c>
      <c r="AR22" s="45">
        <v>8.706666666666665</v>
      </c>
      <c r="AS22" s="7"/>
    </row>
    <row r="23" spans="1:45" ht="12.75">
      <c r="A23" s="11">
        <v>37720</v>
      </c>
      <c r="B23" s="7" t="s">
        <v>13</v>
      </c>
      <c r="C23" s="7">
        <f t="shared" si="1"/>
        <v>-5</v>
      </c>
      <c r="S23" s="38"/>
      <c r="T23" s="25">
        <v>0</v>
      </c>
      <c r="U23" s="26"/>
      <c r="V23" s="26"/>
      <c r="W23" s="26"/>
      <c r="X23" s="26"/>
      <c r="Y23" s="26"/>
      <c r="Z23" s="45"/>
      <c r="AB23" s="37">
        <v>38107</v>
      </c>
      <c r="AC23" s="25">
        <v>-1</v>
      </c>
      <c r="AD23" s="26">
        <v>10.53</v>
      </c>
      <c r="AE23" s="26">
        <v>181</v>
      </c>
      <c r="AF23" s="26">
        <v>131</v>
      </c>
      <c r="AG23" s="55">
        <v>81.8</v>
      </c>
      <c r="AH23" s="26">
        <v>9.11</v>
      </c>
      <c r="AI23" s="45">
        <v>8.216666666666667</v>
      </c>
      <c r="AK23" s="37">
        <v>38482</v>
      </c>
      <c r="AL23" s="25">
        <v>-1</v>
      </c>
      <c r="AM23" s="26">
        <v>10.743333333333334</v>
      </c>
      <c r="AN23" s="26">
        <v>14.16</v>
      </c>
      <c r="AO23" s="26">
        <v>10.34</v>
      </c>
      <c r="AP23" s="26">
        <v>71.3</v>
      </c>
      <c r="AQ23" s="26">
        <v>7.513333333333333</v>
      </c>
      <c r="AR23" s="45">
        <v>8.18</v>
      </c>
      <c r="AS23" s="7"/>
    </row>
    <row r="24" spans="1:44" s="16" customFormat="1" ht="13.5" thickBot="1">
      <c r="A24" s="15"/>
      <c r="D24" s="17"/>
      <c r="E24" s="17"/>
      <c r="F24" s="17"/>
      <c r="G24" s="18"/>
      <c r="H24" s="17"/>
      <c r="I24" s="17"/>
      <c r="S24" s="39"/>
      <c r="T24" s="41">
        <v>0</v>
      </c>
      <c r="U24" s="43"/>
      <c r="V24" s="43"/>
      <c r="W24" s="43"/>
      <c r="X24" s="43"/>
      <c r="Y24" s="43"/>
      <c r="Z24" s="46"/>
      <c r="AB24" s="37">
        <v>38120</v>
      </c>
      <c r="AC24" s="25">
        <v>-1</v>
      </c>
      <c r="AD24" s="26">
        <v>12.886666666666665</v>
      </c>
      <c r="AE24" s="26">
        <v>188</v>
      </c>
      <c r="AF24" s="26">
        <v>144.33333333333334</v>
      </c>
      <c r="AG24" s="55">
        <v>90.6</v>
      </c>
      <c r="AH24" s="26">
        <v>9.556666666666667</v>
      </c>
      <c r="AI24" s="45">
        <v>8.53</v>
      </c>
      <c r="AK24" s="37">
        <v>38495</v>
      </c>
      <c r="AL24" s="25">
        <v>-1</v>
      </c>
      <c r="AM24" s="26">
        <v>14.803333333333335</v>
      </c>
      <c r="AN24" s="26">
        <v>14.296666666666667</v>
      </c>
      <c r="AO24" s="26">
        <v>11.506666666666668</v>
      </c>
      <c r="AP24" s="26">
        <v>74.33333333333334</v>
      </c>
      <c r="AQ24" s="26">
        <v>7.153333333333333</v>
      </c>
      <c r="AR24" s="45">
        <v>8.196666666666667</v>
      </c>
    </row>
    <row r="25" spans="1:45" ht="12.75">
      <c r="A25" s="11">
        <v>37736</v>
      </c>
      <c r="B25" s="7" t="s">
        <v>11</v>
      </c>
      <c r="C25" s="7">
        <v>0</v>
      </c>
      <c r="D25" s="12">
        <v>10.11</v>
      </c>
      <c r="E25" s="12">
        <v>174</v>
      </c>
      <c r="F25" s="12">
        <v>124</v>
      </c>
      <c r="G25" s="13">
        <v>81.7</v>
      </c>
      <c r="H25" s="12">
        <v>9.18</v>
      </c>
      <c r="I25" s="12">
        <v>8.48</v>
      </c>
      <c r="J25" s="19">
        <v>37736</v>
      </c>
      <c r="K25" s="20" t="s">
        <v>2</v>
      </c>
      <c r="L25" s="21" t="s">
        <v>3</v>
      </c>
      <c r="M25" s="21" t="s">
        <v>4</v>
      </c>
      <c r="N25" s="21" t="s">
        <v>19</v>
      </c>
      <c r="O25" s="22" t="s">
        <v>6</v>
      </c>
      <c r="P25" s="21" t="s">
        <v>7</v>
      </c>
      <c r="Q25" s="23" t="s">
        <v>8</v>
      </c>
      <c r="S25" s="35">
        <v>37720</v>
      </c>
      <c r="T25" s="36">
        <v>-1</v>
      </c>
      <c r="U25" s="42">
        <v>7.503333333333333</v>
      </c>
      <c r="V25" s="42">
        <v>206.33333333333334</v>
      </c>
      <c r="W25" s="42">
        <v>137.66666666666666</v>
      </c>
      <c r="X25" s="42">
        <v>78.9</v>
      </c>
      <c r="Y25" s="42">
        <v>9.43</v>
      </c>
      <c r="Z25" s="44">
        <v>8.25</v>
      </c>
      <c r="AB25" s="37">
        <v>38132</v>
      </c>
      <c r="AC25" s="25">
        <v>-1</v>
      </c>
      <c r="AD25" s="26">
        <v>13.943333333333333</v>
      </c>
      <c r="AE25" s="26">
        <v>193.66666666666666</v>
      </c>
      <c r="AF25" s="26">
        <v>152.66666666666666</v>
      </c>
      <c r="AG25" s="55">
        <v>94.66666666666667</v>
      </c>
      <c r="AH25" s="26">
        <v>9.773333333333333</v>
      </c>
      <c r="AI25" s="45">
        <v>8.67</v>
      </c>
      <c r="AK25" s="37">
        <v>38513</v>
      </c>
      <c r="AL25" s="25">
        <v>-1</v>
      </c>
      <c r="AM25" s="26">
        <v>14.95</v>
      </c>
      <c r="AN25" s="26">
        <v>15.33</v>
      </c>
      <c r="AO25" s="26">
        <v>12.483333333333334</v>
      </c>
      <c r="AP25" s="26">
        <v>77.93333333333334</v>
      </c>
      <c r="AQ25" s="26">
        <v>7.453333333333333</v>
      </c>
      <c r="AR25" s="45">
        <v>8.586666666666666</v>
      </c>
      <c r="AS25" s="7"/>
    </row>
    <row r="26" spans="1:45" ht="12.75">
      <c r="A26" s="11">
        <v>37736</v>
      </c>
      <c r="B26" s="7" t="s">
        <v>11</v>
      </c>
      <c r="C26" s="7">
        <f>C25-1</f>
        <v>-1</v>
      </c>
      <c r="D26" s="12">
        <v>10.05</v>
      </c>
      <c r="E26" s="12">
        <v>174</v>
      </c>
      <c r="F26" s="12">
        <v>124</v>
      </c>
      <c r="G26" s="13">
        <v>80.5</v>
      </c>
      <c r="H26" s="12">
        <v>9.06</v>
      </c>
      <c r="I26" s="12">
        <v>8.4</v>
      </c>
      <c r="J26" s="24"/>
      <c r="K26" s="25">
        <v>0</v>
      </c>
      <c r="L26" s="26">
        <f>AVERAGE(D25,D32,D39)</f>
        <v>9.88</v>
      </c>
      <c r="M26" s="26">
        <f aca="true" t="shared" si="2" ref="M26:Q30">AVERAGE(E25,E32,E39)</f>
        <v>191.66666666666666</v>
      </c>
      <c r="N26" s="26">
        <f t="shared" si="2"/>
        <v>135.66666666666666</v>
      </c>
      <c r="O26" s="26">
        <f t="shared" si="2"/>
        <v>81.9</v>
      </c>
      <c r="P26" s="26">
        <f t="shared" si="2"/>
        <v>9.256666666666666</v>
      </c>
      <c r="Q26" s="27">
        <f t="shared" si="2"/>
        <v>8.42</v>
      </c>
      <c r="S26" s="37">
        <v>37736</v>
      </c>
      <c r="T26" s="25">
        <v>-1</v>
      </c>
      <c r="U26" s="26">
        <v>9.766666666666667</v>
      </c>
      <c r="V26" s="26">
        <v>191.66666666666666</v>
      </c>
      <c r="W26" s="26">
        <v>135.66666666666666</v>
      </c>
      <c r="X26" s="26">
        <v>80.8</v>
      </c>
      <c r="Y26" s="26">
        <v>9.156666666666666</v>
      </c>
      <c r="Z26" s="45">
        <v>8.38</v>
      </c>
      <c r="AB26" s="37">
        <v>38147</v>
      </c>
      <c r="AC26" s="25">
        <v>-1</v>
      </c>
      <c r="AD26" s="26">
        <v>17.1</v>
      </c>
      <c r="AE26" s="26">
        <v>192</v>
      </c>
      <c r="AF26" s="26">
        <v>162.66666666666666</v>
      </c>
      <c r="AG26" s="55">
        <v>82.96666666666667</v>
      </c>
      <c r="AH26" s="26">
        <v>7.983333333333334</v>
      </c>
      <c r="AI26" s="45">
        <v>8.66</v>
      </c>
      <c r="AK26" s="37">
        <v>38524</v>
      </c>
      <c r="AL26" s="25">
        <v>-1</v>
      </c>
      <c r="AM26" s="26">
        <v>17.913333333333334</v>
      </c>
      <c r="AN26" s="26">
        <v>126.33333333333333</v>
      </c>
      <c r="AO26" s="26">
        <v>109.66666666666667</v>
      </c>
      <c r="AP26" s="26">
        <v>88.53333333333335</v>
      </c>
      <c r="AQ26" s="26">
        <v>8.376666666666667</v>
      </c>
      <c r="AR26" s="45">
        <v>8.93</v>
      </c>
      <c r="AS26" s="7"/>
    </row>
    <row r="27" spans="1:45" ht="12.75">
      <c r="A27" s="11">
        <v>37736</v>
      </c>
      <c r="B27" s="7" t="s">
        <v>11</v>
      </c>
      <c r="C27" s="7">
        <f>C26-1</f>
        <v>-2</v>
      </c>
      <c r="D27" s="12">
        <v>9.89</v>
      </c>
      <c r="E27" s="12">
        <v>180</v>
      </c>
      <c r="F27" s="12">
        <v>128</v>
      </c>
      <c r="G27" s="13">
        <v>80.2</v>
      </c>
      <c r="H27" s="12">
        <v>9.07</v>
      </c>
      <c r="I27" s="12">
        <v>8.38</v>
      </c>
      <c r="J27" s="24"/>
      <c r="K27" s="25">
        <f>K26-1</f>
        <v>-1</v>
      </c>
      <c r="L27" s="26">
        <f>AVERAGE(D26,D33,D40)</f>
        <v>9.766666666666667</v>
      </c>
      <c r="M27" s="26">
        <f t="shared" si="2"/>
        <v>191.66666666666666</v>
      </c>
      <c r="N27" s="26">
        <f t="shared" si="2"/>
        <v>135.66666666666666</v>
      </c>
      <c r="O27" s="26">
        <f t="shared" si="2"/>
        <v>80.8</v>
      </c>
      <c r="P27" s="26">
        <f t="shared" si="2"/>
        <v>9.156666666666666</v>
      </c>
      <c r="Q27" s="27">
        <f t="shared" si="2"/>
        <v>8.38</v>
      </c>
      <c r="S27" s="37">
        <v>37749</v>
      </c>
      <c r="T27" s="25">
        <v>-1</v>
      </c>
      <c r="U27" s="26">
        <v>10.07</v>
      </c>
      <c r="V27" s="26">
        <v>178.33333333333334</v>
      </c>
      <c r="W27" s="26">
        <v>127.66666666666667</v>
      </c>
      <c r="X27" s="26">
        <v>84.73333333333333</v>
      </c>
      <c r="Y27" s="26">
        <v>9.54</v>
      </c>
      <c r="Z27" s="45">
        <v>8.386666666666668</v>
      </c>
      <c r="AB27" s="37">
        <v>38161</v>
      </c>
      <c r="AC27" s="25">
        <v>-1</v>
      </c>
      <c r="AD27" s="26">
        <v>20.076666666666668</v>
      </c>
      <c r="AE27" s="26">
        <v>188.33333333333334</v>
      </c>
      <c r="AF27" s="26">
        <v>170.66666666666666</v>
      </c>
      <c r="AG27" s="55">
        <v>117.9</v>
      </c>
      <c r="AH27" s="26">
        <v>10.683333333333332</v>
      </c>
      <c r="AI27" s="45">
        <v>9.05</v>
      </c>
      <c r="AK27" s="37">
        <v>38555</v>
      </c>
      <c r="AL27" s="25">
        <v>-1</v>
      </c>
      <c r="AM27" s="26">
        <v>21.81</v>
      </c>
      <c r="AN27" s="26">
        <v>136.33333333333334</v>
      </c>
      <c r="AO27" s="26">
        <v>128.33333333333334</v>
      </c>
      <c r="AP27" s="26">
        <v>80.73333333333333</v>
      </c>
      <c r="AQ27" s="26">
        <v>7.083333333333333</v>
      </c>
      <c r="AR27" s="45">
        <v>9.513333333333334</v>
      </c>
      <c r="AS27" s="7"/>
    </row>
    <row r="28" spans="1:45" ht="12.75">
      <c r="A28" s="11">
        <v>37736</v>
      </c>
      <c r="B28" s="7" t="s">
        <v>11</v>
      </c>
      <c r="C28" s="7">
        <f>C27-1</f>
        <v>-3</v>
      </c>
      <c r="J28" s="24"/>
      <c r="K28" s="25">
        <f>K27-1</f>
        <v>-2</v>
      </c>
      <c r="L28" s="26">
        <f>AVERAGE(D27,D34,D41)</f>
        <v>9.683333333333334</v>
      </c>
      <c r="M28" s="26">
        <f t="shared" si="2"/>
        <v>193.33333333333334</v>
      </c>
      <c r="N28" s="26">
        <f t="shared" si="2"/>
        <v>137</v>
      </c>
      <c r="O28" s="26">
        <f t="shared" si="2"/>
        <v>80.3</v>
      </c>
      <c r="P28" s="26">
        <f t="shared" si="2"/>
        <v>9.126666666666665</v>
      </c>
      <c r="Q28" s="27">
        <f t="shared" si="2"/>
        <v>8.363333333333335</v>
      </c>
      <c r="S28" s="37">
        <v>37797</v>
      </c>
      <c r="T28" s="25">
        <v>-1</v>
      </c>
      <c r="U28" s="26">
        <v>18.003333333333334</v>
      </c>
      <c r="V28" s="26">
        <v>219</v>
      </c>
      <c r="W28" s="26">
        <v>189.66666666666666</v>
      </c>
      <c r="X28" s="26">
        <v>82.33333333333334</v>
      </c>
      <c r="Y28" s="26">
        <v>7.84</v>
      </c>
      <c r="Z28" s="45">
        <v>8.34</v>
      </c>
      <c r="AB28" s="37">
        <v>38175</v>
      </c>
      <c r="AC28" s="25">
        <v>-1</v>
      </c>
      <c r="AD28" s="26">
        <v>20.573333333333334</v>
      </c>
      <c r="AE28" s="26">
        <v>180.33333333333334</v>
      </c>
      <c r="AF28" s="26">
        <v>165</v>
      </c>
      <c r="AG28" s="55">
        <v>107.93333333333334</v>
      </c>
      <c r="AH28" s="26">
        <v>28.736666666666665</v>
      </c>
      <c r="AI28" s="45">
        <v>9.426666666666668</v>
      </c>
      <c r="AK28" s="37">
        <v>38574</v>
      </c>
      <c r="AL28" s="25">
        <v>-1</v>
      </c>
      <c r="AM28" s="26">
        <v>21.07</v>
      </c>
      <c r="AN28" s="26">
        <v>137.66666666666666</v>
      </c>
      <c r="AO28" s="26">
        <v>127.33333333333333</v>
      </c>
      <c r="AP28" s="26">
        <v>72.6</v>
      </c>
      <c r="AQ28" s="26">
        <v>6.446666666666666</v>
      </c>
      <c r="AR28" s="45">
        <v>9.973333333333334</v>
      </c>
      <c r="AS28" s="7"/>
    </row>
    <row r="29" spans="1:45" ht="12.75">
      <c r="A29" s="11">
        <v>37736</v>
      </c>
      <c r="B29" s="7" t="s">
        <v>11</v>
      </c>
      <c r="C29" s="7">
        <f>C28-1</f>
        <v>-4</v>
      </c>
      <c r="J29" s="24"/>
      <c r="K29" s="25">
        <f>K28-1</f>
        <v>-3</v>
      </c>
      <c r="L29" s="26">
        <f>AVERAGE(D28,D35,D42)</f>
        <v>9.565000000000001</v>
      </c>
      <c r="M29" s="26">
        <f t="shared" si="2"/>
        <v>200</v>
      </c>
      <c r="N29" s="26">
        <f t="shared" si="2"/>
        <v>141.5</v>
      </c>
      <c r="O29" s="26">
        <f t="shared" si="2"/>
        <v>80.05000000000001</v>
      </c>
      <c r="P29" s="26">
        <f t="shared" si="2"/>
        <v>9.115</v>
      </c>
      <c r="Q29" s="27">
        <f t="shared" si="2"/>
        <v>8.33</v>
      </c>
      <c r="S29" s="37">
        <v>37813</v>
      </c>
      <c r="T29" s="25">
        <v>-1</v>
      </c>
      <c r="U29" s="26">
        <v>20.98</v>
      </c>
      <c r="V29" s="26">
        <v>215.66666666666666</v>
      </c>
      <c r="W29" s="26">
        <v>199</v>
      </c>
      <c r="X29" s="26">
        <v>89.8</v>
      </c>
      <c r="Y29" s="26">
        <v>8.066666666666668</v>
      </c>
      <c r="Z29" s="45">
        <v>8.8</v>
      </c>
      <c r="AB29" s="37">
        <v>38189</v>
      </c>
      <c r="AC29" s="25">
        <v>-1</v>
      </c>
      <c r="AD29" s="26">
        <v>21.85</v>
      </c>
      <c r="AE29" s="26">
        <v>178.66666666666666</v>
      </c>
      <c r="AF29" s="26">
        <v>167.66666666666666</v>
      </c>
      <c r="AG29" s="55">
        <v>33.666666666666664</v>
      </c>
      <c r="AH29" s="26">
        <v>2.9166666666666665</v>
      </c>
      <c r="AI29" s="45">
        <v>9.616666666666667</v>
      </c>
      <c r="AK29" s="37">
        <v>38607</v>
      </c>
      <c r="AL29" s="25">
        <v>-1</v>
      </c>
      <c r="AM29" s="26">
        <v>14.136666666666665</v>
      </c>
      <c r="AN29" s="26">
        <v>128.66666666666666</v>
      </c>
      <c r="AO29" s="26">
        <v>102</v>
      </c>
      <c r="AP29" s="26">
        <v>72.06666666666666</v>
      </c>
      <c r="AQ29" s="26">
        <v>7.366666666666667</v>
      </c>
      <c r="AR29" s="45">
        <v>9.003333333333332</v>
      </c>
      <c r="AS29" s="7"/>
    </row>
    <row r="30" spans="1:45" ht="12.75">
      <c r="A30" s="11">
        <v>37736</v>
      </c>
      <c r="B30" s="7" t="s">
        <v>11</v>
      </c>
      <c r="C30" s="7">
        <f>C29-1</f>
        <v>-5</v>
      </c>
      <c r="J30" s="24"/>
      <c r="K30" s="25">
        <f>K29-1</f>
        <v>-4</v>
      </c>
      <c r="L30" s="26">
        <f>AVERAGE(D29,D36,D43)</f>
        <v>9.505</v>
      </c>
      <c r="M30" s="26">
        <f t="shared" si="2"/>
        <v>199.5</v>
      </c>
      <c r="N30" s="26">
        <f t="shared" si="2"/>
        <v>141</v>
      </c>
      <c r="O30" s="26">
        <f t="shared" si="2"/>
        <v>78.94999999999999</v>
      </c>
      <c r="P30" s="26">
        <f t="shared" si="2"/>
        <v>9.015</v>
      </c>
      <c r="Q30" s="27">
        <f t="shared" si="2"/>
        <v>8.25</v>
      </c>
      <c r="S30" s="37">
        <v>37824</v>
      </c>
      <c r="T30" s="25">
        <v>-1</v>
      </c>
      <c r="U30" s="26">
        <v>23.596666666666664</v>
      </c>
      <c r="V30" s="26">
        <v>175.33333333333334</v>
      </c>
      <c r="W30" s="26">
        <v>171</v>
      </c>
      <c r="X30" s="26">
        <v>99.26666666666667</v>
      </c>
      <c r="Y30" s="26">
        <v>8.41</v>
      </c>
      <c r="Z30" s="45">
        <v>8.866666666666667</v>
      </c>
      <c r="AB30" s="37">
        <v>38217</v>
      </c>
      <c r="AC30" s="25">
        <v>-1</v>
      </c>
      <c r="AD30" s="26">
        <v>20.183333333333334</v>
      </c>
      <c r="AE30" s="26">
        <v>148.66666666666666</v>
      </c>
      <c r="AF30" s="26">
        <v>137</v>
      </c>
      <c r="AG30" s="55">
        <v>82.76666666666667</v>
      </c>
      <c r="AH30" s="26">
        <v>7.273333333333333</v>
      </c>
      <c r="AI30" s="45">
        <v>9.69</v>
      </c>
      <c r="AK30" s="37"/>
      <c r="AL30" s="25">
        <v>-1</v>
      </c>
      <c r="AM30" s="26"/>
      <c r="AN30" s="26"/>
      <c r="AO30" s="26"/>
      <c r="AP30" s="55"/>
      <c r="AQ30" s="26"/>
      <c r="AR30" s="45"/>
      <c r="AS30" s="7"/>
    </row>
    <row r="31" spans="1:45" ht="13.5" thickBot="1">
      <c r="A31" s="11"/>
      <c r="J31" s="28"/>
      <c r="K31" s="29">
        <f>K30-1</f>
        <v>-5</v>
      </c>
      <c r="L31" s="30"/>
      <c r="M31" s="30"/>
      <c r="N31" s="30"/>
      <c r="O31" s="30"/>
      <c r="P31" s="30"/>
      <c r="Q31" s="31"/>
      <c r="S31" s="37">
        <v>37832</v>
      </c>
      <c r="T31" s="25">
        <v>-1</v>
      </c>
      <c r="U31" s="26">
        <v>23.323333333333334</v>
      </c>
      <c r="V31" s="26">
        <v>185.33333333333334</v>
      </c>
      <c r="W31" s="26">
        <v>179.66666666666666</v>
      </c>
      <c r="X31" s="26">
        <v>93.4</v>
      </c>
      <c r="Y31" s="26">
        <v>7.96</v>
      </c>
      <c r="Z31" s="45">
        <v>8.793333333333335</v>
      </c>
      <c r="AB31" s="37"/>
      <c r="AC31" s="25">
        <v>-1</v>
      </c>
      <c r="AD31" s="26"/>
      <c r="AE31" s="26"/>
      <c r="AF31" s="26"/>
      <c r="AG31" s="26"/>
      <c r="AH31" s="26"/>
      <c r="AI31" s="45"/>
      <c r="AK31" s="37"/>
      <c r="AL31" s="25">
        <v>-1</v>
      </c>
      <c r="AM31" s="26"/>
      <c r="AN31" s="26"/>
      <c r="AO31" s="26"/>
      <c r="AP31" s="26"/>
      <c r="AQ31" s="26"/>
      <c r="AR31" s="45"/>
      <c r="AS31" s="7"/>
    </row>
    <row r="32" spans="1:45" ht="12.75">
      <c r="A32" s="11">
        <v>37736</v>
      </c>
      <c r="B32" s="7" t="s">
        <v>12</v>
      </c>
      <c r="C32" s="7">
        <v>0</v>
      </c>
      <c r="D32" s="12">
        <v>9.85</v>
      </c>
      <c r="E32" s="12">
        <v>198</v>
      </c>
      <c r="F32" s="12">
        <v>140</v>
      </c>
      <c r="G32" s="13">
        <v>81.9</v>
      </c>
      <c r="H32" s="12">
        <v>9.26</v>
      </c>
      <c r="I32" s="12">
        <v>8.39</v>
      </c>
      <c r="S32" s="37">
        <v>37846</v>
      </c>
      <c r="T32" s="25">
        <v>-1</v>
      </c>
      <c r="U32" s="26">
        <v>21.603333333333335</v>
      </c>
      <c r="V32" s="26">
        <v>174.33333333333334</v>
      </c>
      <c r="W32" s="26">
        <v>163</v>
      </c>
      <c r="X32" s="26">
        <v>95.8</v>
      </c>
      <c r="Y32" s="26">
        <v>8.56</v>
      </c>
      <c r="Z32" s="45">
        <v>8.903333333333334</v>
      </c>
      <c r="AB32" s="37"/>
      <c r="AC32" s="25">
        <v>-1</v>
      </c>
      <c r="AD32" s="26"/>
      <c r="AE32" s="26"/>
      <c r="AF32" s="26"/>
      <c r="AG32" s="26"/>
      <c r="AH32" s="26"/>
      <c r="AI32" s="45"/>
      <c r="AK32" s="37"/>
      <c r="AL32" s="25">
        <v>-1</v>
      </c>
      <c r="AM32" s="26"/>
      <c r="AN32" s="26"/>
      <c r="AO32" s="26"/>
      <c r="AP32" s="26"/>
      <c r="AQ32" s="26"/>
      <c r="AR32" s="45"/>
      <c r="AS32" s="7"/>
    </row>
    <row r="33" spans="1:45" ht="12.75">
      <c r="A33" s="11">
        <v>37736</v>
      </c>
      <c r="B33" s="7" t="s">
        <v>12</v>
      </c>
      <c r="C33" s="7">
        <f>C32-1</f>
        <v>-1</v>
      </c>
      <c r="D33" s="12">
        <v>9.68</v>
      </c>
      <c r="E33" s="12">
        <v>198</v>
      </c>
      <c r="F33" s="12">
        <v>140</v>
      </c>
      <c r="G33" s="13">
        <v>80.9</v>
      </c>
      <c r="H33" s="12">
        <v>9.19</v>
      </c>
      <c r="I33" s="12">
        <v>8.38</v>
      </c>
      <c r="S33" s="37">
        <v>37859</v>
      </c>
      <c r="T33" s="25">
        <v>-1</v>
      </c>
      <c r="U33" s="26">
        <v>20.856666666666666</v>
      </c>
      <c r="V33" s="26">
        <v>172</v>
      </c>
      <c r="W33" s="26">
        <v>158</v>
      </c>
      <c r="X33" s="26">
        <v>102.16666666666667</v>
      </c>
      <c r="Y33" s="26">
        <v>9.12</v>
      </c>
      <c r="Z33" s="45">
        <v>8.94</v>
      </c>
      <c r="AB33" s="37"/>
      <c r="AC33" s="25">
        <v>-1</v>
      </c>
      <c r="AD33" s="26"/>
      <c r="AE33" s="26"/>
      <c r="AF33" s="26"/>
      <c r="AG33" s="26"/>
      <c r="AH33" s="26"/>
      <c r="AI33" s="45"/>
      <c r="AK33" s="37"/>
      <c r="AL33" s="25">
        <v>-1</v>
      </c>
      <c r="AM33" s="26"/>
      <c r="AN33" s="26"/>
      <c r="AO33" s="26"/>
      <c r="AP33" s="26"/>
      <c r="AQ33" s="26"/>
      <c r="AR33" s="45"/>
      <c r="AS33" s="7"/>
    </row>
    <row r="34" spans="1:45" ht="12.75">
      <c r="A34" s="11">
        <v>37736</v>
      </c>
      <c r="B34" s="7" t="s">
        <v>12</v>
      </c>
      <c r="C34" s="7">
        <f>C33-1</f>
        <v>-2</v>
      </c>
      <c r="D34" s="12">
        <v>9.61</v>
      </c>
      <c r="E34" s="12">
        <v>198</v>
      </c>
      <c r="F34" s="12">
        <v>140</v>
      </c>
      <c r="G34" s="13">
        <v>80.1</v>
      </c>
      <c r="H34" s="12">
        <v>9.12</v>
      </c>
      <c r="I34" s="12">
        <v>8.36</v>
      </c>
      <c r="S34" s="37">
        <v>37874</v>
      </c>
      <c r="T34" s="25">
        <v>-1</v>
      </c>
      <c r="U34" s="26">
        <v>15.316666666666668</v>
      </c>
      <c r="V34" s="26">
        <v>170.66666666666666</v>
      </c>
      <c r="W34" s="26">
        <v>139.33333333333334</v>
      </c>
      <c r="X34" s="26">
        <v>105.76666666666667</v>
      </c>
      <c r="Y34" s="26">
        <v>10.583333333333334</v>
      </c>
      <c r="Z34" s="45">
        <v>9.143333333333333</v>
      </c>
      <c r="AB34" s="37"/>
      <c r="AC34" s="25">
        <v>-1</v>
      </c>
      <c r="AD34" s="26"/>
      <c r="AE34" s="26"/>
      <c r="AF34" s="26"/>
      <c r="AG34" s="26"/>
      <c r="AH34" s="26"/>
      <c r="AI34" s="45"/>
      <c r="AK34" s="37"/>
      <c r="AL34" s="25">
        <v>-1</v>
      </c>
      <c r="AM34" s="26"/>
      <c r="AN34" s="26"/>
      <c r="AO34" s="26"/>
      <c r="AP34" s="26"/>
      <c r="AQ34" s="26"/>
      <c r="AR34" s="45"/>
      <c r="AS34" s="7"/>
    </row>
    <row r="35" spans="1:45" ht="12.75">
      <c r="A35" s="11">
        <v>37736</v>
      </c>
      <c r="B35" s="7" t="s">
        <v>12</v>
      </c>
      <c r="C35" s="7">
        <f>C34-1</f>
        <v>-3</v>
      </c>
      <c r="D35" s="12">
        <v>9.58</v>
      </c>
      <c r="E35" s="12">
        <v>198</v>
      </c>
      <c r="F35" s="12">
        <v>140</v>
      </c>
      <c r="G35" s="13">
        <v>79.7</v>
      </c>
      <c r="H35" s="12">
        <v>9.07</v>
      </c>
      <c r="I35" s="12">
        <v>8.34</v>
      </c>
      <c r="S35" s="37">
        <v>37889</v>
      </c>
      <c r="T35" s="25">
        <v>-1</v>
      </c>
      <c r="U35" s="26">
        <v>14.203333333333333</v>
      </c>
      <c r="V35" s="26">
        <v>202.33333333333334</v>
      </c>
      <c r="W35" s="26">
        <v>160.66666666666666</v>
      </c>
      <c r="X35" s="26">
        <v>108.7</v>
      </c>
      <c r="Y35" s="26">
        <v>11.06</v>
      </c>
      <c r="Z35" s="45">
        <v>9.383333333333333</v>
      </c>
      <c r="AB35" s="50"/>
      <c r="AC35" s="51">
        <v>-1</v>
      </c>
      <c r="AD35" s="52"/>
      <c r="AE35" s="52"/>
      <c r="AF35" s="52"/>
      <c r="AG35" s="52"/>
      <c r="AH35" s="52"/>
      <c r="AI35" s="53"/>
      <c r="AK35" s="50"/>
      <c r="AL35" s="51">
        <v>-1</v>
      </c>
      <c r="AM35" s="52"/>
      <c r="AN35" s="52"/>
      <c r="AO35" s="52"/>
      <c r="AP35" s="52"/>
      <c r="AQ35" s="52"/>
      <c r="AR35" s="53"/>
      <c r="AS35" s="7"/>
    </row>
    <row r="36" spans="1:45" ht="12.75">
      <c r="A36" s="11">
        <v>37736</v>
      </c>
      <c r="B36" s="7" t="s">
        <v>12</v>
      </c>
      <c r="C36" s="7">
        <f>C35-1</f>
        <v>-4</v>
      </c>
      <c r="D36" s="12">
        <v>9.46</v>
      </c>
      <c r="E36" s="12">
        <v>197</v>
      </c>
      <c r="F36" s="12">
        <v>139</v>
      </c>
      <c r="G36" s="13">
        <v>77.6</v>
      </c>
      <c r="H36" s="12">
        <v>8.87</v>
      </c>
      <c r="I36" s="12">
        <v>8.2</v>
      </c>
      <c r="S36" s="37">
        <v>37904</v>
      </c>
      <c r="T36" s="25">
        <v>-1</v>
      </c>
      <c r="U36" s="26">
        <v>13.476666666666667</v>
      </c>
      <c r="V36" s="26">
        <v>201.66666666666666</v>
      </c>
      <c r="W36" s="26">
        <v>157.33333333333334</v>
      </c>
      <c r="X36" s="26">
        <v>97.76666666666667</v>
      </c>
      <c r="Y36" s="26">
        <v>10.176666666666666</v>
      </c>
      <c r="Z36" s="45">
        <v>9.01</v>
      </c>
      <c r="AB36" s="35">
        <v>37994</v>
      </c>
      <c r="AC36" s="36">
        <v>-2</v>
      </c>
      <c r="AD36" s="42">
        <v>3.34</v>
      </c>
      <c r="AE36" s="42">
        <v>234</v>
      </c>
      <c r="AF36" s="42">
        <v>137</v>
      </c>
      <c r="AG36" s="54">
        <v>69.85</v>
      </c>
      <c r="AH36" s="42">
        <v>9.305</v>
      </c>
      <c r="AI36" s="44">
        <v>8.07</v>
      </c>
      <c r="AK36" s="35">
        <v>38365</v>
      </c>
      <c r="AL36" s="36">
        <v>-2</v>
      </c>
      <c r="AM36" s="26">
        <v>3.46</v>
      </c>
      <c r="AN36" s="26">
        <v>235</v>
      </c>
      <c r="AO36" s="26">
        <v>138.5</v>
      </c>
      <c r="AP36" s="26">
        <v>75.6</v>
      </c>
      <c r="AQ36" s="26">
        <v>10.025</v>
      </c>
      <c r="AR36" s="27">
        <v>8.15</v>
      </c>
      <c r="AS36" s="7"/>
    </row>
    <row r="37" spans="1:45" ht="12.75">
      <c r="A37" s="11">
        <v>37736</v>
      </c>
      <c r="B37" s="7" t="s">
        <v>12</v>
      </c>
      <c r="C37" s="7">
        <f>C36-1</f>
        <v>-5</v>
      </c>
      <c r="S37" s="37">
        <v>37916</v>
      </c>
      <c r="T37" s="25">
        <v>-1</v>
      </c>
      <c r="U37" s="26">
        <v>11.01</v>
      </c>
      <c r="V37" s="26">
        <v>204.33333333333334</v>
      </c>
      <c r="W37" s="26">
        <v>150</v>
      </c>
      <c r="X37" s="26">
        <v>86.23333333333333</v>
      </c>
      <c r="Y37" s="26">
        <v>9.49</v>
      </c>
      <c r="Z37" s="45">
        <v>9.253333333333332</v>
      </c>
      <c r="AB37" s="37">
        <v>38075</v>
      </c>
      <c r="AC37" s="25">
        <v>-2</v>
      </c>
      <c r="AD37" s="26">
        <v>7.016666666666667</v>
      </c>
      <c r="AE37" s="26">
        <v>171</v>
      </c>
      <c r="AF37" s="26">
        <v>111.66666666666667</v>
      </c>
      <c r="AG37" s="55">
        <v>76.16666666666667</v>
      </c>
      <c r="AH37" s="26">
        <v>9.223333333333333</v>
      </c>
      <c r="AI37" s="45">
        <v>7.443333333333334</v>
      </c>
      <c r="AK37" s="37">
        <v>38453</v>
      </c>
      <c r="AL37" s="25">
        <v>-2</v>
      </c>
      <c r="AM37" s="26">
        <v>6.996666666666667</v>
      </c>
      <c r="AN37" s="26">
        <v>0.3946666666666667</v>
      </c>
      <c r="AO37" s="26">
        <v>0.259</v>
      </c>
      <c r="AP37" s="26">
        <v>76.93333333333334</v>
      </c>
      <c r="AQ37" s="26">
        <v>9.333333333333334</v>
      </c>
      <c r="AR37" s="27">
        <v>8.373333333333333</v>
      </c>
      <c r="AS37" s="7"/>
    </row>
    <row r="38" spans="1:45" ht="12.75">
      <c r="A38" s="11"/>
      <c r="S38" s="37">
        <v>37932</v>
      </c>
      <c r="T38" s="25">
        <v>-1</v>
      </c>
      <c r="U38" s="26">
        <v>3.7433333333333336</v>
      </c>
      <c r="V38" s="26">
        <v>215</v>
      </c>
      <c r="W38" s="26">
        <v>127.33333333333333</v>
      </c>
      <c r="X38" s="26">
        <v>74.53333333333335</v>
      </c>
      <c r="Y38" s="26">
        <v>9.816666666666668</v>
      </c>
      <c r="Z38" s="45">
        <v>8.656666666666666</v>
      </c>
      <c r="AB38" s="37">
        <v>38093</v>
      </c>
      <c r="AC38" s="25">
        <v>-2</v>
      </c>
      <c r="AD38" s="26">
        <v>10.313333333333333</v>
      </c>
      <c r="AE38" s="26">
        <v>177.66666666666666</v>
      </c>
      <c r="AF38" s="26">
        <v>127.66666666666667</v>
      </c>
      <c r="AG38" s="55">
        <v>75.96666666666667</v>
      </c>
      <c r="AH38" s="26">
        <v>8.503333333333332</v>
      </c>
      <c r="AI38" s="45">
        <v>8.47</v>
      </c>
      <c r="AK38" s="37">
        <v>38467</v>
      </c>
      <c r="AL38" s="25">
        <v>-2</v>
      </c>
      <c r="AM38" s="26">
        <v>8.066666666666668</v>
      </c>
      <c r="AN38" s="26">
        <v>0.3466666666666667</v>
      </c>
      <c r="AO38" s="26">
        <v>0.23666666666666666</v>
      </c>
      <c r="AP38" s="26">
        <v>86.7</v>
      </c>
      <c r="AQ38" s="26">
        <v>10.22</v>
      </c>
      <c r="AR38" s="27">
        <v>8.663333333333334</v>
      </c>
      <c r="AS38" s="7"/>
    </row>
    <row r="39" spans="1:45" ht="12.75">
      <c r="A39" s="11">
        <v>37736</v>
      </c>
      <c r="B39" s="7" t="s">
        <v>13</v>
      </c>
      <c r="C39" s="7">
        <v>0</v>
      </c>
      <c r="D39" s="12">
        <v>9.68</v>
      </c>
      <c r="E39" s="12">
        <v>203</v>
      </c>
      <c r="F39" s="12">
        <v>143</v>
      </c>
      <c r="G39" s="13">
        <v>82.1</v>
      </c>
      <c r="H39" s="12">
        <v>9.33</v>
      </c>
      <c r="I39" s="12">
        <v>8.39</v>
      </c>
      <c r="S39" s="37">
        <v>37945</v>
      </c>
      <c r="T39" s="25">
        <v>-1</v>
      </c>
      <c r="U39" s="26">
        <v>3.38</v>
      </c>
      <c r="V39" s="26">
        <v>226.66666666666666</v>
      </c>
      <c r="W39" s="26">
        <v>133</v>
      </c>
      <c r="X39" s="26">
        <v>80.26666666666667</v>
      </c>
      <c r="Y39" s="26">
        <v>10.676666666666668</v>
      </c>
      <c r="Z39" s="45">
        <v>8.473333333333333</v>
      </c>
      <c r="AB39" s="37">
        <v>38107</v>
      </c>
      <c r="AC39" s="25">
        <v>-2</v>
      </c>
      <c r="AD39" s="26">
        <v>10.436666666666667</v>
      </c>
      <c r="AE39" s="26">
        <v>181</v>
      </c>
      <c r="AF39" s="26">
        <v>130.66666666666666</v>
      </c>
      <c r="AG39" s="55">
        <v>81.26666666666667</v>
      </c>
      <c r="AH39" s="26">
        <v>9.07</v>
      </c>
      <c r="AI39" s="45">
        <v>8.21</v>
      </c>
      <c r="AK39" s="37">
        <v>38482</v>
      </c>
      <c r="AL39" s="25">
        <v>-2</v>
      </c>
      <c r="AM39" s="26">
        <v>10.7</v>
      </c>
      <c r="AN39" s="26">
        <v>14.173333333333332</v>
      </c>
      <c r="AO39" s="26">
        <v>10.333333333333334</v>
      </c>
      <c r="AP39" s="26">
        <v>70.93333333333332</v>
      </c>
      <c r="AQ39" s="26">
        <v>7.486666666666667</v>
      </c>
      <c r="AR39" s="27">
        <v>8.133333333333333</v>
      </c>
      <c r="AS39" s="7"/>
    </row>
    <row r="40" spans="1:45" ht="12.75">
      <c r="A40" s="11">
        <v>37736</v>
      </c>
      <c r="B40" s="7" t="s">
        <v>13</v>
      </c>
      <c r="C40" s="7">
        <f>C39-1</f>
        <v>-1</v>
      </c>
      <c r="D40" s="12">
        <v>9.57</v>
      </c>
      <c r="E40" s="12">
        <v>203</v>
      </c>
      <c r="F40" s="12">
        <v>143</v>
      </c>
      <c r="G40" s="13">
        <v>81</v>
      </c>
      <c r="H40" s="12">
        <v>9.22</v>
      </c>
      <c r="I40" s="12">
        <v>8.36</v>
      </c>
      <c r="S40" s="38"/>
      <c r="T40" s="25">
        <v>-1</v>
      </c>
      <c r="U40" s="26"/>
      <c r="V40" s="26"/>
      <c r="W40" s="26"/>
      <c r="X40" s="26"/>
      <c r="Y40" s="26"/>
      <c r="Z40" s="45"/>
      <c r="AB40" s="37">
        <v>38120</v>
      </c>
      <c r="AC40" s="25">
        <v>-2</v>
      </c>
      <c r="AD40" s="26">
        <v>11.806666666666667</v>
      </c>
      <c r="AE40" s="26">
        <v>187.33333333333334</v>
      </c>
      <c r="AF40" s="26">
        <v>140.33333333333334</v>
      </c>
      <c r="AG40" s="55">
        <v>91.63333333333333</v>
      </c>
      <c r="AH40" s="26">
        <v>9.91</v>
      </c>
      <c r="AI40" s="45">
        <v>8.55</v>
      </c>
      <c r="AK40" s="37">
        <v>38495</v>
      </c>
      <c r="AL40" s="25">
        <v>-2</v>
      </c>
      <c r="AM40" s="26">
        <v>14.673333333333334</v>
      </c>
      <c r="AN40" s="26">
        <v>14.313333333333333</v>
      </c>
      <c r="AO40" s="26">
        <v>11.486666666666666</v>
      </c>
      <c r="AP40" s="26">
        <v>72.9</v>
      </c>
      <c r="AQ40" s="26">
        <v>7.033333333333334</v>
      </c>
      <c r="AR40" s="27">
        <v>8.163333333333332</v>
      </c>
      <c r="AS40" s="7"/>
    </row>
    <row r="41" spans="1:45" ht="12.75">
      <c r="A41" s="11">
        <v>37736</v>
      </c>
      <c r="B41" s="7" t="s">
        <v>13</v>
      </c>
      <c r="C41" s="7">
        <f>C40-1</f>
        <v>-2</v>
      </c>
      <c r="D41" s="12">
        <v>9.55</v>
      </c>
      <c r="E41" s="12">
        <v>202</v>
      </c>
      <c r="F41" s="12">
        <v>143</v>
      </c>
      <c r="G41" s="13">
        <v>80.6</v>
      </c>
      <c r="H41" s="12">
        <v>9.19</v>
      </c>
      <c r="I41" s="12">
        <v>8.35</v>
      </c>
      <c r="S41" s="38"/>
      <c r="T41" s="25">
        <v>-1</v>
      </c>
      <c r="U41" s="26"/>
      <c r="V41" s="26"/>
      <c r="W41" s="26"/>
      <c r="X41" s="26"/>
      <c r="Y41" s="26"/>
      <c r="Z41" s="45"/>
      <c r="AB41" s="37">
        <v>38132</v>
      </c>
      <c r="AC41" s="25">
        <v>-2</v>
      </c>
      <c r="AD41" s="26">
        <v>13.62</v>
      </c>
      <c r="AE41" s="26">
        <v>193.66666666666666</v>
      </c>
      <c r="AF41" s="26">
        <v>151.33333333333334</v>
      </c>
      <c r="AG41" s="55">
        <v>93.16666666666667</v>
      </c>
      <c r="AH41" s="26">
        <v>9.67</v>
      </c>
      <c r="AI41" s="45">
        <v>8.67</v>
      </c>
      <c r="AK41" s="37">
        <v>38513</v>
      </c>
      <c r="AL41" s="25">
        <v>-2</v>
      </c>
      <c r="AM41" s="26">
        <v>14.29</v>
      </c>
      <c r="AN41" s="26">
        <v>15.403333333333334</v>
      </c>
      <c r="AO41" s="26">
        <v>12.246666666666668</v>
      </c>
      <c r="AP41" s="26">
        <v>71.2</v>
      </c>
      <c r="AQ41" s="26">
        <v>6.886666666666667</v>
      </c>
      <c r="AR41" s="27">
        <v>8.47</v>
      </c>
      <c r="AS41" s="7"/>
    </row>
    <row r="42" spans="1:45" ht="12.75">
      <c r="A42" s="11">
        <v>37736</v>
      </c>
      <c r="B42" s="7" t="s">
        <v>13</v>
      </c>
      <c r="C42" s="7">
        <f>C41-1</f>
        <v>-3</v>
      </c>
      <c r="D42" s="12">
        <v>9.55</v>
      </c>
      <c r="E42" s="12">
        <v>202</v>
      </c>
      <c r="F42" s="12">
        <v>143</v>
      </c>
      <c r="G42" s="13">
        <v>80.4</v>
      </c>
      <c r="H42" s="12">
        <v>9.16</v>
      </c>
      <c r="I42" s="12">
        <v>8.32</v>
      </c>
      <c r="S42" s="38"/>
      <c r="T42" s="25">
        <v>-1</v>
      </c>
      <c r="U42" s="26"/>
      <c r="V42" s="26"/>
      <c r="W42" s="26"/>
      <c r="X42" s="26"/>
      <c r="Y42" s="26"/>
      <c r="Z42" s="45"/>
      <c r="AB42" s="37">
        <v>38147</v>
      </c>
      <c r="AC42" s="25">
        <v>-2</v>
      </c>
      <c r="AD42" s="26">
        <v>16.95</v>
      </c>
      <c r="AE42" s="26">
        <v>192</v>
      </c>
      <c r="AF42" s="26">
        <v>163</v>
      </c>
      <c r="AG42" s="55">
        <v>81.23333333333333</v>
      </c>
      <c r="AH42" s="26">
        <v>7.853333333333334</v>
      </c>
      <c r="AI42" s="45">
        <v>8.716666666666667</v>
      </c>
      <c r="AK42" s="37">
        <v>38524</v>
      </c>
      <c r="AL42" s="25">
        <v>-2</v>
      </c>
      <c r="AM42" s="26">
        <v>17.11</v>
      </c>
      <c r="AN42" s="26">
        <v>127.33333333333333</v>
      </c>
      <c r="AO42" s="26">
        <v>108</v>
      </c>
      <c r="AP42" s="26">
        <v>80.76666666666667</v>
      </c>
      <c r="AQ42" s="26">
        <v>7.786666666666666</v>
      </c>
      <c r="AR42" s="27">
        <v>8.843333333333334</v>
      </c>
      <c r="AS42" s="7"/>
    </row>
    <row r="43" spans="1:45" ht="12.75">
      <c r="A43" s="11">
        <v>37736</v>
      </c>
      <c r="B43" s="7" t="s">
        <v>13</v>
      </c>
      <c r="C43" s="7">
        <f>C42-1</f>
        <v>-4</v>
      </c>
      <c r="D43" s="12">
        <v>9.55</v>
      </c>
      <c r="E43" s="12">
        <v>202</v>
      </c>
      <c r="F43" s="12">
        <v>143</v>
      </c>
      <c r="G43" s="13">
        <v>80.3</v>
      </c>
      <c r="H43" s="12">
        <v>9.16</v>
      </c>
      <c r="I43" s="12">
        <v>8.3</v>
      </c>
      <c r="S43" s="38"/>
      <c r="T43" s="25">
        <v>-1</v>
      </c>
      <c r="U43" s="26"/>
      <c r="V43" s="26"/>
      <c r="W43" s="26"/>
      <c r="X43" s="26"/>
      <c r="Y43" s="26"/>
      <c r="Z43" s="45"/>
      <c r="AB43" s="37">
        <v>38161</v>
      </c>
      <c r="AC43" s="25">
        <v>-2</v>
      </c>
      <c r="AD43" s="26">
        <v>19.28333333333333</v>
      </c>
      <c r="AE43" s="26">
        <v>189</v>
      </c>
      <c r="AF43" s="26">
        <v>168.33333333333334</v>
      </c>
      <c r="AG43" s="55">
        <v>111.66666666666667</v>
      </c>
      <c r="AH43" s="26">
        <v>10.323333333333332</v>
      </c>
      <c r="AI43" s="45">
        <v>9.076666666666666</v>
      </c>
      <c r="AK43" s="37">
        <v>38555</v>
      </c>
      <c r="AL43" s="25">
        <v>-2</v>
      </c>
      <c r="AM43" s="26">
        <v>21.756666666666664</v>
      </c>
      <c r="AN43" s="26">
        <v>136.33333333333334</v>
      </c>
      <c r="AO43" s="26">
        <v>128</v>
      </c>
      <c r="AP43" s="26">
        <v>79.53333333333335</v>
      </c>
      <c r="AQ43" s="26">
        <v>6.953333333333333</v>
      </c>
      <c r="AR43" s="27">
        <v>9.523333333333333</v>
      </c>
      <c r="AS43" s="7"/>
    </row>
    <row r="44" spans="1:45" ht="12.75">
      <c r="A44" s="11">
        <v>37736</v>
      </c>
      <c r="B44" s="7" t="s">
        <v>13</v>
      </c>
      <c r="C44" s="7">
        <f>C43-1</f>
        <v>-5</v>
      </c>
      <c r="S44" s="38"/>
      <c r="T44" s="25">
        <v>-1</v>
      </c>
      <c r="U44" s="26"/>
      <c r="V44" s="26"/>
      <c r="W44" s="26"/>
      <c r="X44" s="26"/>
      <c r="Y44" s="26"/>
      <c r="Z44" s="45"/>
      <c r="AB44" s="37">
        <v>38175</v>
      </c>
      <c r="AC44" s="25">
        <v>-2</v>
      </c>
      <c r="AD44" s="26">
        <v>20.236666666666668</v>
      </c>
      <c r="AE44" s="26">
        <v>182.33333333333334</v>
      </c>
      <c r="AF44" s="26">
        <v>165.66666666666666</v>
      </c>
      <c r="AG44" s="55">
        <v>105.2</v>
      </c>
      <c r="AH44" s="26">
        <v>27.953333333333333</v>
      </c>
      <c r="AI44" s="45">
        <v>9.396666666666667</v>
      </c>
      <c r="AK44" s="37">
        <v>38574</v>
      </c>
      <c r="AL44" s="25">
        <v>-2</v>
      </c>
      <c r="AM44" s="26">
        <v>21.005</v>
      </c>
      <c r="AN44" s="26">
        <v>138.5</v>
      </c>
      <c r="AO44" s="26">
        <v>128</v>
      </c>
      <c r="AP44" s="26">
        <v>78.1</v>
      </c>
      <c r="AQ44" s="26">
        <v>6.945</v>
      </c>
      <c r="AR44" s="27">
        <v>9.955</v>
      </c>
      <c r="AS44" s="7"/>
    </row>
    <row r="45" spans="4:44" s="16" customFormat="1" ht="13.5" thickBot="1">
      <c r="D45" s="17"/>
      <c r="E45" s="17"/>
      <c r="F45" s="17"/>
      <c r="G45" s="18"/>
      <c r="H45" s="17"/>
      <c r="I45" s="17"/>
      <c r="S45" s="39"/>
      <c r="T45" s="40">
        <v>-1</v>
      </c>
      <c r="U45" s="43"/>
      <c r="V45" s="43"/>
      <c r="W45" s="43"/>
      <c r="X45" s="43"/>
      <c r="Y45" s="43"/>
      <c r="Z45" s="46"/>
      <c r="AB45" s="37">
        <v>38189</v>
      </c>
      <c r="AC45" s="25">
        <v>-2</v>
      </c>
      <c r="AD45" s="26">
        <v>21.35</v>
      </c>
      <c r="AE45" s="26">
        <v>178</v>
      </c>
      <c r="AF45" s="26">
        <v>165.66666666666666</v>
      </c>
      <c r="AG45" s="55">
        <v>30.166666666666668</v>
      </c>
      <c r="AH45" s="26">
        <v>2.6766666666666663</v>
      </c>
      <c r="AI45" s="45">
        <v>9.566666666666665</v>
      </c>
      <c r="AK45" s="37">
        <v>38607</v>
      </c>
      <c r="AL45" s="25">
        <v>-2</v>
      </c>
      <c r="AM45" s="26">
        <v>13.87</v>
      </c>
      <c r="AN45" s="26">
        <v>129</v>
      </c>
      <c r="AO45" s="26">
        <v>101.33333333333333</v>
      </c>
      <c r="AP45" s="26">
        <v>64.56666666666666</v>
      </c>
      <c r="AQ45" s="26">
        <v>6.603333333333334</v>
      </c>
      <c r="AR45" s="27">
        <v>8.863333333333333</v>
      </c>
    </row>
    <row r="46" spans="1:45" ht="12.75">
      <c r="A46" s="11">
        <v>37749</v>
      </c>
      <c r="B46" s="7" t="s">
        <v>11</v>
      </c>
      <c r="C46" s="7">
        <v>0</v>
      </c>
      <c r="D46" s="12">
        <v>10.2</v>
      </c>
      <c r="E46" s="12">
        <v>164</v>
      </c>
      <c r="F46" s="12">
        <v>118</v>
      </c>
      <c r="G46" s="13">
        <v>85.4</v>
      </c>
      <c r="H46" s="12">
        <v>9.6</v>
      </c>
      <c r="I46" s="12">
        <v>8.44</v>
      </c>
      <c r="J46" s="19">
        <v>37749</v>
      </c>
      <c r="K46" s="20" t="s">
        <v>2</v>
      </c>
      <c r="L46" s="21" t="s">
        <v>3</v>
      </c>
      <c r="M46" s="21" t="s">
        <v>4</v>
      </c>
      <c r="N46" s="21" t="s">
        <v>19</v>
      </c>
      <c r="O46" s="22" t="s">
        <v>6</v>
      </c>
      <c r="P46" s="21" t="s">
        <v>7</v>
      </c>
      <c r="Q46" s="23" t="s">
        <v>8</v>
      </c>
      <c r="S46" s="35">
        <v>37720</v>
      </c>
      <c r="T46" s="36">
        <v>-2</v>
      </c>
      <c r="U46" s="42">
        <v>6.553333333333334</v>
      </c>
      <c r="V46" s="42">
        <v>207.33333333333334</v>
      </c>
      <c r="W46" s="42">
        <v>134.66666666666666</v>
      </c>
      <c r="X46" s="42">
        <v>76.3</v>
      </c>
      <c r="Y46" s="42">
        <v>9.35</v>
      </c>
      <c r="Z46" s="44">
        <v>8.22</v>
      </c>
      <c r="AB46" s="37">
        <v>38217</v>
      </c>
      <c r="AC46" s="25">
        <v>-2</v>
      </c>
      <c r="AD46" s="26">
        <v>19.53</v>
      </c>
      <c r="AE46" s="26">
        <v>147.66666666666666</v>
      </c>
      <c r="AF46" s="26">
        <v>134.66666666666666</v>
      </c>
      <c r="AG46" s="55">
        <v>80.53333333333333</v>
      </c>
      <c r="AH46" s="26">
        <v>7.033333333333334</v>
      </c>
      <c r="AI46" s="45">
        <v>9.603333333333333</v>
      </c>
      <c r="AK46" s="37"/>
      <c r="AL46" s="25">
        <v>-2</v>
      </c>
      <c r="AM46" s="26"/>
      <c r="AN46" s="26"/>
      <c r="AO46" s="26"/>
      <c r="AP46" s="55"/>
      <c r="AQ46" s="26"/>
      <c r="AR46" s="45"/>
      <c r="AS46" s="7"/>
    </row>
    <row r="47" spans="1:45" ht="12.75">
      <c r="A47" s="11">
        <v>37749</v>
      </c>
      <c r="B47" s="7" t="s">
        <v>11</v>
      </c>
      <c r="C47" s="7">
        <f>C46-1</f>
        <v>-1</v>
      </c>
      <c r="D47" s="12">
        <v>10.21</v>
      </c>
      <c r="E47" s="12">
        <v>164</v>
      </c>
      <c r="F47" s="12">
        <v>118</v>
      </c>
      <c r="G47" s="13">
        <v>84.3</v>
      </c>
      <c r="H47" s="12">
        <v>9.46</v>
      </c>
      <c r="I47" s="12">
        <v>8.41</v>
      </c>
      <c r="J47" s="24"/>
      <c r="K47" s="25">
        <v>0</v>
      </c>
      <c r="L47" s="26">
        <f aca="true" t="shared" si="3" ref="L47:L52">AVERAGE(D46,D53,D60)</f>
        <v>10.083333333333334</v>
      </c>
      <c r="M47" s="26">
        <f aca="true" t="shared" si="4" ref="M47:Q52">AVERAGE(E46,E53,E60)</f>
        <v>178.33333333333334</v>
      </c>
      <c r="N47" s="26">
        <f t="shared" si="4"/>
        <v>127.66666666666667</v>
      </c>
      <c r="O47" s="26">
        <f t="shared" si="4"/>
        <v>86.7</v>
      </c>
      <c r="P47" s="26">
        <f t="shared" si="4"/>
        <v>9.706666666666667</v>
      </c>
      <c r="Q47" s="27">
        <f t="shared" si="4"/>
        <v>8.386666666666665</v>
      </c>
      <c r="S47" s="37">
        <v>37736</v>
      </c>
      <c r="T47" s="25">
        <v>-2</v>
      </c>
      <c r="U47" s="26">
        <v>9.683333333333334</v>
      </c>
      <c r="V47" s="26">
        <v>193.33333333333334</v>
      </c>
      <c r="W47" s="26">
        <v>137</v>
      </c>
      <c r="X47" s="26">
        <v>80.3</v>
      </c>
      <c r="Y47" s="26">
        <v>9.126666666666665</v>
      </c>
      <c r="Z47" s="45">
        <v>8.363333333333335</v>
      </c>
      <c r="AB47" s="37"/>
      <c r="AC47" s="25">
        <v>-2</v>
      </c>
      <c r="AD47" s="26"/>
      <c r="AE47" s="26"/>
      <c r="AF47" s="26"/>
      <c r="AG47" s="26"/>
      <c r="AH47" s="26"/>
      <c r="AI47" s="45"/>
      <c r="AK47" s="37"/>
      <c r="AL47" s="25">
        <v>-2</v>
      </c>
      <c r="AM47" s="26"/>
      <c r="AN47" s="26"/>
      <c r="AO47" s="26"/>
      <c r="AP47" s="26"/>
      <c r="AQ47" s="26"/>
      <c r="AR47" s="45"/>
      <c r="AS47" s="7"/>
    </row>
    <row r="48" spans="1:45" ht="12.75">
      <c r="A48" s="11">
        <v>37749</v>
      </c>
      <c r="B48" s="7" t="s">
        <v>11</v>
      </c>
      <c r="C48" s="7">
        <f>C47-1</f>
        <v>-2</v>
      </c>
      <c r="D48" s="12">
        <v>10.16</v>
      </c>
      <c r="E48" s="12">
        <v>163</v>
      </c>
      <c r="F48" s="12">
        <v>117</v>
      </c>
      <c r="G48" s="13">
        <v>84.4</v>
      </c>
      <c r="H48" s="12">
        <v>9.49</v>
      </c>
      <c r="I48" s="12">
        <v>8.37</v>
      </c>
      <c r="J48" s="24"/>
      <c r="K48" s="25">
        <f>K47-1</f>
        <v>-1</v>
      </c>
      <c r="L48" s="26">
        <f t="shared" si="3"/>
        <v>10.07</v>
      </c>
      <c r="M48" s="26">
        <f t="shared" si="4"/>
        <v>178.33333333333334</v>
      </c>
      <c r="N48" s="26">
        <f t="shared" si="4"/>
        <v>127.66666666666667</v>
      </c>
      <c r="O48" s="26">
        <f t="shared" si="4"/>
        <v>84.73333333333333</v>
      </c>
      <c r="P48" s="26">
        <f t="shared" si="4"/>
        <v>9.54</v>
      </c>
      <c r="Q48" s="27">
        <f t="shared" si="4"/>
        <v>8.386666666666668</v>
      </c>
      <c r="S48" s="37">
        <v>37749</v>
      </c>
      <c r="T48" s="25">
        <v>-2</v>
      </c>
      <c r="U48" s="26">
        <v>10.056666666666667</v>
      </c>
      <c r="V48" s="26">
        <v>178</v>
      </c>
      <c r="W48" s="26">
        <v>127.33333333333333</v>
      </c>
      <c r="X48" s="26">
        <v>84.53333333333335</v>
      </c>
      <c r="Y48" s="26">
        <v>9.526666666666666</v>
      </c>
      <c r="Z48" s="45">
        <v>8.38</v>
      </c>
      <c r="AB48" s="37"/>
      <c r="AC48" s="25">
        <v>-2</v>
      </c>
      <c r="AD48" s="26"/>
      <c r="AE48" s="26"/>
      <c r="AF48" s="26"/>
      <c r="AG48" s="26"/>
      <c r="AH48" s="26"/>
      <c r="AI48" s="45"/>
      <c r="AK48" s="37"/>
      <c r="AL48" s="25">
        <v>-2</v>
      </c>
      <c r="AM48" s="26"/>
      <c r="AN48" s="26"/>
      <c r="AO48" s="26"/>
      <c r="AP48" s="26"/>
      <c r="AQ48" s="26"/>
      <c r="AR48" s="45"/>
      <c r="AS48" s="7"/>
    </row>
    <row r="49" spans="1:45" ht="12.75">
      <c r="A49" s="11">
        <v>37749</v>
      </c>
      <c r="B49" s="7" t="s">
        <v>11</v>
      </c>
      <c r="C49" s="7">
        <f>C48-1</f>
        <v>-3</v>
      </c>
      <c r="D49" s="12">
        <v>10.15</v>
      </c>
      <c r="E49" s="12">
        <v>163</v>
      </c>
      <c r="F49" s="12">
        <v>117</v>
      </c>
      <c r="G49" s="13">
        <v>83.6</v>
      </c>
      <c r="H49" s="12">
        <v>9.4</v>
      </c>
      <c r="I49" s="12">
        <v>8.32</v>
      </c>
      <c r="J49" s="24"/>
      <c r="K49" s="25">
        <f>K48-1</f>
        <v>-2</v>
      </c>
      <c r="L49" s="26">
        <f t="shared" si="3"/>
        <v>10.056666666666667</v>
      </c>
      <c r="M49" s="26">
        <f t="shared" si="4"/>
        <v>178</v>
      </c>
      <c r="N49" s="26">
        <f t="shared" si="4"/>
        <v>127.33333333333333</v>
      </c>
      <c r="O49" s="26">
        <f t="shared" si="4"/>
        <v>84.53333333333335</v>
      </c>
      <c r="P49" s="26">
        <f t="shared" si="4"/>
        <v>9.526666666666666</v>
      </c>
      <c r="Q49" s="27">
        <f t="shared" si="4"/>
        <v>8.38</v>
      </c>
      <c r="S49" s="37">
        <v>37797</v>
      </c>
      <c r="T49" s="25">
        <v>-2</v>
      </c>
      <c r="U49" s="26">
        <v>16.46</v>
      </c>
      <c r="V49" s="26">
        <v>218.33333333333334</v>
      </c>
      <c r="W49" s="26">
        <v>182.33333333333334</v>
      </c>
      <c r="X49" s="26">
        <v>76.06666666666666</v>
      </c>
      <c r="Y49" s="26">
        <v>7.44</v>
      </c>
      <c r="Z49" s="45">
        <v>8.266666666666667</v>
      </c>
      <c r="AB49" s="37"/>
      <c r="AC49" s="25">
        <v>-2</v>
      </c>
      <c r="AD49" s="26"/>
      <c r="AE49" s="26"/>
      <c r="AF49" s="26"/>
      <c r="AG49" s="26"/>
      <c r="AH49" s="26"/>
      <c r="AI49" s="45"/>
      <c r="AK49" s="37"/>
      <c r="AL49" s="25">
        <v>-2</v>
      </c>
      <c r="AM49" s="26"/>
      <c r="AN49" s="26"/>
      <c r="AO49" s="26"/>
      <c r="AP49" s="26"/>
      <c r="AQ49" s="26"/>
      <c r="AR49" s="45"/>
      <c r="AS49" s="7"/>
    </row>
    <row r="50" spans="1:45" ht="12.75">
      <c r="A50" s="11">
        <v>37749</v>
      </c>
      <c r="B50" s="7" t="s">
        <v>11</v>
      </c>
      <c r="C50" s="7">
        <f>C49-1</f>
        <v>-4</v>
      </c>
      <c r="J50" s="24"/>
      <c r="K50" s="25">
        <f>K49-1</f>
        <v>-3</v>
      </c>
      <c r="L50" s="26">
        <f t="shared" si="3"/>
        <v>10.040000000000001</v>
      </c>
      <c r="M50" s="26">
        <f t="shared" si="4"/>
        <v>178</v>
      </c>
      <c r="N50" s="26">
        <f t="shared" si="4"/>
        <v>127.33333333333333</v>
      </c>
      <c r="O50" s="26">
        <f t="shared" si="4"/>
        <v>84.36666666666666</v>
      </c>
      <c r="P50" s="26">
        <f t="shared" si="4"/>
        <v>9.51</v>
      </c>
      <c r="Q50" s="27">
        <f t="shared" si="4"/>
        <v>8.353333333333333</v>
      </c>
      <c r="S50" s="37">
        <v>37813</v>
      </c>
      <c r="T50" s="25">
        <v>-2</v>
      </c>
      <c r="U50" s="26">
        <v>20.69333333333333</v>
      </c>
      <c r="V50" s="26">
        <v>214.66666666666666</v>
      </c>
      <c r="W50" s="26">
        <v>196.66666666666666</v>
      </c>
      <c r="X50" s="26">
        <v>85.76666666666665</v>
      </c>
      <c r="Y50" s="26">
        <v>7.66</v>
      </c>
      <c r="Z50" s="45">
        <v>8.716666666666667</v>
      </c>
      <c r="AB50" s="37"/>
      <c r="AC50" s="25">
        <v>-2</v>
      </c>
      <c r="AD50" s="26"/>
      <c r="AE50" s="26"/>
      <c r="AF50" s="26"/>
      <c r="AG50" s="26"/>
      <c r="AH50" s="26"/>
      <c r="AI50" s="45"/>
      <c r="AK50" s="37"/>
      <c r="AL50" s="25">
        <v>-2</v>
      </c>
      <c r="AM50" s="26"/>
      <c r="AN50" s="26"/>
      <c r="AO50" s="26"/>
      <c r="AP50" s="26"/>
      <c r="AQ50" s="26"/>
      <c r="AR50" s="45"/>
      <c r="AS50" s="7"/>
    </row>
    <row r="51" spans="1:45" ht="12.75">
      <c r="A51" s="11">
        <v>37749</v>
      </c>
      <c r="B51" s="7" t="s">
        <v>11</v>
      </c>
      <c r="C51" s="7">
        <f>C50-1</f>
        <v>-5</v>
      </c>
      <c r="J51" s="24"/>
      <c r="K51" s="25">
        <f>K50-1</f>
        <v>-4</v>
      </c>
      <c r="L51" s="26">
        <f t="shared" si="3"/>
        <v>9.969999999999999</v>
      </c>
      <c r="M51" s="26">
        <f t="shared" si="4"/>
        <v>186</v>
      </c>
      <c r="N51" s="26">
        <f t="shared" si="4"/>
        <v>133</v>
      </c>
      <c r="O51" s="26">
        <f t="shared" si="4"/>
        <v>83.7</v>
      </c>
      <c r="P51" s="26">
        <f t="shared" si="4"/>
        <v>9.44</v>
      </c>
      <c r="Q51" s="27">
        <f t="shared" si="4"/>
        <v>8.33</v>
      </c>
      <c r="S51" s="37">
        <v>37824</v>
      </c>
      <c r="T51" s="25">
        <v>-2</v>
      </c>
      <c r="U51" s="26">
        <v>23.00333333333333</v>
      </c>
      <c r="V51" s="26">
        <v>180.66666666666666</v>
      </c>
      <c r="W51" s="26">
        <v>173.66666666666666</v>
      </c>
      <c r="X51" s="26">
        <v>83.36666666666667</v>
      </c>
      <c r="Y51" s="26">
        <v>7.1066666666666665</v>
      </c>
      <c r="Z51" s="45">
        <v>8.603333333333333</v>
      </c>
      <c r="AB51" s="50"/>
      <c r="AC51" s="51">
        <v>-2</v>
      </c>
      <c r="AD51" s="52"/>
      <c r="AE51" s="52"/>
      <c r="AF51" s="52"/>
      <c r="AG51" s="52"/>
      <c r="AH51" s="52"/>
      <c r="AI51" s="53"/>
      <c r="AK51" s="50"/>
      <c r="AL51" s="51">
        <v>-2</v>
      </c>
      <c r="AM51" s="52"/>
      <c r="AN51" s="52"/>
      <c r="AO51" s="52"/>
      <c r="AP51" s="52"/>
      <c r="AQ51" s="52"/>
      <c r="AR51" s="53"/>
      <c r="AS51" s="7"/>
    </row>
    <row r="52" spans="1:45" ht="13.5" thickBot="1">
      <c r="A52" s="11"/>
      <c r="J52" s="28"/>
      <c r="K52" s="29">
        <f>K51-1</f>
        <v>-5</v>
      </c>
      <c r="L52" s="30">
        <f t="shared" si="3"/>
        <v>9.91</v>
      </c>
      <c r="M52" s="30">
        <f t="shared" si="4"/>
        <v>192</v>
      </c>
      <c r="N52" s="30">
        <f t="shared" si="4"/>
        <v>137</v>
      </c>
      <c r="O52" s="30">
        <f t="shared" si="4"/>
        <v>82.8</v>
      </c>
      <c r="P52" s="30">
        <f t="shared" si="4"/>
        <v>9.36</v>
      </c>
      <c r="Q52" s="31">
        <f t="shared" si="4"/>
        <v>8.22</v>
      </c>
      <c r="S52" s="37">
        <v>37832</v>
      </c>
      <c r="T52" s="25">
        <v>-2</v>
      </c>
      <c r="U52" s="26">
        <v>22.763333333333332</v>
      </c>
      <c r="V52" s="26">
        <v>185.66666666666666</v>
      </c>
      <c r="W52" s="26">
        <v>177.66666666666666</v>
      </c>
      <c r="X52" s="26">
        <v>87.33333333333333</v>
      </c>
      <c r="Y52" s="26">
        <v>7.49</v>
      </c>
      <c r="Z52" s="45">
        <v>8.676666666666666</v>
      </c>
      <c r="AB52" s="35">
        <v>37994</v>
      </c>
      <c r="AC52" s="36">
        <v>-3</v>
      </c>
      <c r="AD52" s="42">
        <v>3.69</v>
      </c>
      <c r="AE52" s="42">
        <v>243.5</v>
      </c>
      <c r="AF52" s="42">
        <v>144.5</v>
      </c>
      <c r="AG52" s="54">
        <v>56.05</v>
      </c>
      <c r="AH52" s="42">
        <v>7.4</v>
      </c>
      <c r="AI52" s="44">
        <v>7.92</v>
      </c>
      <c r="AK52" s="35">
        <v>38365</v>
      </c>
      <c r="AL52" s="36">
        <v>-3</v>
      </c>
      <c r="AM52" s="26">
        <v>4.35</v>
      </c>
      <c r="AN52" s="26">
        <v>236</v>
      </c>
      <c r="AO52" s="26">
        <v>143</v>
      </c>
      <c r="AP52" s="26">
        <v>64.2</v>
      </c>
      <c r="AQ52" s="26">
        <v>8.31</v>
      </c>
      <c r="AR52" s="27">
        <v>7.96</v>
      </c>
      <c r="AS52" s="7"/>
    </row>
    <row r="53" spans="1:45" ht="12.75">
      <c r="A53" s="11">
        <v>37749</v>
      </c>
      <c r="B53" s="7" t="s">
        <v>12</v>
      </c>
      <c r="C53" s="7">
        <v>0</v>
      </c>
      <c r="D53" s="12">
        <v>10.09</v>
      </c>
      <c r="E53" s="12">
        <v>179</v>
      </c>
      <c r="F53" s="12">
        <v>128</v>
      </c>
      <c r="G53" s="13">
        <v>87.8</v>
      </c>
      <c r="H53" s="12">
        <v>9.72</v>
      </c>
      <c r="I53" s="12">
        <v>8.32</v>
      </c>
      <c r="S53" s="37">
        <v>37846</v>
      </c>
      <c r="T53" s="25">
        <v>-2</v>
      </c>
      <c r="U53" s="26">
        <v>21.163333333333334</v>
      </c>
      <c r="V53" s="26">
        <v>174.33333333333334</v>
      </c>
      <c r="W53" s="26">
        <v>161.33333333333334</v>
      </c>
      <c r="X53" s="26">
        <v>86.46666666666665</v>
      </c>
      <c r="Y53" s="26">
        <v>7.646666666666667</v>
      </c>
      <c r="Z53" s="45">
        <v>8.766666666666666</v>
      </c>
      <c r="AB53" s="37">
        <v>38075</v>
      </c>
      <c r="AC53" s="25">
        <v>-3</v>
      </c>
      <c r="AD53" s="26">
        <v>6.925</v>
      </c>
      <c r="AE53" s="26">
        <v>188</v>
      </c>
      <c r="AF53" s="26">
        <v>123</v>
      </c>
      <c r="AG53" s="55">
        <v>74.15</v>
      </c>
      <c r="AH53" s="26">
        <v>9</v>
      </c>
      <c r="AI53" s="45">
        <v>7.485</v>
      </c>
      <c r="AK53" s="37">
        <v>38453</v>
      </c>
      <c r="AL53" s="25">
        <v>-3</v>
      </c>
      <c r="AM53" s="26">
        <v>6.9</v>
      </c>
      <c r="AN53" s="26">
        <v>0.395</v>
      </c>
      <c r="AO53" s="26">
        <v>0.259</v>
      </c>
      <c r="AP53" s="26">
        <v>76.13333333333334</v>
      </c>
      <c r="AQ53" s="26">
        <v>9.263333333333334</v>
      </c>
      <c r="AR53" s="27">
        <v>8.35</v>
      </c>
      <c r="AS53" s="7"/>
    </row>
    <row r="54" spans="1:45" ht="12.75">
      <c r="A54" s="11">
        <v>37749</v>
      </c>
      <c r="B54" s="7" t="s">
        <v>12</v>
      </c>
      <c r="C54" s="7">
        <f>C53-1</f>
        <v>-1</v>
      </c>
      <c r="D54" s="12">
        <v>10.07</v>
      </c>
      <c r="E54" s="12">
        <v>179</v>
      </c>
      <c r="F54" s="12">
        <v>128</v>
      </c>
      <c r="G54" s="13">
        <v>83.9</v>
      </c>
      <c r="H54" s="12">
        <v>9.44</v>
      </c>
      <c r="I54" s="12">
        <v>8.33</v>
      </c>
      <c r="S54" s="37">
        <v>37859</v>
      </c>
      <c r="T54" s="25">
        <v>-2</v>
      </c>
      <c r="U54" s="26">
        <v>20.705</v>
      </c>
      <c r="V54" s="26">
        <v>179</v>
      </c>
      <c r="W54" s="26">
        <v>164</v>
      </c>
      <c r="X54" s="26">
        <v>90.15</v>
      </c>
      <c r="Y54" s="26">
        <v>8.07</v>
      </c>
      <c r="Z54" s="45">
        <v>8.705</v>
      </c>
      <c r="AB54" s="37">
        <v>38093</v>
      </c>
      <c r="AC54" s="25">
        <v>-3</v>
      </c>
      <c r="AD54" s="26">
        <v>10.49</v>
      </c>
      <c r="AE54" s="26">
        <v>179.5</v>
      </c>
      <c r="AF54" s="26">
        <v>130</v>
      </c>
      <c r="AG54" s="55">
        <v>76.4</v>
      </c>
      <c r="AH54" s="26">
        <v>8.515</v>
      </c>
      <c r="AI54" s="45">
        <v>8.42</v>
      </c>
      <c r="AK54" s="37">
        <v>38467</v>
      </c>
      <c r="AL54" s="25">
        <v>-3</v>
      </c>
      <c r="AM54" s="26">
        <v>7.593333333333334</v>
      </c>
      <c r="AN54" s="26">
        <v>0.32333333333333336</v>
      </c>
      <c r="AO54" s="26">
        <v>0.22</v>
      </c>
      <c r="AP54" s="26">
        <v>86.3</v>
      </c>
      <c r="AQ54" s="26">
        <v>10.32</v>
      </c>
      <c r="AR54" s="27">
        <v>8.633333333333333</v>
      </c>
      <c r="AS54" s="7"/>
    </row>
    <row r="55" spans="1:45" ht="12.75">
      <c r="A55" s="11">
        <v>37749</v>
      </c>
      <c r="B55" s="7" t="s">
        <v>12</v>
      </c>
      <c r="C55" s="7">
        <f>C54-1</f>
        <v>-2</v>
      </c>
      <c r="D55" s="12">
        <v>10.07</v>
      </c>
      <c r="E55" s="12">
        <v>179</v>
      </c>
      <c r="F55" s="12">
        <v>128</v>
      </c>
      <c r="G55" s="13">
        <v>83.5</v>
      </c>
      <c r="H55" s="12">
        <v>9.4</v>
      </c>
      <c r="I55" s="12">
        <v>8.34</v>
      </c>
      <c r="S55" s="37">
        <v>37874</v>
      </c>
      <c r="T55" s="25">
        <v>-2</v>
      </c>
      <c r="U55" s="26">
        <v>16.105</v>
      </c>
      <c r="V55" s="26">
        <v>177.5</v>
      </c>
      <c r="W55" s="26">
        <v>147</v>
      </c>
      <c r="X55" s="26">
        <v>105.75</v>
      </c>
      <c r="Y55" s="26">
        <v>10.415</v>
      </c>
      <c r="Z55" s="45">
        <v>8.72</v>
      </c>
      <c r="AB55" s="37">
        <v>38107</v>
      </c>
      <c r="AC55" s="25">
        <v>-3</v>
      </c>
      <c r="AD55" s="26">
        <v>10.405</v>
      </c>
      <c r="AE55" s="26">
        <v>181.5</v>
      </c>
      <c r="AF55" s="26">
        <v>130.5</v>
      </c>
      <c r="AG55" s="55">
        <v>81.5</v>
      </c>
      <c r="AH55" s="26">
        <v>9.075</v>
      </c>
      <c r="AI55" s="45">
        <v>8.195</v>
      </c>
      <c r="AK55" s="37">
        <v>38482</v>
      </c>
      <c r="AL55" s="25">
        <v>-3</v>
      </c>
      <c r="AM55" s="26">
        <v>10.4</v>
      </c>
      <c r="AN55" s="26">
        <v>13.623333333333333</v>
      </c>
      <c r="AO55" s="26">
        <v>9.84</v>
      </c>
      <c r="AP55" s="26">
        <v>71.03333333333335</v>
      </c>
      <c r="AQ55" s="26">
        <v>7.5633333333333335</v>
      </c>
      <c r="AR55" s="27">
        <v>8.1</v>
      </c>
      <c r="AS55" s="7"/>
    </row>
    <row r="56" spans="1:45" ht="12.75">
      <c r="A56" s="11">
        <v>37749</v>
      </c>
      <c r="B56" s="7" t="s">
        <v>12</v>
      </c>
      <c r="C56" s="7">
        <f>C55-1</f>
        <v>-3</v>
      </c>
      <c r="D56" s="12">
        <v>10.05</v>
      </c>
      <c r="E56" s="12">
        <v>179</v>
      </c>
      <c r="F56" s="12">
        <v>128</v>
      </c>
      <c r="G56" s="13">
        <v>83.8</v>
      </c>
      <c r="H56" s="12">
        <v>9.45</v>
      </c>
      <c r="I56" s="12">
        <v>8.33</v>
      </c>
      <c r="S56" s="37">
        <v>37889</v>
      </c>
      <c r="T56" s="25">
        <v>-2</v>
      </c>
      <c r="U56" s="26">
        <v>13.72</v>
      </c>
      <c r="V56" s="26">
        <v>201</v>
      </c>
      <c r="W56" s="26">
        <v>157.66666666666666</v>
      </c>
      <c r="X56" s="26">
        <v>98.46666666666665</v>
      </c>
      <c r="Y56" s="26">
        <v>10.103333333333333</v>
      </c>
      <c r="Z56" s="45">
        <v>9.186666666666666</v>
      </c>
      <c r="AB56" s="37">
        <v>38120</v>
      </c>
      <c r="AC56" s="25">
        <v>-3</v>
      </c>
      <c r="AD56" s="26">
        <v>11.58</v>
      </c>
      <c r="AE56" s="26">
        <v>188.5</v>
      </c>
      <c r="AF56" s="26">
        <v>140</v>
      </c>
      <c r="AG56" s="55">
        <v>85.35</v>
      </c>
      <c r="AH56" s="26">
        <v>9.27</v>
      </c>
      <c r="AI56" s="45">
        <v>8.52</v>
      </c>
      <c r="AK56" s="37">
        <v>38495</v>
      </c>
      <c r="AL56" s="25">
        <v>-3</v>
      </c>
      <c r="AM56" s="26">
        <v>13.955</v>
      </c>
      <c r="AN56" s="26">
        <v>14.405</v>
      </c>
      <c r="AO56" s="26">
        <v>11.365</v>
      </c>
      <c r="AP56" s="26">
        <v>72.85</v>
      </c>
      <c r="AQ56" s="26">
        <v>7.135</v>
      </c>
      <c r="AR56" s="27">
        <v>8.07</v>
      </c>
      <c r="AS56" s="7"/>
    </row>
    <row r="57" spans="1:45" ht="12.75">
      <c r="A57" s="11">
        <v>37749</v>
      </c>
      <c r="B57" s="7" t="s">
        <v>12</v>
      </c>
      <c r="C57" s="7">
        <f>C56-1</f>
        <v>-4</v>
      </c>
      <c r="D57" s="12">
        <v>10.02</v>
      </c>
      <c r="E57" s="12">
        <v>180</v>
      </c>
      <c r="F57" s="12">
        <v>129</v>
      </c>
      <c r="G57" s="13">
        <v>81.7</v>
      </c>
      <c r="H57" s="12">
        <v>9.2</v>
      </c>
      <c r="I57" s="12">
        <v>8.26</v>
      </c>
      <c r="S57" s="37">
        <v>37904</v>
      </c>
      <c r="T57" s="25">
        <v>-2</v>
      </c>
      <c r="U57" s="26">
        <v>13.72</v>
      </c>
      <c r="V57" s="26">
        <v>205.5</v>
      </c>
      <c r="W57" s="26">
        <v>161</v>
      </c>
      <c r="X57" s="26">
        <v>99.65</v>
      </c>
      <c r="Y57" s="26">
        <v>10.315</v>
      </c>
      <c r="Z57" s="45">
        <v>9.015</v>
      </c>
      <c r="AB57" s="37">
        <v>38132</v>
      </c>
      <c r="AC57" s="25">
        <v>-3</v>
      </c>
      <c r="AD57" s="26">
        <v>13.925</v>
      </c>
      <c r="AE57" s="26">
        <v>193</v>
      </c>
      <c r="AF57" s="26">
        <v>152</v>
      </c>
      <c r="AG57" s="55">
        <v>92.75</v>
      </c>
      <c r="AH57" s="26">
        <v>9.215</v>
      </c>
      <c r="AI57" s="45">
        <v>8.74</v>
      </c>
      <c r="AK57" s="37">
        <v>38513</v>
      </c>
      <c r="AL57" s="25">
        <v>-3</v>
      </c>
      <c r="AM57" s="26">
        <v>14.08</v>
      </c>
      <c r="AN57" s="26">
        <v>15.25</v>
      </c>
      <c r="AO57" s="26">
        <v>12.07</v>
      </c>
      <c r="AP57" s="26">
        <v>69.75</v>
      </c>
      <c r="AQ57" s="26">
        <v>6.775</v>
      </c>
      <c r="AR57" s="27">
        <v>8.37</v>
      </c>
      <c r="AS57" s="7"/>
    </row>
    <row r="58" spans="1:45" ht="12.75">
      <c r="A58" s="11">
        <v>37749</v>
      </c>
      <c r="B58" s="7" t="s">
        <v>12</v>
      </c>
      <c r="C58" s="7">
        <f>C57-1</f>
        <v>-5</v>
      </c>
      <c r="S58" s="37">
        <v>37916</v>
      </c>
      <c r="T58" s="25">
        <v>-2</v>
      </c>
      <c r="U58" s="26">
        <v>10.936666666666667</v>
      </c>
      <c r="V58" s="26">
        <v>204.33333333333334</v>
      </c>
      <c r="W58" s="26">
        <v>149.66666666666666</v>
      </c>
      <c r="X58" s="26">
        <v>85.36666666666666</v>
      </c>
      <c r="Y58" s="26">
        <v>9.416666666666666</v>
      </c>
      <c r="Z58" s="45">
        <v>9.35</v>
      </c>
      <c r="AB58" s="37">
        <v>38147</v>
      </c>
      <c r="AC58" s="25">
        <v>-3</v>
      </c>
      <c r="AD58" s="26">
        <v>16.785</v>
      </c>
      <c r="AE58" s="26">
        <v>193</v>
      </c>
      <c r="AF58" s="26">
        <v>163</v>
      </c>
      <c r="AG58" s="55">
        <v>80.5</v>
      </c>
      <c r="AH58" s="26">
        <v>7.81</v>
      </c>
      <c r="AI58" s="45">
        <v>8.74</v>
      </c>
      <c r="AK58" s="37">
        <v>38524</v>
      </c>
      <c r="AL58" s="25">
        <v>-3</v>
      </c>
      <c r="AM58" s="26">
        <v>17.22</v>
      </c>
      <c r="AN58" s="26">
        <v>126.5</v>
      </c>
      <c r="AO58" s="26">
        <v>107.5</v>
      </c>
      <c r="AP58" s="26">
        <v>80.25</v>
      </c>
      <c r="AQ58" s="26">
        <v>7.715</v>
      </c>
      <c r="AR58" s="27">
        <v>8.575</v>
      </c>
      <c r="AS58" s="7"/>
    </row>
    <row r="59" spans="1:45" ht="12.75">
      <c r="A59" s="11"/>
      <c r="S59" s="37">
        <v>37932</v>
      </c>
      <c r="T59" s="25">
        <v>-2</v>
      </c>
      <c r="U59" s="26">
        <v>3.6533333333333338</v>
      </c>
      <c r="V59" s="26">
        <v>219.33333333333334</v>
      </c>
      <c r="W59" s="26">
        <v>129.66666666666666</v>
      </c>
      <c r="X59" s="26">
        <v>60.86666666666667</v>
      </c>
      <c r="Y59" s="26">
        <v>8.013333333333334</v>
      </c>
      <c r="Z59" s="45">
        <v>8.516666666666666</v>
      </c>
      <c r="AB59" s="37">
        <v>38161</v>
      </c>
      <c r="AC59" s="25">
        <v>-3</v>
      </c>
      <c r="AD59" s="26">
        <v>19.655</v>
      </c>
      <c r="AE59" s="26">
        <v>192.5</v>
      </c>
      <c r="AF59" s="26">
        <v>173</v>
      </c>
      <c r="AG59" s="55">
        <v>108.6</v>
      </c>
      <c r="AH59" s="26">
        <v>9.915</v>
      </c>
      <c r="AI59" s="45">
        <v>9.105</v>
      </c>
      <c r="AK59" s="37">
        <v>38555</v>
      </c>
      <c r="AL59" s="25">
        <v>-3</v>
      </c>
      <c r="AM59" s="26">
        <v>21.42</v>
      </c>
      <c r="AN59" s="26">
        <v>145.33333333333334</v>
      </c>
      <c r="AO59" s="26">
        <v>135.33333333333334</v>
      </c>
      <c r="AP59" s="26">
        <v>56.1</v>
      </c>
      <c r="AQ59" s="26">
        <v>4.89</v>
      </c>
      <c r="AR59" s="27">
        <v>9.243333333333332</v>
      </c>
      <c r="AS59" s="7"/>
    </row>
    <row r="60" spans="1:45" ht="12.75">
      <c r="A60" s="11">
        <v>37749</v>
      </c>
      <c r="B60" s="7" t="s">
        <v>13</v>
      </c>
      <c r="C60" s="7">
        <v>0</v>
      </c>
      <c r="D60" s="12">
        <v>9.96</v>
      </c>
      <c r="E60" s="12">
        <v>192</v>
      </c>
      <c r="F60" s="12">
        <v>137</v>
      </c>
      <c r="G60" s="13">
        <v>86.9</v>
      </c>
      <c r="H60" s="12">
        <v>9.8</v>
      </c>
      <c r="I60" s="12">
        <v>8.4</v>
      </c>
      <c r="S60" s="37">
        <v>37945</v>
      </c>
      <c r="T60" s="25">
        <v>-2</v>
      </c>
      <c r="U60" s="26">
        <v>3.275</v>
      </c>
      <c r="V60" s="26">
        <v>221.5</v>
      </c>
      <c r="W60" s="26">
        <v>129.5</v>
      </c>
      <c r="X60" s="26">
        <v>80.95</v>
      </c>
      <c r="Y60" s="26">
        <v>10.82</v>
      </c>
      <c r="Z60" s="45">
        <v>8.46</v>
      </c>
      <c r="AB60" s="37">
        <v>38175</v>
      </c>
      <c r="AC60" s="25">
        <v>-3</v>
      </c>
      <c r="AD60" s="26">
        <v>19.97</v>
      </c>
      <c r="AE60" s="26">
        <v>186.5</v>
      </c>
      <c r="AF60" s="26">
        <v>168.5</v>
      </c>
      <c r="AG60" s="55">
        <v>120.05</v>
      </c>
      <c r="AH60" s="26">
        <v>37.91</v>
      </c>
      <c r="AI60" s="45">
        <v>9.31</v>
      </c>
      <c r="AK60" s="37">
        <v>38574</v>
      </c>
      <c r="AL60" s="25">
        <v>-3</v>
      </c>
      <c r="AM60" s="26">
        <v>21.21</v>
      </c>
      <c r="AN60" s="26">
        <v>139</v>
      </c>
      <c r="AO60" s="26">
        <v>128</v>
      </c>
      <c r="AP60" s="26">
        <v>73.2</v>
      </c>
      <c r="AQ60" s="26">
        <v>6.49</v>
      </c>
      <c r="AR60" s="27">
        <v>9.93</v>
      </c>
      <c r="AS60" s="7"/>
    </row>
    <row r="61" spans="1:45" ht="12.75">
      <c r="A61" s="11">
        <v>37749</v>
      </c>
      <c r="B61" s="7" t="s">
        <v>13</v>
      </c>
      <c r="C61" s="7">
        <f>C60-1</f>
        <v>-1</v>
      </c>
      <c r="D61" s="12">
        <v>9.93</v>
      </c>
      <c r="E61" s="12">
        <v>192</v>
      </c>
      <c r="F61" s="12">
        <v>137</v>
      </c>
      <c r="G61" s="13">
        <v>86</v>
      </c>
      <c r="H61" s="12">
        <v>9.72</v>
      </c>
      <c r="I61" s="12">
        <v>8.42</v>
      </c>
      <c r="S61" s="38"/>
      <c r="T61" s="25">
        <v>-2</v>
      </c>
      <c r="U61" s="26"/>
      <c r="V61" s="26"/>
      <c r="W61" s="26"/>
      <c r="X61" s="26"/>
      <c r="Y61" s="26"/>
      <c r="Z61" s="45"/>
      <c r="AB61" s="37">
        <v>38189</v>
      </c>
      <c r="AC61" s="25">
        <v>-3</v>
      </c>
      <c r="AD61" s="26">
        <v>21.28</v>
      </c>
      <c r="AE61" s="26">
        <v>184</v>
      </c>
      <c r="AF61" s="26">
        <v>171</v>
      </c>
      <c r="AG61" s="55">
        <v>29.6</v>
      </c>
      <c r="AH61" s="26">
        <v>2.58</v>
      </c>
      <c r="AI61" s="45">
        <v>9.54</v>
      </c>
      <c r="AK61" s="37">
        <v>38607</v>
      </c>
      <c r="AL61" s="25">
        <v>-3</v>
      </c>
      <c r="AM61" s="26">
        <v>14.475</v>
      </c>
      <c r="AN61" s="26">
        <v>130.5</v>
      </c>
      <c r="AO61" s="26">
        <v>104.5</v>
      </c>
      <c r="AP61" s="26">
        <v>65.3</v>
      </c>
      <c r="AQ61" s="26">
        <v>6.675</v>
      </c>
      <c r="AR61" s="27">
        <v>8.56</v>
      </c>
      <c r="AS61" s="7"/>
    </row>
    <row r="62" spans="1:45" ht="12.75">
      <c r="A62" s="11">
        <v>37749</v>
      </c>
      <c r="B62" s="7" t="s">
        <v>13</v>
      </c>
      <c r="C62" s="7">
        <f>C61-1</f>
        <v>-2</v>
      </c>
      <c r="D62" s="12">
        <v>9.94</v>
      </c>
      <c r="E62" s="12">
        <v>192</v>
      </c>
      <c r="F62" s="12">
        <v>137</v>
      </c>
      <c r="G62" s="13">
        <v>85.7</v>
      </c>
      <c r="H62" s="12">
        <v>9.69</v>
      </c>
      <c r="I62" s="12">
        <v>8.43</v>
      </c>
      <c r="S62" s="38"/>
      <c r="T62" s="25">
        <v>-2</v>
      </c>
      <c r="U62" s="26"/>
      <c r="V62" s="26"/>
      <c r="W62" s="26"/>
      <c r="X62" s="26"/>
      <c r="Y62" s="26"/>
      <c r="Z62" s="45"/>
      <c r="AB62" s="37">
        <v>38217</v>
      </c>
      <c r="AC62" s="25">
        <v>-3</v>
      </c>
      <c r="AD62" s="26">
        <v>19.37</v>
      </c>
      <c r="AE62" s="26">
        <v>147.5</v>
      </c>
      <c r="AF62" s="26">
        <v>136.5</v>
      </c>
      <c r="AG62" s="55">
        <v>75.25</v>
      </c>
      <c r="AH62" s="26">
        <v>6.485</v>
      </c>
      <c r="AI62" s="45">
        <v>9.485</v>
      </c>
      <c r="AK62" s="37"/>
      <c r="AL62" s="25">
        <v>-3</v>
      </c>
      <c r="AM62" s="26"/>
      <c r="AN62" s="26"/>
      <c r="AO62" s="26"/>
      <c r="AP62" s="55"/>
      <c r="AQ62" s="26"/>
      <c r="AR62" s="45"/>
      <c r="AS62" s="7"/>
    </row>
    <row r="63" spans="1:45" ht="12.75">
      <c r="A63" s="11">
        <v>37749</v>
      </c>
      <c r="B63" s="7" t="s">
        <v>13</v>
      </c>
      <c r="C63" s="7">
        <f>C62-1</f>
        <v>-3</v>
      </c>
      <c r="D63" s="12">
        <v>9.92</v>
      </c>
      <c r="E63" s="12">
        <v>192</v>
      </c>
      <c r="F63" s="12">
        <v>137</v>
      </c>
      <c r="G63" s="13">
        <v>85.7</v>
      </c>
      <c r="H63" s="12">
        <v>9.68</v>
      </c>
      <c r="I63" s="12">
        <v>8.41</v>
      </c>
      <c r="S63" s="38"/>
      <c r="T63" s="25">
        <v>-2</v>
      </c>
      <c r="U63" s="26"/>
      <c r="V63" s="26"/>
      <c r="W63" s="26"/>
      <c r="X63" s="26"/>
      <c r="Y63" s="26"/>
      <c r="Z63" s="45"/>
      <c r="AB63" s="37"/>
      <c r="AC63" s="25">
        <v>-3</v>
      </c>
      <c r="AD63" s="26"/>
      <c r="AE63" s="26"/>
      <c r="AF63" s="26"/>
      <c r="AG63" s="26"/>
      <c r="AH63" s="26"/>
      <c r="AI63" s="45"/>
      <c r="AK63" s="37"/>
      <c r="AL63" s="25">
        <v>-3</v>
      </c>
      <c r="AM63" s="26"/>
      <c r="AN63" s="26"/>
      <c r="AO63" s="26"/>
      <c r="AP63" s="26"/>
      <c r="AQ63" s="26"/>
      <c r="AR63" s="45"/>
      <c r="AS63" s="7"/>
    </row>
    <row r="64" spans="1:45" ht="12.75">
      <c r="A64" s="11">
        <v>37749</v>
      </c>
      <c r="B64" s="7" t="s">
        <v>13</v>
      </c>
      <c r="C64" s="7">
        <f>C63-1</f>
        <v>-4</v>
      </c>
      <c r="D64" s="12">
        <v>9.92</v>
      </c>
      <c r="E64" s="12">
        <v>192</v>
      </c>
      <c r="F64" s="12">
        <v>137</v>
      </c>
      <c r="G64" s="13">
        <v>85.7</v>
      </c>
      <c r="H64" s="12">
        <v>9.68</v>
      </c>
      <c r="I64" s="12">
        <v>8.4</v>
      </c>
      <c r="S64" s="38"/>
      <c r="T64" s="25">
        <v>-2</v>
      </c>
      <c r="U64" s="26"/>
      <c r="V64" s="26"/>
      <c r="W64" s="26"/>
      <c r="X64" s="26"/>
      <c r="Y64" s="26"/>
      <c r="Z64" s="45"/>
      <c r="AB64" s="37"/>
      <c r="AC64" s="25">
        <v>-3</v>
      </c>
      <c r="AD64" s="26"/>
      <c r="AE64" s="26"/>
      <c r="AF64" s="26"/>
      <c r="AG64" s="26"/>
      <c r="AH64" s="26"/>
      <c r="AI64" s="45"/>
      <c r="AK64" s="37"/>
      <c r="AL64" s="25">
        <v>-3</v>
      </c>
      <c r="AM64" s="26"/>
      <c r="AN64" s="26"/>
      <c r="AO64" s="26"/>
      <c r="AP64" s="26"/>
      <c r="AQ64" s="26"/>
      <c r="AR64" s="45"/>
      <c r="AS64" s="7"/>
    </row>
    <row r="65" spans="1:45" ht="12.75">
      <c r="A65" s="11">
        <v>37749</v>
      </c>
      <c r="B65" s="7" t="s">
        <v>13</v>
      </c>
      <c r="C65" s="7">
        <f>C64-1</f>
        <v>-5</v>
      </c>
      <c r="D65" s="12">
        <v>9.91</v>
      </c>
      <c r="E65" s="12">
        <v>192</v>
      </c>
      <c r="F65" s="12">
        <v>137</v>
      </c>
      <c r="G65" s="13">
        <v>82.8</v>
      </c>
      <c r="H65" s="12">
        <v>9.36</v>
      </c>
      <c r="I65" s="12">
        <v>8.22</v>
      </c>
      <c r="S65" s="38"/>
      <c r="T65" s="25">
        <v>-2</v>
      </c>
      <c r="U65" s="26"/>
      <c r="V65" s="26"/>
      <c r="W65" s="26"/>
      <c r="X65" s="26"/>
      <c r="Y65" s="26"/>
      <c r="Z65" s="45"/>
      <c r="AB65" s="37"/>
      <c r="AC65" s="25">
        <v>-3</v>
      </c>
      <c r="AD65" s="26"/>
      <c r="AE65" s="26"/>
      <c r="AF65" s="26"/>
      <c r="AG65" s="26"/>
      <c r="AH65" s="26"/>
      <c r="AI65" s="45"/>
      <c r="AK65" s="37"/>
      <c r="AL65" s="25">
        <v>-3</v>
      </c>
      <c r="AM65" s="26"/>
      <c r="AN65" s="26"/>
      <c r="AO65" s="26"/>
      <c r="AP65" s="26"/>
      <c r="AQ65" s="26"/>
      <c r="AR65" s="45"/>
      <c r="AS65" s="7"/>
    </row>
    <row r="66" spans="1:44" s="16" customFormat="1" ht="13.5" thickBot="1">
      <c r="A66" s="15"/>
      <c r="D66" s="17"/>
      <c r="E66" s="17"/>
      <c r="F66" s="17"/>
      <c r="G66" s="18"/>
      <c r="H66" s="17"/>
      <c r="I66" s="17"/>
      <c r="S66" s="39"/>
      <c r="T66" s="40">
        <v>-2</v>
      </c>
      <c r="U66" s="43"/>
      <c r="V66" s="43"/>
      <c r="W66" s="43"/>
      <c r="X66" s="43"/>
      <c r="Y66" s="43"/>
      <c r="Z66" s="46"/>
      <c r="AB66" s="37"/>
      <c r="AC66" s="25">
        <v>-3</v>
      </c>
      <c r="AD66" s="26"/>
      <c r="AE66" s="26"/>
      <c r="AF66" s="26"/>
      <c r="AG66" s="26"/>
      <c r="AH66" s="26"/>
      <c r="AI66" s="45"/>
      <c r="AK66" s="37"/>
      <c r="AL66" s="25">
        <v>-3</v>
      </c>
      <c r="AM66" s="26"/>
      <c r="AN66" s="26"/>
      <c r="AO66" s="26"/>
      <c r="AP66" s="26"/>
      <c r="AQ66" s="26"/>
      <c r="AR66" s="45"/>
    </row>
    <row r="67" spans="1:45" ht="12.75">
      <c r="A67" s="11">
        <v>37797</v>
      </c>
      <c r="B67" s="7" t="s">
        <v>11</v>
      </c>
      <c r="C67" s="7">
        <v>0</v>
      </c>
      <c r="D67" s="12">
        <v>19.17</v>
      </c>
      <c r="E67" s="12">
        <v>214</v>
      </c>
      <c r="F67" s="12">
        <v>191</v>
      </c>
      <c r="G67" s="13">
        <v>90.4</v>
      </c>
      <c r="H67" s="12">
        <v>8.34</v>
      </c>
      <c r="I67" s="12">
        <v>8.6</v>
      </c>
      <c r="J67" s="19">
        <v>37797</v>
      </c>
      <c r="K67" s="20" t="s">
        <v>2</v>
      </c>
      <c r="L67" s="21" t="s">
        <v>3</v>
      </c>
      <c r="M67" s="21" t="s">
        <v>4</v>
      </c>
      <c r="N67" s="21" t="s">
        <v>19</v>
      </c>
      <c r="O67" s="22" t="s">
        <v>6</v>
      </c>
      <c r="P67" s="21" t="s">
        <v>7</v>
      </c>
      <c r="Q67" s="23" t="s">
        <v>8</v>
      </c>
      <c r="S67" s="35">
        <v>37720</v>
      </c>
      <c r="T67" s="36">
        <v>-3</v>
      </c>
      <c r="U67" s="42">
        <v>6.36</v>
      </c>
      <c r="V67" s="42">
        <v>210</v>
      </c>
      <c r="W67" s="42">
        <v>135</v>
      </c>
      <c r="X67" s="42">
        <v>73.6</v>
      </c>
      <c r="Y67" s="42">
        <v>9.055</v>
      </c>
      <c r="Z67" s="44">
        <v>8.18</v>
      </c>
      <c r="AB67" s="38"/>
      <c r="AC67" s="25">
        <v>-3</v>
      </c>
      <c r="AD67" s="26"/>
      <c r="AE67" s="26"/>
      <c r="AF67" s="26"/>
      <c r="AG67" s="26"/>
      <c r="AH67" s="26"/>
      <c r="AI67" s="45"/>
      <c r="AK67" s="38"/>
      <c r="AL67" s="25">
        <v>-3</v>
      </c>
      <c r="AM67" s="26"/>
      <c r="AN67" s="26"/>
      <c r="AO67" s="26"/>
      <c r="AP67" s="26"/>
      <c r="AQ67" s="26"/>
      <c r="AR67" s="45"/>
      <c r="AS67" s="7"/>
    </row>
    <row r="68" spans="1:45" ht="12.75">
      <c r="A68" s="11">
        <v>37797</v>
      </c>
      <c r="B68" s="7" t="s">
        <v>11</v>
      </c>
      <c r="C68" s="7">
        <f>C67-1</f>
        <v>-1</v>
      </c>
      <c r="D68" s="12">
        <v>16.06</v>
      </c>
      <c r="E68" s="12">
        <v>215</v>
      </c>
      <c r="F68" s="12">
        <v>179</v>
      </c>
      <c r="G68" s="13">
        <v>84.4</v>
      </c>
      <c r="H68" s="12">
        <v>8.29</v>
      </c>
      <c r="I68" s="12">
        <v>8.56</v>
      </c>
      <c r="J68" s="24"/>
      <c r="K68" s="25">
        <v>0</v>
      </c>
      <c r="L68" s="26">
        <f>AVERAGE(D67,D74,D81)</f>
        <v>19.576666666666668</v>
      </c>
      <c r="M68" s="26">
        <f aca="true" t="shared" si="5" ref="M68:Q72">AVERAGE(E67,E74,E81)</f>
        <v>218.66666666666666</v>
      </c>
      <c r="N68" s="26">
        <f t="shared" si="5"/>
        <v>196</v>
      </c>
      <c r="O68" s="26">
        <f t="shared" si="5"/>
        <v>84</v>
      </c>
      <c r="P68" s="26">
        <f t="shared" si="5"/>
        <v>7.69</v>
      </c>
      <c r="Q68" s="27">
        <f t="shared" si="5"/>
        <v>8.326666666666666</v>
      </c>
      <c r="S68" s="37">
        <v>37736</v>
      </c>
      <c r="T68" s="25">
        <v>-3</v>
      </c>
      <c r="U68" s="26">
        <v>9.565</v>
      </c>
      <c r="V68" s="26">
        <v>200</v>
      </c>
      <c r="W68" s="26">
        <v>141.5</v>
      </c>
      <c r="X68" s="26">
        <v>80.05</v>
      </c>
      <c r="Y68" s="26">
        <v>9.115</v>
      </c>
      <c r="Z68" s="45">
        <v>8.33</v>
      </c>
      <c r="AB68" s="50"/>
      <c r="AC68" s="51">
        <v>-3</v>
      </c>
      <c r="AD68" s="51"/>
      <c r="AE68" s="51"/>
      <c r="AF68" s="51"/>
      <c r="AG68" s="51"/>
      <c r="AH68" s="51"/>
      <c r="AI68" s="56"/>
      <c r="AK68" s="50"/>
      <c r="AL68" s="51">
        <v>-3</v>
      </c>
      <c r="AM68" s="51"/>
      <c r="AN68" s="51"/>
      <c r="AO68" s="51"/>
      <c r="AP68" s="51"/>
      <c r="AQ68" s="51"/>
      <c r="AR68" s="56"/>
      <c r="AS68" s="7"/>
    </row>
    <row r="69" spans="1:45" ht="12.75">
      <c r="A69" s="11">
        <v>37797</v>
      </c>
      <c r="B69" s="7" t="s">
        <v>11</v>
      </c>
      <c r="C69" s="7">
        <f>C68-1</f>
        <v>-2</v>
      </c>
      <c r="D69" s="12">
        <v>15.46</v>
      </c>
      <c r="E69" s="12">
        <v>215</v>
      </c>
      <c r="F69" s="12">
        <v>175</v>
      </c>
      <c r="G69" s="13">
        <v>81.6</v>
      </c>
      <c r="H69" s="12">
        <v>8.14</v>
      </c>
      <c r="I69" s="12">
        <v>8.55</v>
      </c>
      <c r="J69" s="24"/>
      <c r="K69" s="25">
        <f>K68-1</f>
        <v>-1</v>
      </c>
      <c r="L69" s="26">
        <f>AVERAGE(D68,D75,D82)</f>
        <v>18.003333333333334</v>
      </c>
      <c r="M69" s="26">
        <f t="shared" si="5"/>
        <v>219</v>
      </c>
      <c r="N69" s="26">
        <f t="shared" si="5"/>
        <v>189.66666666666666</v>
      </c>
      <c r="O69" s="26">
        <f t="shared" si="5"/>
        <v>82.33333333333334</v>
      </c>
      <c r="P69" s="26">
        <f t="shared" si="5"/>
        <v>7.84</v>
      </c>
      <c r="Q69" s="27">
        <f t="shared" si="5"/>
        <v>8.340000000000002</v>
      </c>
      <c r="S69" s="37">
        <v>37749</v>
      </c>
      <c r="T69" s="25">
        <v>-3</v>
      </c>
      <c r="U69" s="26">
        <v>10.04</v>
      </c>
      <c r="V69" s="26">
        <v>178</v>
      </c>
      <c r="W69" s="26">
        <v>127.33333333333333</v>
      </c>
      <c r="X69" s="26">
        <v>84.36666666666666</v>
      </c>
      <c r="Y69" s="26">
        <v>9.51</v>
      </c>
      <c r="Z69" s="45">
        <v>8.353333333333333</v>
      </c>
      <c r="AL69" s="7"/>
      <c r="AN69" s="7"/>
      <c r="AO69" s="7"/>
      <c r="AP69" s="7"/>
      <c r="AQ69" s="7"/>
      <c r="AR69" s="7"/>
      <c r="AS69" s="7"/>
    </row>
    <row r="70" spans="1:45" ht="12.75">
      <c r="A70" s="11">
        <v>37797</v>
      </c>
      <c r="B70" s="7" t="s">
        <v>11</v>
      </c>
      <c r="C70" s="7">
        <f>C69-1</f>
        <v>-3</v>
      </c>
      <c r="J70" s="24"/>
      <c r="K70" s="25">
        <f>K69-1</f>
        <v>-2</v>
      </c>
      <c r="L70" s="26">
        <f>AVERAGE(D69,D76,D83)</f>
        <v>16.46</v>
      </c>
      <c r="M70" s="26">
        <f t="shared" si="5"/>
        <v>218.33333333333334</v>
      </c>
      <c r="N70" s="26">
        <f t="shared" si="5"/>
        <v>182.33333333333334</v>
      </c>
      <c r="O70" s="26">
        <f t="shared" si="5"/>
        <v>76.06666666666666</v>
      </c>
      <c r="P70" s="26">
        <f t="shared" si="5"/>
        <v>7.44</v>
      </c>
      <c r="Q70" s="27">
        <f t="shared" si="5"/>
        <v>8.266666666666667</v>
      </c>
      <c r="S70" s="37">
        <v>37797</v>
      </c>
      <c r="T70" s="25">
        <v>-3</v>
      </c>
      <c r="U70" s="26">
        <v>16.81</v>
      </c>
      <c r="V70" s="26">
        <v>220</v>
      </c>
      <c r="W70" s="26">
        <v>186</v>
      </c>
      <c r="X70" s="26">
        <v>71.3</v>
      </c>
      <c r="Y70" s="26">
        <v>6.91</v>
      </c>
      <c r="Z70" s="45">
        <v>8.08</v>
      </c>
      <c r="AL70" s="7"/>
      <c r="AN70" s="7"/>
      <c r="AO70" s="7"/>
      <c r="AP70" s="7"/>
      <c r="AQ70" s="7"/>
      <c r="AR70" s="7"/>
      <c r="AS70" s="7"/>
    </row>
    <row r="71" spans="1:45" ht="12.75">
      <c r="A71" s="11">
        <v>37797</v>
      </c>
      <c r="B71" s="7" t="s">
        <v>11</v>
      </c>
      <c r="C71" s="7">
        <f>C70-1</f>
        <v>-4</v>
      </c>
      <c r="J71" s="24"/>
      <c r="K71" s="25">
        <f>K70-1</f>
        <v>-3</v>
      </c>
      <c r="L71" s="26">
        <f>AVERAGE(D70,D77,D84)</f>
        <v>16.810000000000002</v>
      </c>
      <c r="M71" s="26">
        <f t="shared" si="5"/>
        <v>220</v>
      </c>
      <c r="N71" s="26">
        <f t="shared" si="5"/>
        <v>186</v>
      </c>
      <c r="O71" s="26">
        <f t="shared" si="5"/>
        <v>71.3</v>
      </c>
      <c r="P71" s="26">
        <f t="shared" si="5"/>
        <v>6.91</v>
      </c>
      <c r="Q71" s="27">
        <f t="shared" si="5"/>
        <v>8.08</v>
      </c>
      <c r="S71" s="37">
        <v>37813</v>
      </c>
      <c r="T71" s="25">
        <v>-3</v>
      </c>
      <c r="U71" s="26">
        <v>20.29</v>
      </c>
      <c r="V71" s="26">
        <v>219.5</v>
      </c>
      <c r="W71" s="26">
        <v>200</v>
      </c>
      <c r="X71" s="26">
        <v>79</v>
      </c>
      <c r="Y71" s="26">
        <v>7.125</v>
      </c>
      <c r="Z71" s="45">
        <v>8.55</v>
      </c>
      <c r="AL71" s="7"/>
      <c r="AN71" s="7"/>
      <c r="AO71" s="7"/>
      <c r="AP71" s="7"/>
      <c r="AQ71" s="7"/>
      <c r="AR71" s="7"/>
      <c r="AS71" s="7"/>
    </row>
    <row r="72" spans="1:45" ht="12.75">
      <c r="A72" s="11">
        <v>37797</v>
      </c>
      <c r="B72" s="7" t="s">
        <v>11</v>
      </c>
      <c r="C72" s="7">
        <f>C71-1</f>
        <v>-5</v>
      </c>
      <c r="J72" s="24"/>
      <c r="K72" s="25">
        <f>K71-1</f>
        <v>-4</v>
      </c>
      <c r="L72" s="26">
        <f>AVERAGE(D71,D78,D85)</f>
        <v>16.75</v>
      </c>
      <c r="M72" s="26">
        <f t="shared" si="5"/>
        <v>220</v>
      </c>
      <c r="N72" s="26">
        <f t="shared" si="5"/>
        <v>185</v>
      </c>
      <c r="O72" s="26">
        <f t="shared" si="5"/>
        <v>69.30000000000001</v>
      </c>
      <c r="P72" s="26">
        <f t="shared" si="5"/>
        <v>6.73</v>
      </c>
      <c r="Q72" s="27">
        <f t="shared" si="5"/>
        <v>8.035</v>
      </c>
      <c r="S72" s="37">
        <v>37824</v>
      </c>
      <c r="T72" s="25">
        <v>-3</v>
      </c>
      <c r="U72" s="26">
        <v>22.565</v>
      </c>
      <c r="V72" s="26">
        <v>180</v>
      </c>
      <c r="W72" s="26">
        <v>171.5</v>
      </c>
      <c r="X72" s="26">
        <v>84.05</v>
      </c>
      <c r="Y72" s="26">
        <v>7.245</v>
      </c>
      <c r="Z72" s="45">
        <v>8.54</v>
      </c>
      <c r="AL72" s="7"/>
      <c r="AN72" s="7"/>
      <c r="AO72" s="7"/>
      <c r="AP72" s="7"/>
      <c r="AQ72" s="7"/>
      <c r="AR72" s="7"/>
      <c r="AS72" s="7"/>
    </row>
    <row r="73" spans="1:45" ht="13.5" thickBot="1">
      <c r="A73" s="11"/>
      <c r="J73" s="28"/>
      <c r="K73" s="29">
        <f>K72-1</f>
        <v>-5</v>
      </c>
      <c r="L73" s="30"/>
      <c r="M73" s="30"/>
      <c r="N73" s="30"/>
      <c r="O73" s="30"/>
      <c r="P73" s="30"/>
      <c r="Q73" s="31"/>
      <c r="S73" s="37">
        <v>37832</v>
      </c>
      <c r="T73" s="25">
        <v>-3</v>
      </c>
      <c r="U73" s="26">
        <v>22.495</v>
      </c>
      <c r="V73" s="26">
        <v>188</v>
      </c>
      <c r="W73" s="26">
        <v>179</v>
      </c>
      <c r="X73" s="26">
        <v>79.55</v>
      </c>
      <c r="Y73" s="26">
        <v>6.84</v>
      </c>
      <c r="Z73" s="45">
        <v>8.43</v>
      </c>
      <c r="AL73" s="7"/>
      <c r="AN73" s="7"/>
      <c r="AO73" s="7"/>
      <c r="AP73" s="7"/>
      <c r="AQ73" s="7"/>
      <c r="AR73" s="7"/>
      <c r="AS73" s="7"/>
    </row>
    <row r="74" spans="1:45" ht="12.75">
      <c r="A74" s="11">
        <v>37797</v>
      </c>
      <c r="B74" s="7" t="s">
        <v>12</v>
      </c>
      <c r="C74" s="7">
        <v>0</v>
      </c>
      <c r="D74" s="12">
        <v>19.19</v>
      </c>
      <c r="E74" s="12">
        <v>220</v>
      </c>
      <c r="F74" s="12">
        <v>195</v>
      </c>
      <c r="G74" s="13">
        <v>81.9</v>
      </c>
      <c r="H74" s="12">
        <v>7.55</v>
      </c>
      <c r="I74" s="12">
        <v>8.28</v>
      </c>
      <c r="S74" s="37">
        <v>37846</v>
      </c>
      <c r="T74" s="25">
        <v>-3</v>
      </c>
      <c r="U74" s="26">
        <v>20.91</v>
      </c>
      <c r="V74" s="26">
        <v>181</v>
      </c>
      <c r="W74" s="26">
        <v>167</v>
      </c>
      <c r="X74" s="26">
        <v>81.55</v>
      </c>
      <c r="Y74" s="26">
        <v>7.28</v>
      </c>
      <c r="Z74" s="45">
        <v>8.485</v>
      </c>
      <c r="AL74" s="7"/>
      <c r="AN74" s="7"/>
      <c r="AO74" s="7"/>
      <c r="AP74" s="7"/>
      <c r="AQ74" s="7"/>
      <c r="AR74" s="7"/>
      <c r="AS74" s="7"/>
    </row>
    <row r="75" spans="1:45" ht="12.75">
      <c r="A75" s="11">
        <v>37797</v>
      </c>
      <c r="B75" s="7" t="s">
        <v>12</v>
      </c>
      <c r="C75" s="7">
        <f>C74-1</f>
        <v>-1</v>
      </c>
      <c r="D75" s="12">
        <v>18.05</v>
      </c>
      <c r="E75" s="12">
        <v>220</v>
      </c>
      <c r="F75" s="12">
        <v>190</v>
      </c>
      <c r="G75" s="13">
        <v>77.7</v>
      </c>
      <c r="H75" s="12">
        <v>7.37</v>
      </c>
      <c r="I75" s="12">
        <v>8.21</v>
      </c>
      <c r="S75" s="37">
        <v>37859</v>
      </c>
      <c r="T75" s="25">
        <v>-3</v>
      </c>
      <c r="U75" s="26">
        <v>20.335</v>
      </c>
      <c r="V75" s="26">
        <v>177.5</v>
      </c>
      <c r="W75" s="26">
        <v>161.5</v>
      </c>
      <c r="X75" s="26">
        <v>76.55</v>
      </c>
      <c r="Y75" s="26">
        <v>6.885</v>
      </c>
      <c r="Z75" s="45">
        <v>8.545</v>
      </c>
      <c r="AL75" s="7"/>
      <c r="AN75" s="7"/>
      <c r="AO75" s="7"/>
      <c r="AP75" s="7"/>
      <c r="AQ75" s="7"/>
      <c r="AR75" s="7"/>
      <c r="AS75" s="7"/>
    </row>
    <row r="76" spans="1:45" ht="12.75">
      <c r="A76" s="11">
        <v>37797</v>
      </c>
      <c r="B76" s="7" t="s">
        <v>12</v>
      </c>
      <c r="C76" s="7">
        <f>C75-1</f>
        <v>-2</v>
      </c>
      <c r="D76" s="12">
        <v>16.6</v>
      </c>
      <c r="E76" s="12">
        <v>220</v>
      </c>
      <c r="F76" s="12">
        <v>184</v>
      </c>
      <c r="G76" s="13">
        <v>73.3</v>
      </c>
      <c r="H76" s="12">
        <v>7.14</v>
      </c>
      <c r="I76" s="12">
        <v>8.16</v>
      </c>
      <c r="S76" s="37">
        <v>37874</v>
      </c>
      <c r="T76" s="25">
        <v>-3</v>
      </c>
      <c r="U76" s="26">
        <v>16.155</v>
      </c>
      <c r="V76" s="26">
        <v>177</v>
      </c>
      <c r="W76" s="26">
        <v>147</v>
      </c>
      <c r="X76" s="26">
        <v>102.4</v>
      </c>
      <c r="Y76" s="26">
        <v>10.08</v>
      </c>
      <c r="Z76" s="45">
        <v>8.62</v>
      </c>
      <c r="AL76" s="7"/>
      <c r="AN76" s="7"/>
      <c r="AO76" s="7"/>
      <c r="AP76" s="7"/>
      <c r="AQ76" s="7"/>
      <c r="AR76" s="7"/>
      <c r="AS76" s="7"/>
    </row>
    <row r="77" spans="1:45" ht="12.75">
      <c r="A77" s="11">
        <v>37797</v>
      </c>
      <c r="B77" s="7" t="s">
        <v>12</v>
      </c>
      <c r="C77" s="7">
        <f>C76-1</f>
        <v>-3</v>
      </c>
      <c r="D77" s="12">
        <v>16.43</v>
      </c>
      <c r="E77" s="12">
        <v>220</v>
      </c>
      <c r="F77" s="12">
        <v>184</v>
      </c>
      <c r="G77" s="13">
        <v>70.5</v>
      </c>
      <c r="H77" s="12">
        <v>6.9</v>
      </c>
      <c r="I77" s="12">
        <v>8.1</v>
      </c>
      <c r="S77" s="37">
        <v>37889</v>
      </c>
      <c r="T77" s="25">
        <v>-3</v>
      </c>
      <c r="U77" s="26">
        <v>13.945</v>
      </c>
      <c r="V77" s="26">
        <v>204.5</v>
      </c>
      <c r="W77" s="26">
        <v>161</v>
      </c>
      <c r="X77" s="26">
        <v>96.65</v>
      </c>
      <c r="Y77" s="26">
        <v>9.935</v>
      </c>
      <c r="Z77" s="45">
        <v>8.955</v>
      </c>
      <c r="AL77" s="7"/>
      <c r="AN77" s="7"/>
      <c r="AO77" s="7"/>
      <c r="AP77" s="7"/>
      <c r="AQ77" s="7"/>
      <c r="AR77" s="7"/>
      <c r="AS77" s="7"/>
    </row>
    <row r="78" spans="1:45" ht="12.75">
      <c r="A78" s="11">
        <v>37797</v>
      </c>
      <c r="B78" s="7" t="s">
        <v>12</v>
      </c>
      <c r="C78" s="7">
        <f>C77-1</f>
        <v>-4</v>
      </c>
      <c r="D78" s="12">
        <v>16.38</v>
      </c>
      <c r="E78" s="12">
        <v>219</v>
      </c>
      <c r="F78" s="12">
        <v>183</v>
      </c>
      <c r="G78" s="13">
        <v>67.7</v>
      </c>
      <c r="H78" s="12">
        <v>6.63</v>
      </c>
      <c r="I78" s="12">
        <v>8.04</v>
      </c>
      <c r="S78" s="37">
        <v>37904</v>
      </c>
      <c r="T78" s="25">
        <v>-3</v>
      </c>
      <c r="U78" s="26">
        <v>13.585</v>
      </c>
      <c r="V78" s="26">
        <v>205.5</v>
      </c>
      <c r="W78" s="26">
        <v>160.5</v>
      </c>
      <c r="X78" s="26">
        <v>96.8</v>
      </c>
      <c r="Y78" s="26">
        <v>10.025</v>
      </c>
      <c r="Z78" s="45">
        <v>8.68</v>
      </c>
      <c r="AL78" s="7"/>
      <c r="AN78" s="7"/>
      <c r="AO78" s="7"/>
      <c r="AP78" s="7"/>
      <c r="AQ78" s="7"/>
      <c r="AR78" s="7"/>
      <c r="AS78" s="7"/>
    </row>
    <row r="79" spans="1:45" ht="12.75">
      <c r="A79" s="11">
        <v>37797</v>
      </c>
      <c r="B79" s="7" t="s">
        <v>12</v>
      </c>
      <c r="C79" s="7">
        <f>C78-1</f>
        <v>-5</v>
      </c>
      <c r="S79" s="37">
        <v>37916</v>
      </c>
      <c r="T79" s="25">
        <v>-3</v>
      </c>
      <c r="U79" s="26">
        <v>11.165</v>
      </c>
      <c r="V79" s="26">
        <v>206.5</v>
      </c>
      <c r="W79" s="26">
        <v>152</v>
      </c>
      <c r="X79" s="26">
        <v>82.4</v>
      </c>
      <c r="Y79" s="26">
        <v>9.05</v>
      </c>
      <c r="Z79" s="45">
        <v>9.3</v>
      </c>
      <c r="AL79" s="7"/>
      <c r="AN79" s="7"/>
      <c r="AO79" s="7"/>
      <c r="AP79" s="7"/>
      <c r="AQ79" s="7"/>
      <c r="AR79" s="7"/>
      <c r="AS79" s="7"/>
    </row>
    <row r="80" spans="1:45" ht="12.75">
      <c r="A80" s="11"/>
      <c r="S80" s="37">
        <v>37932</v>
      </c>
      <c r="T80" s="25">
        <v>-3</v>
      </c>
      <c r="U80" s="26">
        <v>3.97</v>
      </c>
      <c r="V80" s="26">
        <v>213.5</v>
      </c>
      <c r="W80" s="26">
        <v>127.5</v>
      </c>
      <c r="X80" s="26">
        <v>72.9</v>
      </c>
      <c r="Y80" s="26">
        <v>9.55</v>
      </c>
      <c r="Z80" s="45">
        <v>8.95</v>
      </c>
      <c r="AL80" s="7"/>
      <c r="AN80" s="7"/>
      <c r="AO80" s="7"/>
      <c r="AP80" s="7"/>
      <c r="AQ80" s="7"/>
      <c r="AR80" s="7"/>
      <c r="AS80" s="7"/>
    </row>
    <row r="81" spans="1:45" ht="12.75">
      <c r="A81" s="11">
        <v>37797</v>
      </c>
      <c r="B81" s="7" t="s">
        <v>13</v>
      </c>
      <c r="C81" s="7">
        <v>0</v>
      </c>
      <c r="D81" s="12">
        <v>20.37</v>
      </c>
      <c r="E81" s="12">
        <v>222</v>
      </c>
      <c r="F81" s="12">
        <v>202</v>
      </c>
      <c r="G81" s="13">
        <v>79.7</v>
      </c>
      <c r="H81" s="12">
        <v>7.18</v>
      </c>
      <c r="I81" s="12">
        <v>8.1</v>
      </c>
      <c r="S81" s="37">
        <v>37945</v>
      </c>
      <c r="T81" s="25">
        <v>-3</v>
      </c>
      <c r="U81" s="26">
        <v>3.24</v>
      </c>
      <c r="V81" s="26">
        <v>223</v>
      </c>
      <c r="W81" s="26">
        <v>130</v>
      </c>
      <c r="X81" s="26">
        <v>80</v>
      </c>
      <c r="Y81" s="26">
        <v>10.69</v>
      </c>
      <c r="Z81" s="45">
        <v>8.505</v>
      </c>
      <c r="AL81" s="7"/>
      <c r="AN81" s="7"/>
      <c r="AO81" s="7"/>
      <c r="AP81" s="7"/>
      <c r="AQ81" s="7"/>
      <c r="AR81" s="7"/>
      <c r="AS81" s="7"/>
    </row>
    <row r="82" spans="1:45" ht="12.75">
      <c r="A82" s="11">
        <v>37797</v>
      </c>
      <c r="B82" s="7" t="s">
        <v>13</v>
      </c>
      <c r="C82" s="7">
        <f>C81-1</f>
        <v>-1</v>
      </c>
      <c r="D82" s="12">
        <v>19.9</v>
      </c>
      <c r="E82" s="12">
        <v>222</v>
      </c>
      <c r="F82" s="12">
        <v>200</v>
      </c>
      <c r="G82" s="13">
        <v>84.9</v>
      </c>
      <c r="H82" s="12">
        <v>7.86</v>
      </c>
      <c r="I82" s="12">
        <v>8.25</v>
      </c>
      <c r="S82" s="38"/>
      <c r="T82" s="25">
        <v>-3</v>
      </c>
      <c r="U82" s="26"/>
      <c r="V82" s="26"/>
      <c r="W82" s="26"/>
      <c r="X82" s="26"/>
      <c r="Y82" s="26"/>
      <c r="Z82" s="45"/>
      <c r="AL82" s="7"/>
      <c r="AN82" s="7"/>
      <c r="AO82" s="7"/>
      <c r="AP82" s="7"/>
      <c r="AQ82" s="7"/>
      <c r="AR82" s="7"/>
      <c r="AS82" s="7"/>
    </row>
    <row r="83" spans="1:45" ht="12.75">
      <c r="A83" s="11">
        <v>37797</v>
      </c>
      <c r="B83" s="7" t="s">
        <v>13</v>
      </c>
      <c r="C83" s="7">
        <f>C82-1</f>
        <v>-2</v>
      </c>
      <c r="D83" s="12">
        <v>17.32</v>
      </c>
      <c r="E83" s="12">
        <v>220</v>
      </c>
      <c r="F83" s="12">
        <v>188</v>
      </c>
      <c r="G83" s="13">
        <v>73.3</v>
      </c>
      <c r="H83" s="12">
        <v>7.04</v>
      </c>
      <c r="I83" s="12">
        <v>8.09</v>
      </c>
      <c r="S83" s="38"/>
      <c r="T83" s="25">
        <v>-3</v>
      </c>
      <c r="U83" s="26"/>
      <c r="V83" s="26"/>
      <c r="W83" s="26"/>
      <c r="X83" s="26"/>
      <c r="Y83" s="26"/>
      <c r="Z83" s="45"/>
      <c r="AD83" s="11"/>
      <c r="AF83" s="12"/>
      <c r="AG83" s="12"/>
      <c r="AH83" s="12"/>
      <c r="AI83" s="13"/>
      <c r="AJ83" s="12"/>
      <c r="AK83" s="12"/>
      <c r="AL83" s="7"/>
      <c r="AN83" s="7"/>
      <c r="AO83" s="7"/>
      <c r="AP83" s="7"/>
      <c r="AQ83" s="7"/>
      <c r="AR83" s="7"/>
      <c r="AS83" s="7"/>
    </row>
    <row r="84" spans="1:26" ht="12.75">
      <c r="A84" s="11">
        <v>37797</v>
      </c>
      <c r="B84" s="7" t="s">
        <v>13</v>
      </c>
      <c r="C84" s="7">
        <f>C83-1</f>
        <v>-3</v>
      </c>
      <c r="D84" s="12">
        <v>17.19</v>
      </c>
      <c r="E84" s="12">
        <v>220</v>
      </c>
      <c r="F84" s="12">
        <v>188</v>
      </c>
      <c r="G84" s="13">
        <v>72.1</v>
      </c>
      <c r="H84" s="12">
        <v>6.92</v>
      </c>
      <c r="I84" s="12">
        <v>8.06</v>
      </c>
      <c r="S84" s="38"/>
      <c r="T84" s="25">
        <v>-3</v>
      </c>
      <c r="U84" s="26"/>
      <c r="V84" s="26"/>
      <c r="W84" s="26"/>
      <c r="X84" s="26"/>
      <c r="Y84" s="26"/>
      <c r="Z84" s="45"/>
    </row>
    <row r="85" spans="1:26" ht="12.75">
      <c r="A85" s="11">
        <v>37797</v>
      </c>
      <c r="B85" s="7" t="s">
        <v>13</v>
      </c>
      <c r="C85" s="7">
        <f>C84-1</f>
        <v>-4</v>
      </c>
      <c r="D85" s="12">
        <v>17.12</v>
      </c>
      <c r="E85" s="12">
        <v>221</v>
      </c>
      <c r="F85" s="12">
        <v>187</v>
      </c>
      <c r="G85" s="13">
        <v>70.9</v>
      </c>
      <c r="H85" s="12">
        <v>6.83</v>
      </c>
      <c r="I85" s="12">
        <v>8.03</v>
      </c>
      <c r="S85" s="38"/>
      <c r="T85" s="25">
        <v>-3</v>
      </c>
      <c r="U85" s="26"/>
      <c r="V85" s="26"/>
      <c r="W85" s="26"/>
      <c r="X85" s="26"/>
      <c r="Y85" s="26"/>
      <c r="Z85" s="45"/>
    </row>
    <row r="86" spans="1:26" ht="12.75">
      <c r="A86" s="11">
        <v>37797</v>
      </c>
      <c r="B86" s="7" t="s">
        <v>13</v>
      </c>
      <c r="C86" s="7">
        <f>C85-1</f>
        <v>-5</v>
      </c>
      <c r="S86" s="38"/>
      <c r="T86" s="25">
        <v>-3</v>
      </c>
      <c r="U86" s="26"/>
      <c r="V86" s="26"/>
      <c r="W86" s="26"/>
      <c r="X86" s="26"/>
      <c r="Y86" s="26"/>
      <c r="Z86" s="45"/>
    </row>
    <row r="87" spans="4:45" s="16" customFormat="1" ht="13.5" thickBot="1">
      <c r="D87" s="17"/>
      <c r="E87" s="17"/>
      <c r="F87" s="17"/>
      <c r="G87" s="18"/>
      <c r="H87" s="17"/>
      <c r="I87" s="17"/>
      <c r="S87" s="39"/>
      <c r="T87" s="40">
        <v>-3</v>
      </c>
      <c r="U87" s="43"/>
      <c r="V87" s="43"/>
      <c r="W87" s="43"/>
      <c r="X87" s="43"/>
      <c r="Y87" s="43"/>
      <c r="Z87" s="46"/>
      <c r="AB87" s="7"/>
      <c r="AC87" s="7"/>
      <c r="AD87" s="7"/>
      <c r="AE87" s="7"/>
      <c r="AF87" s="7"/>
      <c r="AG87" s="7"/>
      <c r="AH87" s="7"/>
      <c r="AI87" s="7"/>
      <c r="AL87" s="15"/>
      <c r="AN87" s="17"/>
      <c r="AO87" s="17"/>
      <c r="AP87" s="17"/>
      <c r="AQ87" s="18"/>
      <c r="AR87" s="17"/>
      <c r="AS87" s="17"/>
    </row>
    <row r="88" spans="1:26" ht="12.75">
      <c r="A88" s="11">
        <v>37813</v>
      </c>
      <c r="B88" s="7" t="s">
        <v>11</v>
      </c>
      <c r="C88" s="7">
        <v>0</v>
      </c>
      <c r="D88" s="12">
        <v>23.9</v>
      </c>
      <c r="E88" s="12">
        <v>214</v>
      </c>
      <c r="F88" s="12">
        <v>205</v>
      </c>
      <c r="G88" s="13">
        <v>96.5</v>
      </c>
      <c r="H88" s="12">
        <v>8.29</v>
      </c>
      <c r="I88" s="12">
        <v>9.02</v>
      </c>
      <c r="J88" s="19">
        <v>37813</v>
      </c>
      <c r="K88" s="20" t="s">
        <v>2</v>
      </c>
      <c r="L88" s="21" t="s">
        <v>3</v>
      </c>
      <c r="M88" s="21" t="s">
        <v>4</v>
      </c>
      <c r="N88" s="21" t="s">
        <v>19</v>
      </c>
      <c r="O88" s="22" t="s">
        <v>6</v>
      </c>
      <c r="P88" s="21" t="s">
        <v>7</v>
      </c>
      <c r="Q88" s="23" t="s">
        <v>8</v>
      </c>
      <c r="S88" s="35">
        <v>37720</v>
      </c>
      <c r="T88" s="36">
        <v>-4</v>
      </c>
      <c r="U88" s="42">
        <v>5.92</v>
      </c>
      <c r="V88" s="42">
        <v>212</v>
      </c>
      <c r="W88" s="42">
        <v>135</v>
      </c>
      <c r="X88" s="42">
        <v>72.9</v>
      </c>
      <c r="Y88" s="42">
        <v>9.07</v>
      </c>
      <c r="Z88" s="44">
        <v>8.2</v>
      </c>
    </row>
    <row r="89" spans="1:26" ht="12.75">
      <c r="A89" s="11">
        <v>37813</v>
      </c>
      <c r="B89" s="7" t="s">
        <v>11</v>
      </c>
      <c r="C89" s="7">
        <f>C88-1</f>
        <v>-1</v>
      </c>
      <c r="D89" s="12">
        <v>21.26</v>
      </c>
      <c r="E89" s="12">
        <v>205</v>
      </c>
      <c r="F89" s="12">
        <v>191</v>
      </c>
      <c r="G89" s="13">
        <v>98.2</v>
      </c>
      <c r="H89" s="12">
        <v>8.71</v>
      </c>
      <c r="I89" s="12">
        <v>9.08</v>
      </c>
      <c r="J89" s="24"/>
      <c r="K89" s="25">
        <v>0</v>
      </c>
      <c r="L89" s="26">
        <f aca="true" t="shared" si="6" ref="L89:L94">AVERAGE(D88,D95,D102)</f>
        <v>22.513333333333332</v>
      </c>
      <c r="M89" s="26">
        <f aca="true" t="shared" si="7" ref="M89:Q94">AVERAGE(E88,E95,E102)</f>
        <v>219.66666666666666</v>
      </c>
      <c r="N89" s="26">
        <f t="shared" si="7"/>
        <v>207.33333333333334</v>
      </c>
      <c r="O89" s="26">
        <f t="shared" si="7"/>
        <v>91.39999999999999</v>
      </c>
      <c r="P89" s="26">
        <f t="shared" si="7"/>
        <v>7.9433333333333325</v>
      </c>
      <c r="Q89" s="27">
        <f t="shared" si="7"/>
        <v>8.78</v>
      </c>
      <c r="S89" s="37">
        <v>37736</v>
      </c>
      <c r="T89" s="25">
        <v>-4</v>
      </c>
      <c r="U89" s="26">
        <v>9.505</v>
      </c>
      <c r="V89" s="26">
        <v>199.5</v>
      </c>
      <c r="W89" s="26">
        <v>141</v>
      </c>
      <c r="X89" s="26">
        <v>78.95</v>
      </c>
      <c r="Y89" s="26">
        <v>9.015</v>
      </c>
      <c r="Z89" s="45">
        <v>8.25</v>
      </c>
    </row>
    <row r="90" spans="1:26" ht="12.75">
      <c r="A90" s="11">
        <v>37813</v>
      </c>
      <c r="B90" s="7" t="s">
        <v>11</v>
      </c>
      <c r="C90" s="7">
        <f>C89-1</f>
        <v>-2</v>
      </c>
      <c r="D90" s="12">
        <v>21.02</v>
      </c>
      <c r="E90" s="12">
        <v>204</v>
      </c>
      <c r="F90" s="12">
        <v>188</v>
      </c>
      <c r="G90" s="13">
        <v>92.3</v>
      </c>
      <c r="H90" s="12">
        <v>8.22</v>
      </c>
      <c r="I90" s="12">
        <v>8.95</v>
      </c>
      <c r="J90" s="24"/>
      <c r="K90" s="25">
        <f>K89-1</f>
        <v>-1</v>
      </c>
      <c r="L90" s="26">
        <f t="shared" si="6"/>
        <v>20.98</v>
      </c>
      <c r="M90" s="26">
        <f t="shared" si="7"/>
        <v>215.66666666666666</v>
      </c>
      <c r="N90" s="26">
        <f t="shared" si="7"/>
        <v>199</v>
      </c>
      <c r="O90" s="26">
        <f t="shared" si="7"/>
        <v>89.8</v>
      </c>
      <c r="P90" s="26">
        <f t="shared" si="7"/>
        <v>8.066666666666668</v>
      </c>
      <c r="Q90" s="27">
        <f t="shared" si="7"/>
        <v>8.799999999999999</v>
      </c>
      <c r="S90" s="37">
        <v>37749</v>
      </c>
      <c r="T90" s="25">
        <v>-4</v>
      </c>
      <c r="U90" s="26">
        <v>9.97</v>
      </c>
      <c r="V90" s="26">
        <v>186</v>
      </c>
      <c r="W90" s="26">
        <v>133</v>
      </c>
      <c r="X90" s="26">
        <v>83.7</v>
      </c>
      <c r="Y90" s="26">
        <v>9.44</v>
      </c>
      <c r="Z90" s="45">
        <v>8.33</v>
      </c>
    </row>
    <row r="91" spans="1:26" ht="12.75">
      <c r="A91" s="11">
        <v>37813</v>
      </c>
      <c r="B91" s="7" t="s">
        <v>11</v>
      </c>
      <c r="C91" s="7">
        <f>C90-1</f>
        <v>-3</v>
      </c>
      <c r="J91" s="24"/>
      <c r="K91" s="25">
        <f>K90-1</f>
        <v>-2</v>
      </c>
      <c r="L91" s="26">
        <f t="shared" si="6"/>
        <v>20.69333333333333</v>
      </c>
      <c r="M91" s="26">
        <f t="shared" si="7"/>
        <v>214.66666666666666</v>
      </c>
      <c r="N91" s="26">
        <f t="shared" si="7"/>
        <v>196.66666666666666</v>
      </c>
      <c r="O91" s="26">
        <f t="shared" si="7"/>
        <v>85.76666666666665</v>
      </c>
      <c r="P91" s="26">
        <f t="shared" si="7"/>
        <v>7.66</v>
      </c>
      <c r="Q91" s="27">
        <f t="shared" si="7"/>
        <v>8.716666666666667</v>
      </c>
      <c r="S91" s="37">
        <v>37797</v>
      </c>
      <c r="T91" s="25">
        <v>-4</v>
      </c>
      <c r="U91" s="26">
        <v>16.75</v>
      </c>
      <c r="V91" s="26">
        <v>220</v>
      </c>
      <c r="W91" s="26">
        <v>185</v>
      </c>
      <c r="X91" s="26">
        <v>69.3</v>
      </c>
      <c r="Y91" s="26">
        <v>6.73</v>
      </c>
      <c r="Z91" s="45">
        <v>8.035</v>
      </c>
    </row>
    <row r="92" spans="1:26" ht="12.75">
      <c r="A92" s="11">
        <v>37813</v>
      </c>
      <c r="B92" s="7" t="s">
        <v>11</v>
      </c>
      <c r="C92" s="7">
        <f>C91-1</f>
        <v>-4</v>
      </c>
      <c r="J92" s="24"/>
      <c r="K92" s="25">
        <f>K91-1</f>
        <v>-3</v>
      </c>
      <c r="L92" s="26">
        <f t="shared" si="6"/>
        <v>20.29</v>
      </c>
      <c r="M92" s="26">
        <f t="shared" si="7"/>
        <v>219.5</v>
      </c>
      <c r="N92" s="26">
        <f t="shared" si="7"/>
        <v>200</v>
      </c>
      <c r="O92" s="26">
        <f t="shared" si="7"/>
        <v>79</v>
      </c>
      <c r="P92" s="26">
        <f t="shared" si="7"/>
        <v>7.125</v>
      </c>
      <c r="Q92" s="27">
        <f t="shared" si="7"/>
        <v>8.55</v>
      </c>
      <c r="S92" s="37">
        <v>37813</v>
      </c>
      <c r="T92" s="25">
        <v>-4</v>
      </c>
      <c r="U92" s="26">
        <v>20.19</v>
      </c>
      <c r="V92" s="26">
        <v>219.5</v>
      </c>
      <c r="W92" s="26">
        <v>200</v>
      </c>
      <c r="X92" s="26">
        <v>76.3</v>
      </c>
      <c r="Y92" s="26">
        <v>6.9</v>
      </c>
      <c r="Z92" s="45">
        <v>8.295</v>
      </c>
    </row>
    <row r="93" spans="1:26" ht="12.75">
      <c r="A93" s="11">
        <v>37813</v>
      </c>
      <c r="B93" s="7" t="s">
        <v>11</v>
      </c>
      <c r="C93" s="7">
        <f>C92-1</f>
        <v>-5</v>
      </c>
      <c r="J93" s="24"/>
      <c r="K93" s="25">
        <f>K92-1</f>
        <v>-4</v>
      </c>
      <c r="L93" s="26">
        <f t="shared" si="6"/>
        <v>20.189999999999998</v>
      </c>
      <c r="M93" s="26">
        <f t="shared" si="7"/>
        <v>219.5</v>
      </c>
      <c r="N93" s="26">
        <f t="shared" si="7"/>
        <v>200</v>
      </c>
      <c r="O93" s="26">
        <f t="shared" si="7"/>
        <v>76.3</v>
      </c>
      <c r="P93" s="26">
        <f t="shared" si="7"/>
        <v>6.9</v>
      </c>
      <c r="Q93" s="27">
        <f t="shared" si="7"/>
        <v>8.295</v>
      </c>
      <c r="S93" s="37">
        <v>37824</v>
      </c>
      <c r="T93" s="25">
        <v>-4</v>
      </c>
      <c r="U93" s="26">
        <v>20.98</v>
      </c>
      <c r="V93" s="26">
        <v>184</v>
      </c>
      <c r="W93" s="26">
        <v>170</v>
      </c>
      <c r="X93" s="26">
        <v>46.7</v>
      </c>
      <c r="Y93" s="26">
        <v>4.14</v>
      </c>
      <c r="Z93" s="45">
        <v>7.98</v>
      </c>
    </row>
    <row r="94" spans="10:26" ht="13.5" thickBot="1">
      <c r="J94" s="28"/>
      <c r="K94" s="29">
        <f>K93-1</f>
        <v>-5</v>
      </c>
      <c r="L94" s="30">
        <f t="shared" si="6"/>
        <v>20.15</v>
      </c>
      <c r="M94" s="30">
        <f t="shared" si="7"/>
        <v>221</v>
      </c>
      <c r="N94" s="30">
        <f t="shared" si="7"/>
        <v>201</v>
      </c>
      <c r="O94" s="30">
        <f t="shared" si="7"/>
        <v>74.7</v>
      </c>
      <c r="P94" s="30">
        <f t="shared" si="7"/>
        <v>6.77</v>
      </c>
      <c r="Q94" s="31">
        <f t="shared" si="7"/>
        <v>8.4</v>
      </c>
      <c r="S94" s="37">
        <v>37832</v>
      </c>
      <c r="T94" s="25">
        <v>-4</v>
      </c>
      <c r="U94" s="26">
        <v>21.87</v>
      </c>
      <c r="V94" s="26">
        <v>191</v>
      </c>
      <c r="W94" s="26">
        <v>179</v>
      </c>
      <c r="X94" s="26">
        <v>63.4</v>
      </c>
      <c r="Y94" s="26">
        <v>5.56</v>
      </c>
      <c r="Z94" s="45">
        <v>8.08</v>
      </c>
    </row>
    <row r="95" spans="1:26" ht="12.75">
      <c r="A95" s="11">
        <v>37813</v>
      </c>
      <c r="B95" s="7" t="s">
        <v>12</v>
      </c>
      <c r="C95" s="7">
        <v>0</v>
      </c>
      <c r="D95" s="12">
        <v>21.72</v>
      </c>
      <c r="E95" s="12">
        <v>221</v>
      </c>
      <c r="F95" s="12">
        <v>207</v>
      </c>
      <c r="G95" s="13">
        <v>89.5</v>
      </c>
      <c r="H95" s="12">
        <v>7.84</v>
      </c>
      <c r="I95" s="12">
        <v>8.71</v>
      </c>
      <c r="S95" s="37">
        <v>37846</v>
      </c>
      <c r="T95" s="25">
        <v>-4</v>
      </c>
      <c r="U95" s="26">
        <v>20.69</v>
      </c>
      <c r="V95" s="26">
        <v>183</v>
      </c>
      <c r="W95" s="26">
        <v>168</v>
      </c>
      <c r="X95" s="26">
        <v>74.7</v>
      </c>
      <c r="Y95" s="26">
        <v>6.71</v>
      </c>
      <c r="Z95" s="45">
        <v>8.09</v>
      </c>
    </row>
    <row r="96" spans="1:26" ht="12.75">
      <c r="A96" s="11">
        <v>37813</v>
      </c>
      <c r="B96" s="7" t="s">
        <v>12</v>
      </c>
      <c r="C96" s="7">
        <f>C95-1</f>
        <v>-1</v>
      </c>
      <c r="D96" s="12">
        <v>20.88</v>
      </c>
      <c r="E96" s="12">
        <v>220</v>
      </c>
      <c r="F96" s="12">
        <v>202</v>
      </c>
      <c r="G96" s="13">
        <v>86.6</v>
      </c>
      <c r="H96" s="12">
        <v>7.74</v>
      </c>
      <c r="I96" s="12">
        <v>8.69</v>
      </c>
      <c r="S96" s="37">
        <v>37859</v>
      </c>
      <c r="T96" s="25">
        <v>-4</v>
      </c>
      <c r="U96" s="26"/>
      <c r="V96" s="26"/>
      <c r="W96" s="26"/>
      <c r="X96" s="26"/>
      <c r="Y96" s="26"/>
      <c r="Z96" s="45"/>
    </row>
    <row r="97" spans="1:26" ht="12.75">
      <c r="A97" s="11">
        <v>37813</v>
      </c>
      <c r="B97" s="7" t="s">
        <v>12</v>
      </c>
      <c r="C97" s="7">
        <f>C96-1</f>
        <v>-2</v>
      </c>
      <c r="D97" s="12">
        <v>20.54</v>
      </c>
      <c r="E97" s="12">
        <v>220</v>
      </c>
      <c r="F97" s="12">
        <v>201</v>
      </c>
      <c r="G97" s="13">
        <v>83.4</v>
      </c>
      <c r="H97" s="12">
        <v>7.43</v>
      </c>
      <c r="I97" s="12">
        <v>8.58</v>
      </c>
      <c r="S97" s="37">
        <v>37874</v>
      </c>
      <c r="T97" s="25">
        <v>-4</v>
      </c>
      <c r="U97" s="26"/>
      <c r="V97" s="26"/>
      <c r="W97" s="26"/>
      <c r="X97" s="26"/>
      <c r="Y97" s="26"/>
      <c r="Z97" s="45"/>
    </row>
    <row r="98" spans="1:26" ht="12.75">
      <c r="A98" s="11">
        <v>37813</v>
      </c>
      <c r="B98" s="7" t="s">
        <v>12</v>
      </c>
      <c r="C98" s="7">
        <f>C97-1</f>
        <v>-3</v>
      </c>
      <c r="D98" s="12">
        <v>20.18</v>
      </c>
      <c r="E98" s="12">
        <v>219</v>
      </c>
      <c r="F98" s="12">
        <v>199</v>
      </c>
      <c r="G98" s="13">
        <v>78.6</v>
      </c>
      <c r="H98" s="12">
        <v>7.1</v>
      </c>
      <c r="I98" s="12">
        <v>8.55</v>
      </c>
      <c r="S98" s="37">
        <v>37889</v>
      </c>
      <c r="T98" s="25">
        <v>-4</v>
      </c>
      <c r="U98" s="26"/>
      <c r="V98" s="26"/>
      <c r="W98" s="26"/>
      <c r="X98" s="26"/>
      <c r="Y98" s="26"/>
      <c r="Z98" s="45"/>
    </row>
    <row r="99" spans="1:26" ht="12.75">
      <c r="A99" s="11">
        <v>37813</v>
      </c>
      <c r="B99" s="7" t="s">
        <v>12</v>
      </c>
      <c r="C99" s="7">
        <f>C98-1</f>
        <v>-4</v>
      </c>
      <c r="D99" s="12">
        <v>20.11</v>
      </c>
      <c r="E99" s="12">
        <v>219</v>
      </c>
      <c r="F99" s="12">
        <v>199</v>
      </c>
      <c r="G99" s="13">
        <v>74.5</v>
      </c>
      <c r="H99" s="12">
        <v>6.74</v>
      </c>
      <c r="I99" s="12">
        <v>8.1</v>
      </c>
      <c r="S99" s="37">
        <v>37904</v>
      </c>
      <c r="T99" s="25">
        <v>-4</v>
      </c>
      <c r="U99" s="26"/>
      <c r="V99" s="26"/>
      <c r="W99" s="26"/>
      <c r="X99" s="26"/>
      <c r="Y99" s="26"/>
      <c r="Z99" s="45"/>
    </row>
    <row r="100" spans="1:26" ht="12.75">
      <c r="A100" s="11">
        <v>37813</v>
      </c>
      <c r="B100" s="7" t="s">
        <v>12</v>
      </c>
      <c r="C100" s="7">
        <f>C99-1</f>
        <v>-5</v>
      </c>
      <c r="S100" s="37">
        <v>37916</v>
      </c>
      <c r="T100" s="25">
        <v>-4</v>
      </c>
      <c r="U100" s="26"/>
      <c r="V100" s="26"/>
      <c r="W100" s="26"/>
      <c r="X100" s="26"/>
      <c r="Y100" s="26"/>
      <c r="Z100" s="45"/>
    </row>
    <row r="101" spans="19:26" ht="12.75">
      <c r="S101" s="37">
        <v>37932</v>
      </c>
      <c r="T101" s="25">
        <v>-4</v>
      </c>
      <c r="U101" s="26"/>
      <c r="V101" s="26"/>
      <c r="W101" s="26"/>
      <c r="X101" s="26"/>
      <c r="Y101" s="26"/>
      <c r="Z101" s="45"/>
    </row>
    <row r="102" spans="1:26" ht="12.75">
      <c r="A102" s="11">
        <v>37813</v>
      </c>
      <c r="B102" s="7" t="s">
        <v>13</v>
      </c>
      <c r="C102" s="7">
        <v>0</v>
      </c>
      <c r="D102" s="12">
        <v>21.92</v>
      </c>
      <c r="E102" s="12">
        <v>224</v>
      </c>
      <c r="F102" s="12">
        <v>210</v>
      </c>
      <c r="G102" s="13">
        <v>88.2</v>
      </c>
      <c r="H102" s="12">
        <v>7.7</v>
      </c>
      <c r="I102" s="12">
        <v>8.61</v>
      </c>
      <c r="S102" s="37">
        <v>37945</v>
      </c>
      <c r="T102" s="25">
        <v>-4</v>
      </c>
      <c r="U102" s="26"/>
      <c r="V102" s="26"/>
      <c r="W102" s="26"/>
      <c r="X102" s="26"/>
      <c r="Y102" s="26"/>
      <c r="Z102" s="45"/>
    </row>
    <row r="103" spans="1:26" ht="12.75">
      <c r="A103" s="11">
        <v>37813</v>
      </c>
      <c r="B103" s="7" t="s">
        <v>13</v>
      </c>
      <c r="C103" s="7">
        <f>C102-1</f>
        <v>-1</v>
      </c>
      <c r="D103" s="12">
        <v>20.8</v>
      </c>
      <c r="E103" s="12">
        <v>222</v>
      </c>
      <c r="F103" s="12">
        <v>204</v>
      </c>
      <c r="G103" s="13">
        <v>84.6</v>
      </c>
      <c r="H103" s="12">
        <v>7.75</v>
      </c>
      <c r="I103" s="12">
        <v>8.63</v>
      </c>
      <c r="S103" s="38"/>
      <c r="T103" s="25">
        <v>-4</v>
      </c>
      <c r="U103" s="26"/>
      <c r="V103" s="26"/>
      <c r="W103" s="26"/>
      <c r="X103" s="26"/>
      <c r="Y103" s="26"/>
      <c r="Z103" s="45"/>
    </row>
    <row r="104" spans="1:35" ht="12.75">
      <c r="A104" s="11">
        <v>37813</v>
      </c>
      <c r="B104" s="7" t="s">
        <v>13</v>
      </c>
      <c r="C104" s="7">
        <f>C103-1</f>
        <v>-2</v>
      </c>
      <c r="D104" s="12">
        <v>20.52</v>
      </c>
      <c r="E104" s="12">
        <v>220</v>
      </c>
      <c r="F104" s="12">
        <v>201</v>
      </c>
      <c r="G104" s="13">
        <v>81.6</v>
      </c>
      <c r="H104" s="12">
        <v>7.33</v>
      </c>
      <c r="I104" s="12">
        <v>8.62</v>
      </c>
      <c r="S104" s="38"/>
      <c r="T104" s="25">
        <v>-4</v>
      </c>
      <c r="U104" s="26"/>
      <c r="V104" s="26"/>
      <c r="W104" s="26"/>
      <c r="X104" s="26"/>
      <c r="Y104" s="26"/>
      <c r="Z104" s="45"/>
      <c r="AB104" s="16"/>
      <c r="AC104" s="16"/>
      <c r="AD104" s="16"/>
      <c r="AE104" s="16"/>
      <c r="AF104" s="16"/>
      <c r="AG104" s="16"/>
      <c r="AH104" s="16"/>
      <c r="AI104" s="16"/>
    </row>
    <row r="105" spans="1:26" ht="12.75">
      <c r="A105" s="11">
        <v>37813</v>
      </c>
      <c r="B105" s="7" t="s">
        <v>13</v>
      </c>
      <c r="C105" s="7">
        <f>C104-1</f>
        <v>-3</v>
      </c>
      <c r="D105" s="12">
        <v>20.4</v>
      </c>
      <c r="E105" s="12">
        <v>220</v>
      </c>
      <c r="F105" s="12">
        <v>201</v>
      </c>
      <c r="G105" s="13">
        <v>79.4</v>
      </c>
      <c r="H105" s="12">
        <v>7.15</v>
      </c>
      <c r="I105" s="12">
        <v>8.55</v>
      </c>
      <c r="S105" s="38"/>
      <c r="T105" s="25">
        <v>-4</v>
      </c>
      <c r="U105" s="26"/>
      <c r="V105" s="26"/>
      <c r="W105" s="26"/>
      <c r="X105" s="26"/>
      <c r="Y105" s="26"/>
      <c r="Z105" s="45"/>
    </row>
    <row r="106" spans="1:26" ht="12.75">
      <c r="A106" s="11">
        <v>37813</v>
      </c>
      <c r="B106" s="7" t="s">
        <v>13</v>
      </c>
      <c r="C106" s="7">
        <f>C105-1</f>
        <v>-4</v>
      </c>
      <c r="D106" s="12">
        <v>20.27</v>
      </c>
      <c r="E106" s="12">
        <v>220</v>
      </c>
      <c r="F106" s="12">
        <v>201</v>
      </c>
      <c r="G106" s="13">
        <v>78.1</v>
      </c>
      <c r="H106" s="12">
        <v>7.06</v>
      </c>
      <c r="I106" s="12">
        <v>8.49</v>
      </c>
      <c r="S106" s="38"/>
      <c r="T106" s="25">
        <v>-4</v>
      </c>
      <c r="U106" s="26"/>
      <c r="V106" s="26"/>
      <c r="W106" s="26"/>
      <c r="X106" s="26"/>
      <c r="Y106" s="26"/>
      <c r="Z106" s="45"/>
    </row>
    <row r="107" spans="1:26" ht="12.75">
      <c r="A107" s="11">
        <v>37813</v>
      </c>
      <c r="B107" s="7" t="s">
        <v>13</v>
      </c>
      <c r="C107" s="7">
        <f>C106-1</f>
        <v>-5</v>
      </c>
      <c r="D107" s="12">
        <v>20.15</v>
      </c>
      <c r="E107" s="12">
        <v>221</v>
      </c>
      <c r="F107" s="12">
        <v>201</v>
      </c>
      <c r="G107" s="13">
        <v>74.7</v>
      </c>
      <c r="H107" s="12">
        <v>6.77</v>
      </c>
      <c r="I107" s="12">
        <v>8.4</v>
      </c>
      <c r="S107" s="38"/>
      <c r="T107" s="25">
        <v>-4</v>
      </c>
      <c r="U107" s="26"/>
      <c r="V107" s="26"/>
      <c r="W107" s="26"/>
      <c r="X107" s="26"/>
      <c r="Y107" s="26"/>
      <c r="Z107" s="45"/>
    </row>
    <row r="108" spans="4:45" s="16" customFormat="1" ht="13.5" thickBot="1">
      <c r="D108" s="17"/>
      <c r="E108" s="17"/>
      <c r="F108" s="17"/>
      <c r="G108" s="18"/>
      <c r="H108" s="17"/>
      <c r="I108" s="17"/>
      <c r="S108" s="39"/>
      <c r="T108" s="40">
        <v>-4</v>
      </c>
      <c r="U108" s="43"/>
      <c r="V108" s="43"/>
      <c r="W108" s="43"/>
      <c r="X108" s="43"/>
      <c r="Y108" s="43"/>
      <c r="Z108" s="46"/>
      <c r="AB108" s="7"/>
      <c r="AC108" s="7"/>
      <c r="AD108" s="7"/>
      <c r="AE108" s="7"/>
      <c r="AF108" s="7"/>
      <c r="AG108" s="7"/>
      <c r="AH108" s="7"/>
      <c r="AI108" s="7"/>
      <c r="AL108" s="15"/>
      <c r="AN108" s="17"/>
      <c r="AO108" s="17"/>
      <c r="AP108" s="17"/>
      <c r="AQ108" s="18"/>
      <c r="AR108" s="17"/>
      <c r="AS108" s="17"/>
    </row>
    <row r="109" spans="1:26" ht="12.75">
      <c r="A109" s="11">
        <v>37824</v>
      </c>
      <c r="B109" s="7" t="s">
        <v>11</v>
      </c>
      <c r="C109" s="7">
        <v>0</v>
      </c>
      <c r="D109" s="12">
        <v>24.03</v>
      </c>
      <c r="E109" s="12">
        <v>166</v>
      </c>
      <c r="F109" s="12">
        <v>163</v>
      </c>
      <c r="G109" s="13">
        <v>110</v>
      </c>
      <c r="H109" s="12">
        <v>9.25</v>
      </c>
      <c r="I109" s="12">
        <v>9.1</v>
      </c>
      <c r="J109" s="19">
        <v>37824</v>
      </c>
      <c r="K109" s="20" t="s">
        <v>2</v>
      </c>
      <c r="L109" s="21" t="s">
        <v>3</v>
      </c>
      <c r="M109" s="21" t="s">
        <v>4</v>
      </c>
      <c r="N109" s="21" t="s">
        <v>19</v>
      </c>
      <c r="O109" s="22" t="s">
        <v>6</v>
      </c>
      <c r="P109" s="21" t="s">
        <v>7</v>
      </c>
      <c r="Q109" s="23" t="s">
        <v>8</v>
      </c>
      <c r="S109" s="35">
        <v>37720</v>
      </c>
      <c r="T109" s="36">
        <v>-5</v>
      </c>
      <c r="U109" s="42"/>
      <c r="V109" s="42"/>
      <c r="W109" s="42"/>
      <c r="X109" s="42"/>
      <c r="Y109" s="42"/>
      <c r="Z109" s="44"/>
    </row>
    <row r="110" spans="1:26" ht="12.75">
      <c r="A110" s="11">
        <v>37824</v>
      </c>
      <c r="B110" s="7" t="s">
        <v>11</v>
      </c>
      <c r="C110" s="7">
        <f>C109-1</f>
        <v>-1</v>
      </c>
      <c r="D110" s="12">
        <v>22.88</v>
      </c>
      <c r="E110" s="12">
        <v>167</v>
      </c>
      <c r="F110" s="12">
        <v>160</v>
      </c>
      <c r="G110" s="13">
        <v>110.1</v>
      </c>
      <c r="H110" s="12">
        <v>9.45</v>
      </c>
      <c r="I110" s="12">
        <v>9.07</v>
      </c>
      <c r="J110" s="24"/>
      <c r="K110" s="25">
        <v>0</v>
      </c>
      <c r="L110" s="26">
        <f>AVERAGE(D109,D116,D123)</f>
        <v>24.21666666666667</v>
      </c>
      <c r="M110" s="26">
        <f aca="true" t="shared" si="8" ref="M110:Q114">AVERAGE(E109,E116,E123)</f>
        <v>175.33333333333334</v>
      </c>
      <c r="N110" s="26">
        <f t="shared" si="8"/>
        <v>172.66666666666666</v>
      </c>
      <c r="O110" s="26">
        <f t="shared" si="8"/>
        <v>101.63333333333333</v>
      </c>
      <c r="P110" s="26">
        <f t="shared" si="8"/>
        <v>8.513333333333334</v>
      </c>
      <c r="Q110" s="27">
        <f t="shared" si="8"/>
        <v>8.906666666666666</v>
      </c>
      <c r="S110" s="37">
        <v>37736</v>
      </c>
      <c r="T110" s="25">
        <v>-5</v>
      </c>
      <c r="U110" s="26"/>
      <c r="V110" s="26"/>
      <c r="W110" s="26"/>
      <c r="X110" s="26"/>
      <c r="Y110" s="26"/>
      <c r="Z110" s="45"/>
    </row>
    <row r="111" spans="1:26" ht="12.75">
      <c r="A111" s="11">
        <v>37824</v>
      </c>
      <c r="B111" s="7" t="s">
        <v>11</v>
      </c>
      <c r="C111" s="7">
        <f>C110-1</f>
        <v>-2</v>
      </c>
      <c r="D111" s="12">
        <v>21.97</v>
      </c>
      <c r="E111" s="12">
        <v>183</v>
      </c>
      <c r="F111" s="12">
        <v>172</v>
      </c>
      <c r="G111" s="13">
        <v>65.9</v>
      </c>
      <c r="H111" s="12">
        <v>5.68</v>
      </c>
      <c r="I111" s="12">
        <v>8.43</v>
      </c>
      <c r="J111" s="24"/>
      <c r="K111" s="25">
        <f>K110-1</f>
        <v>-1</v>
      </c>
      <c r="L111" s="26">
        <f>AVERAGE(D110,D117,D124)</f>
        <v>23.596666666666664</v>
      </c>
      <c r="M111" s="26">
        <f t="shared" si="8"/>
        <v>175.33333333333334</v>
      </c>
      <c r="N111" s="26">
        <f t="shared" si="8"/>
        <v>171</v>
      </c>
      <c r="O111" s="26">
        <f t="shared" si="8"/>
        <v>99.26666666666667</v>
      </c>
      <c r="P111" s="26">
        <f t="shared" si="8"/>
        <v>8.409999999999998</v>
      </c>
      <c r="Q111" s="27">
        <f t="shared" si="8"/>
        <v>8.866666666666667</v>
      </c>
      <c r="S111" s="37">
        <v>37749</v>
      </c>
      <c r="T111" s="25">
        <v>-5</v>
      </c>
      <c r="U111" s="26">
        <v>9.91</v>
      </c>
      <c r="V111" s="26">
        <v>192</v>
      </c>
      <c r="W111" s="26">
        <v>137</v>
      </c>
      <c r="X111" s="26">
        <v>82.8</v>
      </c>
      <c r="Y111" s="26">
        <v>9.36</v>
      </c>
      <c r="Z111" s="45">
        <v>8.22</v>
      </c>
    </row>
    <row r="112" spans="1:26" ht="12.75">
      <c r="A112" s="11">
        <v>37824</v>
      </c>
      <c r="B112" s="7" t="s">
        <v>11</v>
      </c>
      <c r="C112" s="7">
        <f>C111-1</f>
        <v>-3</v>
      </c>
      <c r="J112" s="24"/>
      <c r="K112" s="25">
        <f>K111-1</f>
        <v>-2</v>
      </c>
      <c r="L112" s="26">
        <f>AVERAGE(D111,D118,D125)</f>
        <v>23.00333333333333</v>
      </c>
      <c r="M112" s="26">
        <f t="shared" si="8"/>
        <v>180.66666666666666</v>
      </c>
      <c r="N112" s="26">
        <f t="shared" si="8"/>
        <v>173.66666666666666</v>
      </c>
      <c r="O112" s="26">
        <f t="shared" si="8"/>
        <v>83.36666666666667</v>
      </c>
      <c r="P112" s="26">
        <f t="shared" si="8"/>
        <v>7.1066666666666665</v>
      </c>
      <c r="Q112" s="27">
        <f t="shared" si="8"/>
        <v>8.603333333333333</v>
      </c>
      <c r="S112" s="37">
        <v>37797</v>
      </c>
      <c r="T112" s="25">
        <v>-5</v>
      </c>
      <c r="U112" s="26"/>
      <c r="V112" s="26"/>
      <c r="W112" s="26"/>
      <c r="X112" s="26"/>
      <c r="Y112" s="26"/>
      <c r="Z112" s="45"/>
    </row>
    <row r="113" spans="1:26" ht="12.75">
      <c r="A113" s="11">
        <v>37824</v>
      </c>
      <c r="B113" s="7" t="s">
        <v>11</v>
      </c>
      <c r="C113" s="7">
        <f>C112-1</f>
        <v>-4</v>
      </c>
      <c r="J113" s="24"/>
      <c r="K113" s="25">
        <f>K112-1</f>
        <v>-3</v>
      </c>
      <c r="L113" s="26">
        <f>AVERAGE(D112,D119,D126)</f>
        <v>22.564999999999998</v>
      </c>
      <c r="M113" s="26">
        <f t="shared" si="8"/>
        <v>180</v>
      </c>
      <c r="N113" s="26">
        <f t="shared" si="8"/>
        <v>171.5</v>
      </c>
      <c r="O113" s="26">
        <f t="shared" si="8"/>
        <v>84.05</v>
      </c>
      <c r="P113" s="26">
        <f t="shared" si="8"/>
        <v>7.245</v>
      </c>
      <c r="Q113" s="27">
        <f t="shared" si="8"/>
        <v>8.54</v>
      </c>
      <c r="S113" s="37">
        <v>37813</v>
      </c>
      <c r="T113" s="25">
        <v>-5</v>
      </c>
      <c r="U113" s="26">
        <v>20.15</v>
      </c>
      <c r="V113" s="26">
        <v>221</v>
      </c>
      <c r="W113" s="26">
        <v>201</v>
      </c>
      <c r="X113" s="26">
        <v>74.7</v>
      </c>
      <c r="Y113" s="26">
        <v>6.77</v>
      </c>
      <c r="Z113" s="45">
        <v>8.4</v>
      </c>
    </row>
    <row r="114" spans="1:26" ht="12.75">
      <c r="A114" s="11">
        <v>37824</v>
      </c>
      <c r="B114" s="7" t="s">
        <v>11</v>
      </c>
      <c r="C114" s="7">
        <f>C113-1</f>
        <v>-5</v>
      </c>
      <c r="J114" s="24"/>
      <c r="K114" s="25">
        <f>K113-1</f>
        <v>-4</v>
      </c>
      <c r="L114" s="26">
        <f>AVERAGE(D113,D120,D127)</f>
        <v>20.98</v>
      </c>
      <c r="M114" s="26">
        <f t="shared" si="8"/>
        <v>184</v>
      </c>
      <c r="N114" s="26">
        <f t="shared" si="8"/>
        <v>170</v>
      </c>
      <c r="O114" s="26">
        <f t="shared" si="8"/>
        <v>46.7</v>
      </c>
      <c r="P114" s="26">
        <f t="shared" si="8"/>
        <v>4.14</v>
      </c>
      <c r="Q114" s="27">
        <f t="shared" si="8"/>
        <v>7.98</v>
      </c>
      <c r="S114" s="37">
        <v>37824</v>
      </c>
      <c r="T114" s="25">
        <v>-5</v>
      </c>
      <c r="U114" s="26"/>
      <c r="V114" s="26"/>
      <c r="W114" s="26"/>
      <c r="X114" s="26"/>
      <c r="Y114" s="26"/>
      <c r="Z114" s="45"/>
    </row>
    <row r="115" spans="10:26" ht="13.5" thickBot="1">
      <c r="J115" s="28"/>
      <c r="K115" s="29">
        <f>K114-1</f>
        <v>-5</v>
      </c>
      <c r="L115" s="30"/>
      <c r="M115" s="30"/>
      <c r="N115" s="30"/>
      <c r="O115" s="30"/>
      <c r="P115" s="30"/>
      <c r="Q115" s="31"/>
      <c r="S115" s="37">
        <v>37832</v>
      </c>
      <c r="T115" s="25">
        <v>-5</v>
      </c>
      <c r="U115" s="26"/>
      <c r="V115" s="26"/>
      <c r="W115" s="26"/>
      <c r="X115" s="26"/>
      <c r="Y115" s="26"/>
      <c r="Z115" s="45"/>
    </row>
    <row r="116" spans="1:26" ht="12.75">
      <c r="A116" s="11">
        <v>37824</v>
      </c>
      <c r="B116" s="7" t="s">
        <v>12</v>
      </c>
      <c r="C116" s="7">
        <v>0</v>
      </c>
      <c r="D116" s="12">
        <v>23.82</v>
      </c>
      <c r="E116" s="12">
        <v>180</v>
      </c>
      <c r="F116" s="12">
        <v>176</v>
      </c>
      <c r="G116" s="13">
        <v>92.3</v>
      </c>
      <c r="H116" s="12">
        <v>7.79</v>
      </c>
      <c r="I116" s="12">
        <v>8.77</v>
      </c>
      <c r="S116" s="37">
        <v>37846</v>
      </c>
      <c r="T116" s="25">
        <v>-5</v>
      </c>
      <c r="U116" s="26"/>
      <c r="V116" s="26"/>
      <c r="W116" s="26"/>
      <c r="X116" s="26"/>
      <c r="Y116" s="26"/>
      <c r="Z116" s="45"/>
    </row>
    <row r="117" spans="1:26" ht="12.75">
      <c r="A117" s="11">
        <v>37824</v>
      </c>
      <c r="B117" s="7" t="s">
        <v>12</v>
      </c>
      <c r="C117" s="7">
        <f>C116-1</f>
        <v>-1</v>
      </c>
      <c r="D117" s="12">
        <v>23.76</v>
      </c>
      <c r="E117" s="12">
        <v>179</v>
      </c>
      <c r="F117" s="12">
        <v>175</v>
      </c>
      <c r="G117" s="13">
        <v>92.2</v>
      </c>
      <c r="H117" s="12">
        <v>7.79</v>
      </c>
      <c r="I117" s="12">
        <v>8.75</v>
      </c>
      <c r="S117" s="37">
        <v>37859</v>
      </c>
      <c r="T117" s="25">
        <v>-5</v>
      </c>
      <c r="U117" s="26"/>
      <c r="V117" s="26"/>
      <c r="W117" s="26"/>
      <c r="X117" s="26"/>
      <c r="Y117" s="26"/>
      <c r="Z117" s="45"/>
    </row>
    <row r="118" spans="1:26" ht="12.75">
      <c r="A118" s="11">
        <v>37824</v>
      </c>
      <c r="B118" s="7" t="s">
        <v>12</v>
      </c>
      <c r="C118" s="7">
        <f>C117-1</f>
        <v>-2</v>
      </c>
      <c r="D118" s="12">
        <v>23.39</v>
      </c>
      <c r="E118" s="12">
        <v>179</v>
      </c>
      <c r="F118" s="12">
        <v>174</v>
      </c>
      <c r="G118" s="13">
        <v>91.5</v>
      </c>
      <c r="H118" s="12">
        <v>7.79</v>
      </c>
      <c r="I118" s="12">
        <v>8.64</v>
      </c>
      <c r="S118" s="37">
        <v>37874</v>
      </c>
      <c r="T118" s="25">
        <v>-5</v>
      </c>
      <c r="U118" s="26"/>
      <c r="V118" s="26"/>
      <c r="W118" s="26"/>
      <c r="X118" s="26"/>
      <c r="Y118" s="26"/>
      <c r="Z118" s="45"/>
    </row>
    <row r="119" spans="1:26" ht="12.75">
      <c r="A119" s="11">
        <v>37824</v>
      </c>
      <c r="B119" s="7" t="s">
        <v>12</v>
      </c>
      <c r="C119" s="7">
        <f>C118-1</f>
        <v>-3</v>
      </c>
      <c r="D119" s="12">
        <v>23.07</v>
      </c>
      <c r="E119" s="12">
        <v>179</v>
      </c>
      <c r="F119" s="12">
        <v>172</v>
      </c>
      <c r="G119" s="13">
        <v>90.6</v>
      </c>
      <c r="H119" s="12">
        <v>7.75</v>
      </c>
      <c r="I119" s="12">
        <v>8.62</v>
      </c>
      <c r="S119" s="37">
        <v>37889</v>
      </c>
      <c r="T119" s="25">
        <v>-5</v>
      </c>
      <c r="U119" s="26"/>
      <c r="V119" s="26"/>
      <c r="W119" s="26"/>
      <c r="X119" s="26"/>
      <c r="Y119" s="26"/>
      <c r="Z119" s="45"/>
    </row>
    <row r="120" spans="1:26" ht="12.75">
      <c r="A120" s="11">
        <v>37824</v>
      </c>
      <c r="B120" s="7" t="s">
        <v>12</v>
      </c>
      <c r="C120" s="7">
        <f>C119-1</f>
        <v>-4</v>
      </c>
      <c r="S120" s="37">
        <v>37904</v>
      </c>
      <c r="T120" s="25">
        <v>-5</v>
      </c>
      <c r="U120" s="26"/>
      <c r="V120" s="26"/>
      <c r="W120" s="26"/>
      <c r="X120" s="26"/>
      <c r="Y120" s="26"/>
      <c r="Z120" s="45"/>
    </row>
    <row r="121" spans="1:26" ht="12.75">
      <c r="A121" s="11">
        <v>37824</v>
      </c>
      <c r="B121" s="7" t="s">
        <v>12</v>
      </c>
      <c r="C121" s="7">
        <f>C120-1</f>
        <v>-5</v>
      </c>
      <c r="S121" s="37">
        <v>37916</v>
      </c>
      <c r="T121" s="25">
        <v>-5</v>
      </c>
      <c r="U121" s="26"/>
      <c r="V121" s="26"/>
      <c r="W121" s="26"/>
      <c r="X121" s="26"/>
      <c r="Y121" s="26"/>
      <c r="Z121" s="45"/>
    </row>
    <row r="122" spans="19:26" ht="12.75">
      <c r="S122" s="37">
        <v>37932</v>
      </c>
      <c r="T122" s="25">
        <v>-5</v>
      </c>
      <c r="U122" s="26"/>
      <c r="V122" s="26"/>
      <c r="W122" s="26"/>
      <c r="X122" s="26"/>
      <c r="Y122" s="26"/>
      <c r="Z122" s="45"/>
    </row>
    <row r="123" spans="1:26" ht="12.75">
      <c r="A123" s="11">
        <v>37824</v>
      </c>
      <c r="B123" s="7" t="s">
        <v>13</v>
      </c>
      <c r="C123" s="7">
        <v>0</v>
      </c>
      <c r="D123" s="12">
        <v>24.8</v>
      </c>
      <c r="E123" s="12">
        <v>180</v>
      </c>
      <c r="F123" s="12">
        <v>179</v>
      </c>
      <c r="G123" s="13">
        <v>102.6</v>
      </c>
      <c r="H123" s="12">
        <v>8.5</v>
      </c>
      <c r="I123" s="12">
        <v>8.85</v>
      </c>
      <c r="S123" s="37">
        <v>37945</v>
      </c>
      <c r="T123" s="25">
        <v>-5</v>
      </c>
      <c r="U123" s="26"/>
      <c r="V123" s="26"/>
      <c r="W123" s="26"/>
      <c r="X123" s="26"/>
      <c r="Y123" s="26"/>
      <c r="Z123" s="45"/>
    </row>
    <row r="124" spans="1:26" ht="12.75">
      <c r="A124" s="11">
        <v>37824</v>
      </c>
      <c r="B124" s="7" t="s">
        <v>13</v>
      </c>
      <c r="C124" s="7">
        <f>C123-1</f>
        <v>-1</v>
      </c>
      <c r="D124" s="12">
        <v>24.15</v>
      </c>
      <c r="E124" s="12">
        <v>180</v>
      </c>
      <c r="F124" s="12">
        <v>178</v>
      </c>
      <c r="G124" s="13">
        <v>95.5</v>
      </c>
      <c r="H124" s="12">
        <v>7.99</v>
      </c>
      <c r="I124" s="12">
        <v>8.78</v>
      </c>
      <c r="S124" s="38"/>
      <c r="T124" s="25">
        <v>-5</v>
      </c>
      <c r="U124" s="26"/>
      <c r="V124" s="26"/>
      <c r="W124" s="26"/>
      <c r="X124" s="26"/>
      <c r="Y124" s="26"/>
      <c r="Z124" s="45"/>
    </row>
    <row r="125" spans="1:35" ht="12.75">
      <c r="A125" s="11">
        <v>37824</v>
      </c>
      <c r="B125" s="7" t="s">
        <v>13</v>
      </c>
      <c r="C125" s="7">
        <f>C124-1</f>
        <v>-2</v>
      </c>
      <c r="D125" s="12">
        <v>23.65</v>
      </c>
      <c r="E125" s="12">
        <v>180</v>
      </c>
      <c r="F125" s="12">
        <v>175</v>
      </c>
      <c r="G125" s="13">
        <v>92.7</v>
      </c>
      <c r="H125" s="12">
        <v>7.85</v>
      </c>
      <c r="I125" s="12">
        <v>8.74</v>
      </c>
      <c r="S125" s="38"/>
      <c r="T125" s="25">
        <v>-5</v>
      </c>
      <c r="U125" s="26"/>
      <c r="V125" s="26"/>
      <c r="W125" s="26"/>
      <c r="X125" s="26"/>
      <c r="Y125" s="26"/>
      <c r="Z125" s="45"/>
      <c r="AB125" s="16"/>
      <c r="AC125" s="16"/>
      <c r="AD125" s="16"/>
      <c r="AE125" s="16"/>
      <c r="AF125" s="16"/>
      <c r="AG125" s="16"/>
      <c r="AH125" s="16"/>
      <c r="AI125" s="16"/>
    </row>
    <row r="126" spans="1:26" ht="12.75">
      <c r="A126" s="11">
        <v>37824</v>
      </c>
      <c r="B126" s="7" t="s">
        <v>13</v>
      </c>
      <c r="C126" s="7">
        <f>C125-1</f>
        <v>-3</v>
      </c>
      <c r="D126" s="12">
        <v>22.06</v>
      </c>
      <c r="E126" s="12">
        <v>181</v>
      </c>
      <c r="F126" s="12">
        <v>171</v>
      </c>
      <c r="G126" s="13">
        <v>77.5</v>
      </c>
      <c r="H126" s="12">
        <v>6.74</v>
      </c>
      <c r="I126" s="12">
        <v>8.46</v>
      </c>
      <c r="S126" s="38"/>
      <c r="T126" s="25">
        <v>-5</v>
      </c>
      <c r="U126" s="26"/>
      <c r="V126" s="26"/>
      <c r="W126" s="26"/>
      <c r="X126" s="26"/>
      <c r="Y126" s="26"/>
      <c r="Z126" s="45"/>
    </row>
    <row r="127" spans="1:26" ht="12.75">
      <c r="A127" s="11">
        <v>37824</v>
      </c>
      <c r="B127" s="7" t="s">
        <v>13</v>
      </c>
      <c r="C127" s="7">
        <f>C126-1</f>
        <v>-4</v>
      </c>
      <c r="D127" s="12">
        <v>20.98</v>
      </c>
      <c r="E127" s="12">
        <v>184</v>
      </c>
      <c r="F127" s="12">
        <v>170</v>
      </c>
      <c r="G127" s="13">
        <v>46.7</v>
      </c>
      <c r="H127" s="12">
        <v>4.14</v>
      </c>
      <c r="I127" s="12">
        <v>7.98</v>
      </c>
      <c r="S127" s="38"/>
      <c r="T127" s="25">
        <v>-5</v>
      </c>
      <c r="U127" s="26"/>
      <c r="V127" s="26"/>
      <c r="W127" s="26"/>
      <c r="X127" s="26"/>
      <c r="Y127" s="26"/>
      <c r="Z127" s="45"/>
    </row>
    <row r="128" spans="1:26" ht="12.75">
      <c r="A128" s="11">
        <v>37824</v>
      </c>
      <c r="B128" s="7" t="s">
        <v>13</v>
      </c>
      <c r="C128" s="7">
        <f>C127-1</f>
        <v>-5</v>
      </c>
      <c r="S128" s="38"/>
      <c r="T128" s="25">
        <v>-5</v>
      </c>
      <c r="U128" s="26"/>
      <c r="V128" s="26"/>
      <c r="W128" s="26"/>
      <c r="X128" s="26"/>
      <c r="Y128" s="26"/>
      <c r="Z128" s="45"/>
    </row>
    <row r="129" spans="4:45" s="16" customFormat="1" ht="13.5" thickBot="1">
      <c r="D129" s="17"/>
      <c r="E129" s="17"/>
      <c r="F129" s="17"/>
      <c r="G129" s="18"/>
      <c r="H129" s="17"/>
      <c r="I129" s="17"/>
      <c r="S129" s="39"/>
      <c r="T129" s="40">
        <v>-5</v>
      </c>
      <c r="U129" s="43"/>
      <c r="V129" s="43"/>
      <c r="W129" s="43"/>
      <c r="X129" s="43"/>
      <c r="Y129" s="43"/>
      <c r="Z129" s="46"/>
      <c r="AB129" s="7"/>
      <c r="AC129" s="7"/>
      <c r="AD129" s="7"/>
      <c r="AE129" s="7"/>
      <c r="AF129" s="7"/>
      <c r="AG129" s="7"/>
      <c r="AH129" s="7"/>
      <c r="AI129" s="7"/>
      <c r="AL129" s="15"/>
      <c r="AN129" s="17"/>
      <c r="AO129" s="17"/>
      <c r="AP129" s="17"/>
      <c r="AQ129" s="18"/>
      <c r="AR129" s="17"/>
      <c r="AS129" s="17"/>
    </row>
    <row r="130" spans="1:26" ht="12.75">
      <c r="A130" s="11">
        <v>37832</v>
      </c>
      <c r="B130" s="7" t="s">
        <v>11</v>
      </c>
      <c r="C130" s="7">
        <v>0</v>
      </c>
      <c r="D130" s="12">
        <v>24.9</v>
      </c>
      <c r="E130" s="12">
        <v>177</v>
      </c>
      <c r="F130" s="12">
        <v>176</v>
      </c>
      <c r="G130" s="13">
        <v>115.5</v>
      </c>
      <c r="H130" s="12">
        <v>9.54</v>
      </c>
      <c r="I130" s="12">
        <v>9.18</v>
      </c>
      <c r="J130" s="19">
        <v>37832</v>
      </c>
      <c r="K130" s="20" t="s">
        <v>2</v>
      </c>
      <c r="L130" s="21" t="s">
        <v>3</v>
      </c>
      <c r="M130" s="21" t="s">
        <v>4</v>
      </c>
      <c r="N130" s="21" t="s">
        <v>19</v>
      </c>
      <c r="O130" s="22" t="s">
        <v>6</v>
      </c>
      <c r="P130" s="21" t="s">
        <v>7</v>
      </c>
      <c r="Q130" s="23" t="s">
        <v>8</v>
      </c>
      <c r="S130" s="35">
        <v>37720</v>
      </c>
      <c r="T130" s="36">
        <v>-6</v>
      </c>
      <c r="U130" s="42"/>
      <c r="V130" s="42"/>
      <c r="W130" s="42"/>
      <c r="X130" s="42"/>
      <c r="Y130" s="42"/>
      <c r="Z130" s="44"/>
    </row>
    <row r="131" spans="1:26" ht="12.75">
      <c r="A131" s="11">
        <v>37832</v>
      </c>
      <c r="B131" s="7" t="s">
        <v>11</v>
      </c>
      <c r="C131" s="7">
        <f>C130-1</f>
        <v>-1</v>
      </c>
      <c r="D131" s="12">
        <v>21.37</v>
      </c>
      <c r="E131" s="12">
        <v>180</v>
      </c>
      <c r="F131" s="12">
        <v>168</v>
      </c>
      <c r="G131" s="13">
        <v>93.7</v>
      </c>
      <c r="H131" s="12">
        <v>8.28</v>
      </c>
      <c r="I131" s="12">
        <v>8.95</v>
      </c>
      <c r="J131" s="24"/>
      <c r="K131" s="25">
        <v>0</v>
      </c>
      <c r="L131" s="26">
        <f>AVERAGE(D130,D137,D144)</f>
        <v>24.583333333333332</v>
      </c>
      <c r="M131" s="26">
        <f aca="true" t="shared" si="9" ref="M131:Q135">AVERAGE(E130,E137,E144)</f>
        <v>184.33333333333334</v>
      </c>
      <c r="N131" s="26">
        <f t="shared" si="9"/>
        <v>182.33333333333334</v>
      </c>
      <c r="O131" s="26">
        <f t="shared" si="9"/>
        <v>101.53333333333335</v>
      </c>
      <c r="P131" s="26">
        <f t="shared" si="9"/>
        <v>8.436666666666666</v>
      </c>
      <c r="Q131" s="27">
        <f t="shared" si="9"/>
        <v>8.906666666666666</v>
      </c>
      <c r="S131" s="37">
        <v>37736</v>
      </c>
      <c r="T131" s="25">
        <v>-6</v>
      </c>
      <c r="U131" s="26"/>
      <c r="V131" s="26"/>
      <c r="W131" s="26"/>
      <c r="X131" s="26"/>
      <c r="Y131" s="26"/>
      <c r="Z131" s="45"/>
    </row>
    <row r="132" spans="1:26" ht="12.75">
      <c r="A132" s="11">
        <v>37832</v>
      </c>
      <c r="B132" s="7" t="s">
        <v>11</v>
      </c>
      <c r="C132" s="7">
        <f>C131-1</f>
        <v>-2</v>
      </c>
      <c r="D132" s="12">
        <v>21.11</v>
      </c>
      <c r="E132" s="12">
        <v>181</v>
      </c>
      <c r="F132" s="12">
        <v>167</v>
      </c>
      <c r="G132" s="13">
        <v>83.3</v>
      </c>
      <c r="H132" s="12">
        <v>7.37</v>
      </c>
      <c r="I132" s="12">
        <v>8.8</v>
      </c>
      <c r="J132" s="24"/>
      <c r="K132" s="25">
        <f>K131-1</f>
        <v>-1</v>
      </c>
      <c r="L132" s="26">
        <f>AVERAGE(D131,D138,D145)</f>
        <v>23.323333333333334</v>
      </c>
      <c r="M132" s="26">
        <f t="shared" si="9"/>
        <v>185.33333333333334</v>
      </c>
      <c r="N132" s="26">
        <f t="shared" si="9"/>
        <v>179.66666666666666</v>
      </c>
      <c r="O132" s="26">
        <f t="shared" si="9"/>
        <v>93.40000000000002</v>
      </c>
      <c r="P132" s="26">
        <f t="shared" si="9"/>
        <v>7.96</v>
      </c>
      <c r="Q132" s="27">
        <f t="shared" si="9"/>
        <v>8.793333333333335</v>
      </c>
      <c r="S132" s="37">
        <v>37749</v>
      </c>
      <c r="T132" s="25">
        <v>-6</v>
      </c>
      <c r="U132" s="26"/>
      <c r="V132" s="26"/>
      <c r="W132" s="26"/>
      <c r="X132" s="26"/>
      <c r="Y132" s="26"/>
      <c r="Z132" s="45"/>
    </row>
    <row r="133" spans="1:26" ht="12.75">
      <c r="A133" s="11">
        <v>37832</v>
      </c>
      <c r="B133" s="7" t="s">
        <v>11</v>
      </c>
      <c r="C133" s="7">
        <f>C132-1</f>
        <v>-3</v>
      </c>
      <c r="J133" s="24"/>
      <c r="K133" s="25">
        <f>K132-1</f>
        <v>-2</v>
      </c>
      <c r="L133" s="26">
        <f>AVERAGE(D132,D139,D146)</f>
        <v>22.763333333333332</v>
      </c>
      <c r="M133" s="26">
        <f t="shared" si="9"/>
        <v>185.66666666666666</v>
      </c>
      <c r="N133" s="26">
        <f t="shared" si="9"/>
        <v>177.66666666666666</v>
      </c>
      <c r="O133" s="26">
        <f t="shared" si="9"/>
        <v>87.33333333333333</v>
      </c>
      <c r="P133" s="26">
        <f t="shared" si="9"/>
        <v>7.489999999999999</v>
      </c>
      <c r="Q133" s="27">
        <f t="shared" si="9"/>
        <v>8.676666666666666</v>
      </c>
      <c r="S133" s="37">
        <v>37797</v>
      </c>
      <c r="T133" s="25">
        <v>-6</v>
      </c>
      <c r="U133" s="26"/>
      <c r="V133" s="26"/>
      <c r="W133" s="26"/>
      <c r="X133" s="26"/>
      <c r="Y133" s="26"/>
      <c r="Z133" s="45"/>
    </row>
    <row r="134" spans="1:26" ht="12.75">
      <c r="A134" s="11">
        <v>37832</v>
      </c>
      <c r="B134" s="7" t="s">
        <v>11</v>
      </c>
      <c r="C134" s="7">
        <f>C133-1</f>
        <v>-4</v>
      </c>
      <c r="J134" s="24"/>
      <c r="K134" s="25">
        <f>K133-1</f>
        <v>-3</v>
      </c>
      <c r="L134" s="26">
        <f>AVERAGE(D133,D140,D147)</f>
        <v>22.494999999999997</v>
      </c>
      <c r="M134" s="26">
        <f t="shared" si="9"/>
        <v>188</v>
      </c>
      <c r="N134" s="26">
        <f t="shared" si="9"/>
        <v>179</v>
      </c>
      <c r="O134" s="26">
        <f t="shared" si="9"/>
        <v>79.55</v>
      </c>
      <c r="P134" s="26">
        <f t="shared" si="9"/>
        <v>6.84</v>
      </c>
      <c r="Q134" s="27">
        <f t="shared" si="9"/>
        <v>8.43</v>
      </c>
      <c r="S134" s="37">
        <v>37813</v>
      </c>
      <c r="T134" s="25">
        <v>-6</v>
      </c>
      <c r="U134" s="26"/>
      <c r="V134" s="26"/>
      <c r="W134" s="26"/>
      <c r="X134" s="26"/>
      <c r="Y134" s="26"/>
      <c r="Z134" s="45"/>
    </row>
    <row r="135" spans="1:26" ht="12.75">
      <c r="A135" s="11">
        <v>37832</v>
      </c>
      <c r="B135" s="7" t="s">
        <v>11</v>
      </c>
      <c r="C135" s="7">
        <f>C134-1</f>
        <v>-5</v>
      </c>
      <c r="J135" s="24"/>
      <c r="K135" s="25">
        <f>K134-1</f>
        <v>-4</v>
      </c>
      <c r="L135" s="26">
        <f>AVERAGE(D134,D141,D148)</f>
        <v>21.87</v>
      </c>
      <c r="M135" s="26">
        <f t="shared" si="9"/>
        <v>191</v>
      </c>
      <c r="N135" s="26">
        <f t="shared" si="9"/>
        <v>179</v>
      </c>
      <c r="O135" s="26">
        <f t="shared" si="9"/>
        <v>63.4</v>
      </c>
      <c r="P135" s="26">
        <f t="shared" si="9"/>
        <v>5.56</v>
      </c>
      <c r="Q135" s="27">
        <f t="shared" si="9"/>
        <v>8.08</v>
      </c>
      <c r="S135" s="37">
        <v>37824</v>
      </c>
      <c r="T135" s="25">
        <v>-6</v>
      </c>
      <c r="U135" s="26"/>
      <c r="V135" s="26"/>
      <c r="W135" s="26"/>
      <c r="X135" s="26"/>
      <c r="Y135" s="26"/>
      <c r="Z135" s="45"/>
    </row>
    <row r="136" spans="10:26" ht="13.5" thickBot="1">
      <c r="J136" s="28"/>
      <c r="K136" s="29">
        <f>K135-1</f>
        <v>-5</v>
      </c>
      <c r="L136" s="30"/>
      <c r="M136" s="30"/>
      <c r="N136" s="30"/>
      <c r="O136" s="30"/>
      <c r="P136" s="30"/>
      <c r="Q136" s="31"/>
      <c r="S136" s="37">
        <v>37832</v>
      </c>
      <c r="T136" s="25">
        <v>-6</v>
      </c>
      <c r="U136" s="26"/>
      <c r="V136" s="26"/>
      <c r="W136" s="26"/>
      <c r="X136" s="26"/>
      <c r="Y136" s="26"/>
      <c r="Z136" s="45"/>
    </row>
    <row r="137" spans="1:26" ht="12.75">
      <c r="A137" s="11">
        <v>37832</v>
      </c>
      <c r="B137" s="7" t="s">
        <v>12</v>
      </c>
      <c r="C137" s="7">
        <v>0</v>
      </c>
      <c r="D137" s="12">
        <v>23.94</v>
      </c>
      <c r="E137" s="12">
        <v>187</v>
      </c>
      <c r="F137" s="12">
        <v>183</v>
      </c>
      <c r="G137" s="13">
        <v>89.8</v>
      </c>
      <c r="H137" s="12">
        <v>7.56</v>
      </c>
      <c r="I137" s="12">
        <v>8.76</v>
      </c>
      <c r="S137" s="37">
        <v>37846</v>
      </c>
      <c r="T137" s="25">
        <v>-6</v>
      </c>
      <c r="U137" s="26"/>
      <c r="V137" s="26"/>
      <c r="W137" s="26"/>
      <c r="X137" s="26"/>
      <c r="Y137" s="26"/>
      <c r="Z137" s="45"/>
    </row>
    <row r="138" spans="1:26" ht="12.75">
      <c r="A138" s="11">
        <v>37832</v>
      </c>
      <c r="B138" s="7" t="s">
        <v>12</v>
      </c>
      <c r="C138" s="7">
        <f>C137-1</f>
        <v>-1</v>
      </c>
      <c r="D138" s="12">
        <v>24.01</v>
      </c>
      <c r="E138" s="12">
        <v>187</v>
      </c>
      <c r="F138" s="12">
        <v>184</v>
      </c>
      <c r="G138" s="13">
        <v>88.4</v>
      </c>
      <c r="H138" s="12">
        <v>7.44</v>
      </c>
      <c r="I138" s="12">
        <v>8.65</v>
      </c>
      <c r="S138" s="37">
        <v>37859</v>
      </c>
      <c r="T138" s="25">
        <v>-6</v>
      </c>
      <c r="U138" s="26"/>
      <c r="V138" s="26"/>
      <c r="W138" s="26"/>
      <c r="X138" s="26"/>
      <c r="Y138" s="26"/>
      <c r="Z138" s="45"/>
    </row>
    <row r="139" spans="1:26" ht="12.75">
      <c r="A139" s="11">
        <v>37832</v>
      </c>
      <c r="B139" s="7" t="s">
        <v>12</v>
      </c>
      <c r="C139" s="7">
        <f>C138-1</f>
        <v>-2</v>
      </c>
      <c r="D139" s="12">
        <v>23.54</v>
      </c>
      <c r="E139" s="12">
        <v>187</v>
      </c>
      <c r="F139" s="12">
        <v>182</v>
      </c>
      <c r="G139" s="13">
        <v>86.7</v>
      </c>
      <c r="H139" s="12">
        <v>7.34</v>
      </c>
      <c r="I139" s="12">
        <v>8.53</v>
      </c>
      <c r="S139" s="37">
        <v>37874</v>
      </c>
      <c r="T139" s="25">
        <v>-6</v>
      </c>
      <c r="U139" s="26"/>
      <c r="V139" s="26"/>
      <c r="W139" s="26"/>
      <c r="X139" s="26"/>
      <c r="Y139" s="26"/>
      <c r="Z139" s="45"/>
    </row>
    <row r="140" spans="1:26" ht="12.75">
      <c r="A140" s="11">
        <v>37832</v>
      </c>
      <c r="B140" s="7" t="s">
        <v>12</v>
      </c>
      <c r="C140" s="7">
        <f>C139-1</f>
        <v>-3</v>
      </c>
      <c r="D140" s="12">
        <v>22.11</v>
      </c>
      <c r="E140" s="12">
        <v>187</v>
      </c>
      <c r="F140" s="12">
        <v>177</v>
      </c>
      <c r="G140" s="13">
        <v>79</v>
      </c>
      <c r="H140" s="12">
        <v>6.85</v>
      </c>
      <c r="I140" s="12">
        <v>8.46</v>
      </c>
      <c r="S140" s="37">
        <v>37889</v>
      </c>
      <c r="T140" s="25">
        <v>-6</v>
      </c>
      <c r="U140" s="26"/>
      <c r="V140" s="26"/>
      <c r="W140" s="26"/>
      <c r="X140" s="26"/>
      <c r="Y140" s="26"/>
      <c r="Z140" s="45"/>
    </row>
    <row r="141" spans="1:26" ht="12.75">
      <c r="A141" s="11">
        <v>37832</v>
      </c>
      <c r="B141" s="7" t="s">
        <v>12</v>
      </c>
      <c r="C141" s="7">
        <f>C140-1</f>
        <v>-4</v>
      </c>
      <c r="S141" s="37">
        <v>37904</v>
      </c>
      <c r="T141" s="25">
        <v>-6</v>
      </c>
      <c r="U141" s="26"/>
      <c r="V141" s="26"/>
      <c r="W141" s="26"/>
      <c r="X141" s="26"/>
      <c r="Y141" s="26"/>
      <c r="Z141" s="45"/>
    </row>
    <row r="142" spans="1:26" ht="12.75">
      <c r="A142" s="11">
        <v>37832</v>
      </c>
      <c r="B142" s="7" t="s">
        <v>12</v>
      </c>
      <c r="C142" s="7">
        <f>C141-1</f>
        <v>-5</v>
      </c>
      <c r="S142" s="37">
        <v>37916</v>
      </c>
      <c r="T142" s="25">
        <v>-6</v>
      </c>
      <c r="U142" s="26"/>
      <c r="V142" s="26"/>
      <c r="W142" s="26"/>
      <c r="X142" s="26"/>
      <c r="Y142" s="26"/>
      <c r="Z142" s="45"/>
    </row>
    <row r="143" spans="19:26" ht="12.75">
      <c r="S143" s="37">
        <v>37932</v>
      </c>
      <c r="T143" s="25">
        <v>-6</v>
      </c>
      <c r="U143" s="26"/>
      <c r="V143" s="26"/>
      <c r="W143" s="26"/>
      <c r="X143" s="26"/>
      <c r="Y143" s="26"/>
      <c r="Z143" s="45"/>
    </row>
    <row r="144" spans="1:26" ht="12.75">
      <c r="A144" s="11">
        <v>37832</v>
      </c>
      <c r="B144" s="7" t="s">
        <v>13</v>
      </c>
      <c r="C144" s="7">
        <v>0</v>
      </c>
      <c r="D144" s="12">
        <v>24.91</v>
      </c>
      <c r="E144" s="12">
        <v>189</v>
      </c>
      <c r="F144" s="12">
        <v>188</v>
      </c>
      <c r="G144" s="13">
        <v>99.3</v>
      </c>
      <c r="H144" s="12">
        <v>8.21</v>
      </c>
      <c r="I144" s="12">
        <v>8.78</v>
      </c>
      <c r="S144" s="37">
        <v>37945</v>
      </c>
      <c r="T144" s="25">
        <v>-6</v>
      </c>
      <c r="U144" s="26"/>
      <c r="V144" s="26"/>
      <c r="W144" s="26"/>
      <c r="X144" s="26"/>
      <c r="Y144" s="26"/>
      <c r="Z144" s="45"/>
    </row>
    <row r="145" spans="1:26" ht="12.75">
      <c r="A145" s="11">
        <v>37832</v>
      </c>
      <c r="B145" s="7" t="s">
        <v>13</v>
      </c>
      <c r="C145" s="7">
        <f>C144-1</f>
        <v>-1</v>
      </c>
      <c r="D145" s="12">
        <v>24.59</v>
      </c>
      <c r="E145" s="12">
        <v>189</v>
      </c>
      <c r="F145" s="12">
        <v>187</v>
      </c>
      <c r="G145" s="13">
        <v>98.1</v>
      </c>
      <c r="H145" s="12">
        <v>8.16</v>
      </c>
      <c r="I145" s="12">
        <v>8.78</v>
      </c>
      <c r="S145" s="38"/>
      <c r="T145" s="25">
        <v>-6</v>
      </c>
      <c r="U145" s="26"/>
      <c r="V145" s="26"/>
      <c r="W145" s="26"/>
      <c r="X145" s="26"/>
      <c r="Y145" s="26"/>
      <c r="Z145" s="45"/>
    </row>
    <row r="146" spans="1:35" ht="12.75">
      <c r="A146" s="11">
        <v>37832</v>
      </c>
      <c r="B146" s="7" t="s">
        <v>13</v>
      </c>
      <c r="C146" s="7">
        <f>C145-1</f>
        <v>-2</v>
      </c>
      <c r="D146" s="12">
        <v>23.64</v>
      </c>
      <c r="E146" s="12">
        <v>189</v>
      </c>
      <c r="F146" s="12">
        <v>184</v>
      </c>
      <c r="G146" s="13">
        <v>92</v>
      </c>
      <c r="H146" s="12">
        <v>7.76</v>
      </c>
      <c r="I146" s="12">
        <v>8.7</v>
      </c>
      <c r="S146" s="38"/>
      <c r="T146" s="25">
        <v>-6</v>
      </c>
      <c r="U146" s="26"/>
      <c r="V146" s="26"/>
      <c r="W146" s="26"/>
      <c r="X146" s="26"/>
      <c r="Y146" s="26"/>
      <c r="Z146" s="45"/>
      <c r="AB146" s="16"/>
      <c r="AC146" s="16"/>
      <c r="AD146" s="16"/>
      <c r="AE146" s="16"/>
      <c r="AF146" s="16"/>
      <c r="AG146" s="16"/>
      <c r="AH146" s="16"/>
      <c r="AI146" s="16"/>
    </row>
    <row r="147" spans="1:26" ht="12.75">
      <c r="A147" s="11">
        <v>37832</v>
      </c>
      <c r="B147" s="7" t="s">
        <v>13</v>
      </c>
      <c r="C147" s="7">
        <f>C146-1</f>
        <v>-3</v>
      </c>
      <c r="D147" s="12">
        <v>22.88</v>
      </c>
      <c r="E147" s="12">
        <v>189</v>
      </c>
      <c r="F147" s="12">
        <v>181</v>
      </c>
      <c r="G147" s="13">
        <v>80.1</v>
      </c>
      <c r="H147" s="12">
        <v>6.83</v>
      </c>
      <c r="I147" s="12">
        <v>8.4</v>
      </c>
      <c r="S147" s="38"/>
      <c r="T147" s="25">
        <v>-6</v>
      </c>
      <c r="U147" s="26"/>
      <c r="V147" s="26"/>
      <c r="W147" s="26"/>
      <c r="X147" s="26"/>
      <c r="Y147" s="26"/>
      <c r="Z147" s="45"/>
    </row>
    <row r="148" spans="1:26" ht="12.75">
      <c r="A148" s="11">
        <v>37832</v>
      </c>
      <c r="B148" s="7" t="s">
        <v>13</v>
      </c>
      <c r="C148" s="7">
        <f>C147-1</f>
        <v>-4</v>
      </c>
      <c r="D148" s="12">
        <v>21.87</v>
      </c>
      <c r="E148" s="12">
        <v>191</v>
      </c>
      <c r="F148" s="12">
        <v>179</v>
      </c>
      <c r="G148" s="13">
        <v>63.4</v>
      </c>
      <c r="H148" s="12">
        <v>5.56</v>
      </c>
      <c r="I148" s="12">
        <v>8.08</v>
      </c>
      <c r="S148" s="38"/>
      <c r="T148" s="25">
        <v>-6</v>
      </c>
      <c r="U148" s="26"/>
      <c r="V148" s="26"/>
      <c r="W148" s="26"/>
      <c r="X148" s="26"/>
      <c r="Y148" s="26"/>
      <c r="Z148" s="45"/>
    </row>
    <row r="149" spans="1:26" ht="12.75">
      <c r="A149" s="11">
        <v>37832</v>
      </c>
      <c r="B149" s="7" t="s">
        <v>13</v>
      </c>
      <c r="C149" s="7">
        <f>C148-1</f>
        <v>-5</v>
      </c>
      <c r="S149" s="38"/>
      <c r="T149" s="25">
        <v>-6</v>
      </c>
      <c r="U149" s="26"/>
      <c r="V149" s="26"/>
      <c r="W149" s="26"/>
      <c r="X149" s="26"/>
      <c r="Y149" s="26"/>
      <c r="Z149" s="45"/>
    </row>
    <row r="150" spans="4:45" s="16" customFormat="1" ht="13.5" thickBot="1">
      <c r="D150" s="17"/>
      <c r="E150" s="17"/>
      <c r="F150" s="17"/>
      <c r="G150" s="18"/>
      <c r="H150" s="17"/>
      <c r="I150" s="17"/>
      <c r="S150" s="39"/>
      <c r="T150" s="40">
        <v>-6</v>
      </c>
      <c r="U150" s="43"/>
      <c r="V150" s="43"/>
      <c r="W150" s="43"/>
      <c r="X150" s="43"/>
      <c r="Y150" s="43"/>
      <c r="Z150" s="46"/>
      <c r="AB150" s="7"/>
      <c r="AC150" s="7"/>
      <c r="AD150" s="7"/>
      <c r="AE150" s="7"/>
      <c r="AF150" s="7"/>
      <c r="AG150" s="7"/>
      <c r="AH150" s="7"/>
      <c r="AI150" s="7"/>
      <c r="AL150" s="15"/>
      <c r="AN150" s="17"/>
      <c r="AO150" s="17"/>
      <c r="AP150" s="17"/>
      <c r="AQ150" s="18"/>
      <c r="AR150" s="17"/>
      <c r="AS150" s="17"/>
    </row>
    <row r="151" spans="1:17" ht="12.75">
      <c r="A151" s="11">
        <v>37846</v>
      </c>
      <c r="B151" s="7" t="s">
        <v>11</v>
      </c>
      <c r="C151" s="7">
        <v>0</v>
      </c>
      <c r="D151" s="12">
        <v>24.06</v>
      </c>
      <c r="E151" s="12">
        <v>162</v>
      </c>
      <c r="F151" s="12">
        <v>159</v>
      </c>
      <c r="G151" s="13">
        <v>146</v>
      </c>
      <c r="H151" s="12">
        <v>12.27</v>
      </c>
      <c r="I151" s="12">
        <v>9.41</v>
      </c>
      <c r="J151" s="19">
        <v>37846</v>
      </c>
      <c r="K151" s="20" t="s">
        <v>2</v>
      </c>
      <c r="L151" s="21" t="s">
        <v>3</v>
      </c>
      <c r="M151" s="21" t="s">
        <v>4</v>
      </c>
      <c r="N151" s="21" t="s">
        <v>19</v>
      </c>
      <c r="O151" s="22" t="s">
        <v>6</v>
      </c>
      <c r="P151" s="21" t="s">
        <v>7</v>
      </c>
      <c r="Q151" s="23" t="s">
        <v>8</v>
      </c>
    </row>
    <row r="152" spans="1:17" ht="12.75">
      <c r="A152" s="11">
        <v>37846</v>
      </c>
      <c r="B152" s="7" t="s">
        <v>11</v>
      </c>
      <c r="C152" s="7">
        <f>C151-1</f>
        <v>-1</v>
      </c>
      <c r="D152" s="12">
        <v>21.69</v>
      </c>
      <c r="E152" s="12">
        <v>160</v>
      </c>
      <c r="F152" s="12">
        <v>150</v>
      </c>
      <c r="G152" s="13">
        <v>107.5</v>
      </c>
      <c r="H152" s="12">
        <v>9.42</v>
      </c>
      <c r="I152" s="12">
        <v>9.23</v>
      </c>
      <c r="J152" s="24"/>
      <c r="K152" s="25">
        <v>0</v>
      </c>
      <c r="L152" s="26">
        <f>AVERAGE(D151,D158,D165)</f>
        <v>23.813333333333333</v>
      </c>
      <c r="M152" s="26">
        <f aca="true" t="shared" si="10" ref="M152:Q156">AVERAGE(E151,E158,E165)</f>
        <v>175</v>
      </c>
      <c r="N152" s="26">
        <f t="shared" si="10"/>
        <v>170.66666666666666</v>
      </c>
      <c r="O152" s="26">
        <f t="shared" si="10"/>
        <v>112.2</v>
      </c>
      <c r="P152" s="26">
        <f t="shared" si="10"/>
        <v>9.476666666666667</v>
      </c>
      <c r="Q152" s="27">
        <f t="shared" si="10"/>
        <v>9.003333333333334</v>
      </c>
    </row>
    <row r="153" spans="1:17" ht="12.75">
      <c r="A153" s="11">
        <v>37846</v>
      </c>
      <c r="B153" s="7" t="s">
        <v>11</v>
      </c>
      <c r="C153" s="7">
        <f>C152-1</f>
        <v>-2</v>
      </c>
      <c r="D153" s="12">
        <v>21.4</v>
      </c>
      <c r="E153" s="12">
        <v>159</v>
      </c>
      <c r="F153" s="12">
        <v>148</v>
      </c>
      <c r="G153" s="13">
        <v>90.8</v>
      </c>
      <c r="H153" s="12">
        <v>8</v>
      </c>
      <c r="I153" s="12">
        <v>9.18</v>
      </c>
      <c r="J153" s="24"/>
      <c r="K153" s="25">
        <f>K152-1</f>
        <v>-1</v>
      </c>
      <c r="L153" s="26">
        <f>AVERAGE(D152,D159,D166)</f>
        <v>21.603333333333335</v>
      </c>
      <c r="M153" s="26">
        <f t="shared" si="10"/>
        <v>174.33333333333334</v>
      </c>
      <c r="N153" s="26">
        <f t="shared" si="10"/>
        <v>163</v>
      </c>
      <c r="O153" s="26">
        <f t="shared" si="10"/>
        <v>95.8</v>
      </c>
      <c r="P153" s="26">
        <f t="shared" si="10"/>
        <v>8.56</v>
      </c>
      <c r="Q153" s="27">
        <f t="shared" si="10"/>
        <v>8.903333333333334</v>
      </c>
    </row>
    <row r="154" spans="1:17" ht="12.75">
      <c r="A154" s="11">
        <v>37846</v>
      </c>
      <c r="B154" s="7" t="s">
        <v>11</v>
      </c>
      <c r="C154" s="7">
        <f>C153-1</f>
        <v>-3</v>
      </c>
      <c r="J154" s="24"/>
      <c r="K154" s="25">
        <f>K153-1</f>
        <v>-2</v>
      </c>
      <c r="L154" s="26">
        <f>AVERAGE(D153,D160,D167)</f>
        <v>21.163333333333334</v>
      </c>
      <c r="M154" s="26">
        <f t="shared" si="10"/>
        <v>174.33333333333334</v>
      </c>
      <c r="N154" s="26">
        <f t="shared" si="10"/>
        <v>161.33333333333334</v>
      </c>
      <c r="O154" s="26">
        <f t="shared" si="10"/>
        <v>86.46666666666665</v>
      </c>
      <c r="P154" s="26">
        <f t="shared" si="10"/>
        <v>7.646666666666667</v>
      </c>
      <c r="Q154" s="27">
        <f t="shared" si="10"/>
        <v>8.766666666666666</v>
      </c>
    </row>
    <row r="155" spans="1:17" ht="12.75">
      <c r="A155" s="11">
        <v>37846</v>
      </c>
      <c r="B155" s="7" t="s">
        <v>11</v>
      </c>
      <c r="C155" s="7">
        <f>C154-1</f>
        <v>-4</v>
      </c>
      <c r="J155" s="24"/>
      <c r="K155" s="25">
        <f>K154-1</f>
        <v>-3</v>
      </c>
      <c r="L155" s="26">
        <f>AVERAGE(D154,D161,D168)</f>
        <v>20.91</v>
      </c>
      <c r="M155" s="26">
        <f t="shared" si="10"/>
        <v>181</v>
      </c>
      <c r="N155" s="26">
        <f t="shared" si="10"/>
        <v>167</v>
      </c>
      <c r="O155" s="26">
        <f t="shared" si="10"/>
        <v>81.55</v>
      </c>
      <c r="P155" s="26">
        <f t="shared" si="10"/>
        <v>7.28</v>
      </c>
      <c r="Q155" s="27">
        <f t="shared" si="10"/>
        <v>8.485</v>
      </c>
    </row>
    <row r="156" spans="1:17" ht="12.75">
      <c r="A156" s="11">
        <v>37846</v>
      </c>
      <c r="B156" s="7" t="s">
        <v>11</v>
      </c>
      <c r="C156" s="7">
        <f>C155-1</f>
        <v>-5</v>
      </c>
      <c r="J156" s="24"/>
      <c r="K156" s="25">
        <f>K155-1</f>
        <v>-4</v>
      </c>
      <c r="L156" s="26">
        <f>AVERAGE(D155,D162,D169)</f>
        <v>20.69</v>
      </c>
      <c r="M156" s="26">
        <f t="shared" si="10"/>
        <v>183</v>
      </c>
      <c r="N156" s="26">
        <f t="shared" si="10"/>
        <v>168</v>
      </c>
      <c r="O156" s="26">
        <f t="shared" si="10"/>
        <v>74.7</v>
      </c>
      <c r="P156" s="26">
        <f t="shared" si="10"/>
        <v>6.71</v>
      </c>
      <c r="Q156" s="27">
        <f t="shared" si="10"/>
        <v>8.09</v>
      </c>
    </row>
    <row r="157" spans="10:17" ht="13.5" thickBot="1">
      <c r="J157" s="28"/>
      <c r="K157" s="29">
        <f>K156-1</f>
        <v>-5</v>
      </c>
      <c r="L157" s="30"/>
      <c r="M157" s="30"/>
      <c r="N157" s="30"/>
      <c r="O157" s="30"/>
      <c r="P157" s="30"/>
      <c r="Q157" s="31"/>
    </row>
    <row r="158" spans="1:9" ht="12.75">
      <c r="A158" s="11">
        <v>37846</v>
      </c>
      <c r="B158" s="7" t="s">
        <v>12</v>
      </c>
      <c r="C158" s="7">
        <v>0</v>
      </c>
      <c r="D158" s="12">
        <v>24.03</v>
      </c>
      <c r="E158" s="12">
        <v>180</v>
      </c>
      <c r="F158" s="12">
        <v>176</v>
      </c>
      <c r="G158" s="13">
        <v>96.7</v>
      </c>
      <c r="H158" s="12">
        <v>8.17</v>
      </c>
      <c r="I158" s="12">
        <v>8.89</v>
      </c>
    </row>
    <row r="159" spans="1:9" ht="12.75">
      <c r="A159" s="11">
        <v>37846</v>
      </c>
      <c r="B159" s="7" t="s">
        <v>12</v>
      </c>
      <c r="C159" s="7">
        <f>C158-1</f>
        <v>-1</v>
      </c>
      <c r="D159" s="12">
        <v>21.46</v>
      </c>
      <c r="E159" s="12">
        <v>180</v>
      </c>
      <c r="F159" s="12">
        <v>168</v>
      </c>
      <c r="G159" s="13">
        <v>86.1</v>
      </c>
      <c r="H159" s="12">
        <v>7.6</v>
      </c>
      <c r="I159" s="12">
        <v>8.77</v>
      </c>
    </row>
    <row r="160" spans="1:9" ht="12.75">
      <c r="A160" s="11">
        <v>37846</v>
      </c>
      <c r="B160" s="7" t="s">
        <v>12</v>
      </c>
      <c r="C160" s="7">
        <f>C159-1</f>
        <v>-2</v>
      </c>
      <c r="D160" s="12">
        <v>21.16</v>
      </c>
      <c r="E160" s="12">
        <v>181</v>
      </c>
      <c r="F160" s="12">
        <v>167</v>
      </c>
      <c r="G160" s="13">
        <v>82.6</v>
      </c>
      <c r="H160" s="12">
        <v>7.28</v>
      </c>
      <c r="I160" s="12">
        <v>8.52</v>
      </c>
    </row>
    <row r="161" spans="1:9" ht="12.75">
      <c r="A161" s="11">
        <v>37846</v>
      </c>
      <c r="B161" s="7" t="s">
        <v>12</v>
      </c>
      <c r="C161" s="7">
        <f>C160-1</f>
        <v>-3</v>
      </c>
      <c r="D161" s="12">
        <v>21.03</v>
      </c>
      <c r="E161" s="12">
        <v>179</v>
      </c>
      <c r="F161" s="12">
        <v>166</v>
      </c>
      <c r="G161" s="13">
        <v>80.3</v>
      </c>
      <c r="H161" s="12">
        <v>7.16</v>
      </c>
      <c r="I161" s="12">
        <v>8.53</v>
      </c>
    </row>
    <row r="162" spans="1:3" ht="12.75">
      <c r="A162" s="11">
        <v>37846</v>
      </c>
      <c r="B162" s="7" t="s">
        <v>12</v>
      </c>
      <c r="C162" s="7">
        <f>C161-1</f>
        <v>-4</v>
      </c>
    </row>
    <row r="163" spans="1:3" ht="12.75">
      <c r="A163" s="11">
        <v>37846</v>
      </c>
      <c r="B163" s="7" t="s">
        <v>12</v>
      </c>
      <c r="C163" s="7">
        <f>C162-1</f>
        <v>-5</v>
      </c>
    </row>
    <row r="165" spans="1:9" ht="12.75">
      <c r="A165" s="11">
        <v>37846</v>
      </c>
      <c r="B165" s="7" t="s">
        <v>13</v>
      </c>
      <c r="C165" s="7">
        <v>0</v>
      </c>
      <c r="D165" s="12">
        <v>23.35</v>
      </c>
      <c r="E165" s="12">
        <v>183</v>
      </c>
      <c r="F165" s="12">
        <v>177</v>
      </c>
      <c r="G165" s="13">
        <v>93.9</v>
      </c>
      <c r="H165" s="12">
        <v>7.99</v>
      </c>
      <c r="I165" s="12">
        <v>8.71</v>
      </c>
    </row>
    <row r="166" spans="1:9" ht="12.75">
      <c r="A166" s="11">
        <v>37846</v>
      </c>
      <c r="B166" s="7" t="s">
        <v>13</v>
      </c>
      <c r="C166" s="7">
        <f>C165-1</f>
        <v>-1</v>
      </c>
      <c r="D166" s="12">
        <v>21.66</v>
      </c>
      <c r="E166" s="12">
        <v>183</v>
      </c>
      <c r="F166" s="12">
        <v>171</v>
      </c>
      <c r="G166" s="13">
        <v>93.8</v>
      </c>
      <c r="H166" s="12">
        <v>8.66</v>
      </c>
      <c r="I166" s="12">
        <v>8.71</v>
      </c>
    </row>
    <row r="167" spans="1:35" ht="12.75">
      <c r="A167" s="11">
        <v>37846</v>
      </c>
      <c r="B167" s="7" t="s">
        <v>13</v>
      </c>
      <c r="C167" s="7">
        <f>C166-1</f>
        <v>-2</v>
      </c>
      <c r="D167" s="12">
        <v>20.93</v>
      </c>
      <c r="E167" s="12">
        <v>183</v>
      </c>
      <c r="F167" s="12">
        <v>169</v>
      </c>
      <c r="G167" s="13">
        <v>86</v>
      </c>
      <c r="H167" s="12">
        <v>7.66</v>
      </c>
      <c r="I167" s="12">
        <v>8.6</v>
      </c>
      <c r="AB167" s="16"/>
      <c r="AC167" s="16"/>
      <c r="AD167" s="16"/>
      <c r="AE167" s="16"/>
      <c r="AF167" s="16"/>
      <c r="AG167" s="16"/>
      <c r="AH167" s="16"/>
      <c r="AI167" s="16"/>
    </row>
    <row r="168" spans="1:9" ht="12.75">
      <c r="A168" s="11">
        <v>37846</v>
      </c>
      <c r="B168" s="7" t="s">
        <v>13</v>
      </c>
      <c r="C168" s="7">
        <f>C167-1</f>
        <v>-3</v>
      </c>
      <c r="D168" s="12">
        <v>20.79</v>
      </c>
      <c r="E168" s="12">
        <v>183</v>
      </c>
      <c r="F168" s="12">
        <v>168</v>
      </c>
      <c r="G168" s="13">
        <v>82.8</v>
      </c>
      <c r="H168" s="12">
        <v>7.4</v>
      </c>
      <c r="I168" s="12">
        <v>8.44</v>
      </c>
    </row>
    <row r="169" spans="1:9" ht="12.75">
      <c r="A169" s="11">
        <v>37846</v>
      </c>
      <c r="B169" s="7" t="s">
        <v>13</v>
      </c>
      <c r="C169" s="7">
        <f>C168-1</f>
        <v>-4</v>
      </c>
      <c r="D169" s="12">
        <v>20.69</v>
      </c>
      <c r="E169" s="12">
        <v>183</v>
      </c>
      <c r="F169" s="12">
        <v>168</v>
      </c>
      <c r="G169" s="13">
        <v>74.7</v>
      </c>
      <c r="H169" s="12">
        <v>6.71</v>
      </c>
      <c r="I169" s="12">
        <v>8.09</v>
      </c>
    </row>
    <row r="170" spans="1:3" ht="12.75">
      <c r="A170" s="11">
        <v>37846</v>
      </c>
      <c r="B170" s="7" t="s">
        <v>13</v>
      </c>
      <c r="C170" s="7">
        <f>C169-1</f>
        <v>-5</v>
      </c>
    </row>
    <row r="171" spans="4:45" s="16" customFormat="1" ht="13.5" thickBot="1">
      <c r="D171" s="17"/>
      <c r="E171" s="17"/>
      <c r="F171" s="17"/>
      <c r="G171" s="18"/>
      <c r="H171" s="17"/>
      <c r="I171" s="17"/>
      <c r="U171" s="17"/>
      <c r="V171" s="17"/>
      <c r="W171" s="17"/>
      <c r="X171" s="17"/>
      <c r="Y171" s="17"/>
      <c r="Z171" s="17"/>
      <c r="AB171" s="7"/>
      <c r="AC171" s="7"/>
      <c r="AD171" s="7"/>
      <c r="AE171" s="7"/>
      <c r="AF171" s="7"/>
      <c r="AG171" s="7"/>
      <c r="AH171" s="7"/>
      <c r="AI171" s="7"/>
      <c r="AL171" s="15"/>
      <c r="AN171" s="17"/>
      <c r="AO171" s="17"/>
      <c r="AP171" s="17"/>
      <c r="AQ171" s="18"/>
      <c r="AR171" s="17"/>
      <c r="AS171" s="17"/>
    </row>
    <row r="172" spans="1:17" ht="12.75">
      <c r="A172" s="11">
        <v>37859</v>
      </c>
      <c r="B172" s="7" t="s">
        <v>11</v>
      </c>
      <c r="C172" s="7">
        <v>0</v>
      </c>
      <c r="D172" s="12">
        <v>21.25</v>
      </c>
      <c r="E172" s="12">
        <v>159</v>
      </c>
      <c r="F172" s="12">
        <v>147</v>
      </c>
      <c r="G172" s="13">
        <v>129.4</v>
      </c>
      <c r="H172" s="12">
        <v>11.48</v>
      </c>
      <c r="I172" s="12">
        <v>9.33</v>
      </c>
      <c r="J172" s="19">
        <v>37859</v>
      </c>
      <c r="K172" s="20" t="s">
        <v>2</v>
      </c>
      <c r="L172" s="21" t="s">
        <v>3</v>
      </c>
      <c r="M172" s="21" t="s">
        <v>4</v>
      </c>
      <c r="N172" s="21" t="s">
        <v>19</v>
      </c>
      <c r="O172" s="22" t="s">
        <v>6</v>
      </c>
      <c r="P172" s="21" t="s">
        <v>7</v>
      </c>
      <c r="Q172" s="23" t="s">
        <v>8</v>
      </c>
    </row>
    <row r="173" spans="1:17" ht="12.75">
      <c r="A173" s="11">
        <v>37859</v>
      </c>
      <c r="B173" s="7" t="s">
        <v>11</v>
      </c>
      <c r="C173" s="7">
        <f>C172-1</f>
        <v>-1</v>
      </c>
      <c r="D173" s="12">
        <v>21.15</v>
      </c>
      <c r="E173" s="12">
        <v>158</v>
      </c>
      <c r="F173" s="12">
        <v>146</v>
      </c>
      <c r="G173" s="13">
        <v>125.3</v>
      </c>
      <c r="H173" s="12">
        <v>11.12</v>
      </c>
      <c r="I173" s="12">
        <v>9.23</v>
      </c>
      <c r="J173" s="24"/>
      <c r="K173" s="25">
        <v>0</v>
      </c>
      <c r="L173" s="26">
        <f>AVERAGE(D172,D179,D186)</f>
        <v>20.886666666666667</v>
      </c>
      <c r="M173" s="26">
        <f aca="true" t="shared" si="11" ref="M173:Q176">AVERAGE(E172,E179,E186)</f>
        <v>172.33333333333334</v>
      </c>
      <c r="N173" s="26">
        <f t="shared" si="11"/>
        <v>158.33333333333334</v>
      </c>
      <c r="O173" s="26">
        <f t="shared" si="11"/>
        <v>103.93333333333334</v>
      </c>
      <c r="P173" s="26">
        <f t="shared" si="11"/>
        <v>9.273333333333333</v>
      </c>
      <c r="Q173" s="27">
        <f t="shared" si="11"/>
        <v>9.020000000000001</v>
      </c>
    </row>
    <row r="174" spans="1:17" ht="12.75">
      <c r="A174" s="11">
        <v>37859</v>
      </c>
      <c r="B174" s="7" t="s">
        <v>11</v>
      </c>
      <c r="C174" s="7">
        <f>C173-1</f>
        <v>-2</v>
      </c>
      <c r="J174" s="24"/>
      <c r="K174" s="25">
        <f>K173-1</f>
        <v>-1</v>
      </c>
      <c r="L174" s="26">
        <f>AVERAGE(D173,D180,D187)</f>
        <v>20.856666666666666</v>
      </c>
      <c r="M174" s="26">
        <f t="shared" si="11"/>
        <v>172</v>
      </c>
      <c r="N174" s="26">
        <f t="shared" si="11"/>
        <v>158</v>
      </c>
      <c r="O174" s="26">
        <f t="shared" si="11"/>
        <v>102.16666666666667</v>
      </c>
      <c r="P174" s="26">
        <f t="shared" si="11"/>
        <v>9.12</v>
      </c>
      <c r="Q174" s="27">
        <f t="shared" si="11"/>
        <v>8.94</v>
      </c>
    </row>
    <row r="175" spans="1:17" ht="12.75">
      <c r="A175" s="11">
        <v>37859</v>
      </c>
      <c r="B175" s="7" t="s">
        <v>11</v>
      </c>
      <c r="C175" s="7">
        <f>C174-1</f>
        <v>-3</v>
      </c>
      <c r="J175" s="24"/>
      <c r="K175" s="25">
        <f>K174-1</f>
        <v>-2</v>
      </c>
      <c r="L175" s="26">
        <f>AVERAGE(D174,D181,D188)</f>
        <v>20.705</v>
      </c>
      <c r="M175" s="26">
        <f t="shared" si="11"/>
        <v>179</v>
      </c>
      <c r="N175" s="26">
        <f t="shared" si="11"/>
        <v>164</v>
      </c>
      <c r="O175" s="26">
        <f t="shared" si="11"/>
        <v>90.15</v>
      </c>
      <c r="P175" s="26">
        <f t="shared" si="11"/>
        <v>8.07</v>
      </c>
      <c r="Q175" s="27">
        <f t="shared" si="11"/>
        <v>8.705</v>
      </c>
    </row>
    <row r="176" spans="1:17" ht="12.75">
      <c r="A176" s="11">
        <v>37859</v>
      </c>
      <c r="B176" s="7" t="s">
        <v>11</v>
      </c>
      <c r="C176" s="7">
        <f>C175-1</f>
        <v>-4</v>
      </c>
      <c r="J176" s="24"/>
      <c r="K176" s="25">
        <f>K175-1</f>
        <v>-3</v>
      </c>
      <c r="L176" s="26">
        <f>AVERAGE(D175,D182,D189)</f>
        <v>20.335</v>
      </c>
      <c r="M176" s="26">
        <f t="shared" si="11"/>
        <v>177.5</v>
      </c>
      <c r="N176" s="26">
        <f t="shared" si="11"/>
        <v>161.5</v>
      </c>
      <c r="O176" s="26">
        <f t="shared" si="11"/>
        <v>76.55</v>
      </c>
      <c r="P176" s="26">
        <f t="shared" si="11"/>
        <v>6.885</v>
      </c>
      <c r="Q176" s="27">
        <f t="shared" si="11"/>
        <v>8.545</v>
      </c>
    </row>
    <row r="177" spans="1:17" ht="12.75">
      <c r="A177" s="11">
        <v>37859</v>
      </c>
      <c r="B177" s="7" t="s">
        <v>11</v>
      </c>
      <c r="C177" s="7">
        <f>C176-1</f>
        <v>-5</v>
      </c>
      <c r="J177" s="24"/>
      <c r="K177" s="25">
        <f>K176-1</f>
        <v>-4</v>
      </c>
      <c r="L177" s="26"/>
      <c r="M177" s="26"/>
      <c r="N177" s="26"/>
      <c r="O177" s="26"/>
      <c r="P177" s="26"/>
      <c r="Q177" s="27"/>
    </row>
    <row r="178" spans="10:17" ht="13.5" thickBot="1">
      <c r="J178" s="28"/>
      <c r="K178" s="29">
        <f>K177-1</f>
        <v>-5</v>
      </c>
      <c r="L178" s="30"/>
      <c r="M178" s="30"/>
      <c r="N178" s="30"/>
      <c r="O178" s="30"/>
      <c r="P178" s="30"/>
      <c r="Q178" s="31"/>
    </row>
    <row r="179" spans="1:9" ht="12.75">
      <c r="A179" s="11">
        <v>37859</v>
      </c>
      <c r="B179" s="7" t="s">
        <v>12</v>
      </c>
      <c r="C179" s="7">
        <v>0</v>
      </c>
      <c r="D179" s="12">
        <v>21.08</v>
      </c>
      <c r="E179" s="12">
        <v>178</v>
      </c>
      <c r="F179" s="12">
        <v>164</v>
      </c>
      <c r="G179" s="13">
        <v>95</v>
      </c>
      <c r="H179" s="12">
        <v>8.45</v>
      </c>
      <c r="I179" s="12">
        <v>8.91</v>
      </c>
    </row>
    <row r="180" spans="1:9" ht="12.75">
      <c r="A180" s="11">
        <v>37859</v>
      </c>
      <c r="B180" s="7" t="s">
        <v>12</v>
      </c>
      <c r="C180" s="7">
        <f>C179-1</f>
        <v>-1</v>
      </c>
      <c r="D180" s="12">
        <v>21.08</v>
      </c>
      <c r="E180" s="12">
        <v>178</v>
      </c>
      <c r="F180" s="12">
        <v>164</v>
      </c>
      <c r="G180" s="13">
        <v>94.5</v>
      </c>
      <c r="H180" s="12">
        <v>8.41</v>
      </c>
      <c r="I180" s="12">
        <v>8.77</v>
      </c>
    </row>
    <row r="181" spans="1:9" ht="12.75">
      <c r="A181" s="11">
        <v>37859</v>
      </c>
      <c r="B181" s="7" t="s">
        <v>12</v>
      </c>
      <c r="C181" s="7">
        <f>C180-1</f>
        <v>-2</v>
      </c>
      <c r="D181" s="12">
        <v>21.08</v>
      </c>
      <c r="E181" s="12">
        <v>178</v>
      </c>
      <c r="F181" s="12">
        <v>164</v>
      </c>
      <c r="G181" s="13">
        <v>94</v>
      </c>
      <c r="H181" s="12">
        <v>8.36</v>
      </c>
      <c r="I181" s="12">
        <v>8.65</v>
      </c>
    </row>
    <row r="182" spans="1:9" ht="12.75">
      <c r="A182" s="11">
        <v>37859</v>
      </c>
      <c r="B182" s="7" t="s">
        <v>12</v>
      </c>
      <c r="C182" s="7">
        <f>C181-1</f>
        <v>-3</v>
      </c>
      <c r="D182" s="12">
        <v>20.37</v>
      </c>
      <c r="E182" s="12">
        <v>175</v>
      </c>
      <c r="F182" s="12">
        <v>159</v>
      </c>
      <c r="G182" s="13">
        <v>69.1</v>
      </c>
      <c r="H182" s="12">
        <v>6.17</v>
      </c>
      <c r="I182" s="12">
        <v>8.59</v>
      </c>
    </row>
    <row r="183" spans="1:3" ht="12.75">
      <c r="A183" s="11">
        <v>37859</v>
      </c>
      <c r="B183" s="7" t="s">
        <v>12</v>
      </c>
      <c r="C183" s="7">
        <f>C182-1</f>
        <v>-4</v>
      </c>
    </row>
    <row r="184" spans="1:3" ht="12.75">
      <c r="A184" s="11">
        <v>37859</v>
      </c>
      <c r="B184" s="7" t="s">
        <v>12</v>
      </c>
      <c r="C184" s="7">
        <f>C183-1</f>
        <v>-5</v>
      </c>
    </row>
    <row r="186" spans="1:9" ht="12.75">
      <c r="A186" s="11">
        <v>37859</v>
      </c>
      <c r="B186" s="7" t="s">
        <v>13</v>
      </c>
      <c r="C186" s="7">
        <v>0</v>
      </c>
      <c r="D186" s="12">
        <v>20.33</v>
      </c>
      <c r="E186" s="12">
        <v>180</v>
      </c>
      <c r="F186" s="12">
        <v>164</v>
      </c>
      <c r="G186" s="13">
        <v>87.4</v>
      </c>
      <c r="H186" s="12">
        <v>7.89</v>
      </c>
      <c r="I186" s="12">
        <v>8.82</v>
      </c>
    </row>
    <row r="187" spans="1:9" ht="12.75">
      <c r="A187" s="11">
        <v>37859</v>
      </c>
      <c r="B187" s="7" t="s">
        <v>13</v>
      </c>
      <c r="C187" s="7">
        <f>C186-1</f>
        <v>-1</v>
      </c>
      <c r="D187" s="12">
        <v>20.34</v>
      </c>
      <c r="E187" s="12">
        <v>180</v>
      </c>
      <c r="F187" s="12">
        <v>164</v>
      </c>
      <c r="G187" s="13">
        <v>86.7</v>
      </c>
      <c r="H187" s="12">
        <v>7.83</v>
      </c>
      <c r="I187" s="12">
        <v>8.82</v>
      </c>
    </row>
    <row r="188" spans="1:35" ht="12.75">
      <c r="A188" s="11">
        <v>37859</v>
      </c>
      <c r="B188" s="7" t="s">
        <v>13</v>
      </c>
      <c r="C188" s="7">
        <f>C187-1</f>
        <v>-2</v>
      </c>
      <c r="D188" s="12">
        <v>20.33</v>
      </c>
      <c r="E188" s="12">
        <v>180</v>
      </c>
      <c r="F188" s="12">
        <v>164</v>
      </c>
      <c r="G188" s="13">
        <v>86.3</v>
      </c>
      <c r="H188" s="12">
        <v>7.78</v>
      </c>
      <c r="I188" s="12">
        <v>8.76</v>
      </c>
      <c r="AB188" s="16"/>
      <c r="AC188" s="16"/>
      <c r="AD188" s="16"/>
      <c r="AE188" s="16"/>
      <c r="AF188" s="16"/>
      <c r="AG188" s="16"/>
      <c r="AH188" s="16"/>
      <c r="AI188" s="16"/>
    </row>
    <row r="189" spans="1:9" ht="12.75">
      <c r="A189" s="11">
        <v>37859</v>
      </c>
      <c r="B189" s="7" t="s">
        <v>13</v>
      </c>
      <c r="C189" s="7">
        <f>C188-1</f>
        <v>-3</v>
      </c>
      <c r="D189" s="12">
        <v>20.3</v>
      </c>
      <c r="E189" s="12">
        <v>180</v>
      </c>
      <c r="F189" s="12">
        <v>164</v>
      </c>
      <c r="G189" s="13">
        <v>84</v>
      </c>
      <c r="H189" s="12">
        <v>7.6</v>
      </c>
      <c r="I189" s="12">
        <v>8.5</v>
      </c>
    </row>
    <row r="190" spans="1:3" ht="12.75">
      <c r="A190" s="11">
        <v>37859</v>
      </c>
      <c r="B190" s="7" t="s">
        <v>13</v>
      </c>
      <c r="C190" s="7">
        <f>C189-1</f>
        <v>-4</v>
      </c>
    </row>
    <row r="191" spans="1:3" ht="12.75">
      <c r="A191" s="11">
        <v>37859</v>
      </c>
      <c r="B191" s="7" t="s">
        <v>13</v>
      </c>
      <c r="C191" s="7">
        <f>C190-1</f>
        <v>-5</v>
      </c>
    </row>
    <row r="192" spans="4:45" s="16" customFormat="1" ht="13.5" thickBot="1">
      <c r="D192" s="17"/>
      <c r="E192" s="17"/>
      <c r="F192" s="17"/>
      <c r="G192" s="18"/>
      <c r="H192" s="17"/>
      <c r="I192" s="17"/>
      <c r="U192" s="17"/>
      <c r="V192" s="17"/>
      <c r="W192" s="17"/>
      <c r="X192" s="17"/>
      <c r="Y192" s="17"/>
      <c r="Z192" s="17"/>
      <c r="AB192" s="7"/>
      <c r="AC192" s="7"/>
      <c r="AD192" s="7"/>
      <c r="AE192" s="7"/>
      <c r="AF192" s="7"/>
      <c r="AG192" s="7"/>
      <c r="AH192" s="7"/>
      <c r="AI192" s="7"/>
      <c r="AL192" s="15"/>
      <c r="AN192" s="17"/>
      <c r="AO192" s="17"/>
      <c r="AP192" s="17"/>
      <c r="AQ192" s="18"/>
      <c r="AR192" s="17"/>
      <c r="AS192" s="17"/>
    </row>
    <row r="193" spans="1:17" ht="12.75">
      <c r="A193" s="11">
        <v>37874</v>
      </c>
      <c r="B193" s="7" t="s">
        <v>11</v>
      </c>
      <c r="C193" s="7">
        <v>0</v>
      </c>
      <c r="D193" s="12">
        <v>13.78</v>
      </c>
      <c r="E193" s="12">
        <v>157</v>
      </c>
      <c r="F193" s="12">
        <v>123</v>
      </c>
      <c r="G193" s="13">
        <v>114.3</v>
      </c>
      <c r="H193" s="12">
        <v>11.79</v>
      </c>
      <c r="I193" s="12">
        <v>9.62</v>
      </c>
      <c r="J193" s="19">
        <v>37874</v>
      </c>
      <c r="K193" s="20" t="s">
        <v>2</v>
      </c>
      <c r="L193" s="21" t="s">
        <v>3</v>
      </c>
      <c r="M193" s="21" t="s">
        <v>4</v>
      </c>
      <c r="N193" s="21" t="s">
        <v>19</v>
      </c>
      <c r="O193" s="22" t="s">
        <v>6</v>
      </c>
      <c r="P193" s="21" t="s">
        <v>7</v>
      </c>
      <c r="Q193" s="23" t="s">
        <v>8</v>
      </c>
    </row>
    <row r="194" spans="1:17" ht="12.75">
      <c r="A194" s="11">
        <v>37874</v>
      </c>
      <c r="B194" s="7" t="s">
        <v>11</v>
      </c>
      <c r="C194" s="7">
        <f>C193-1</f>
        <v>-1</v>
      </c>
      <c r="D194" s="12">
        <v>13.74</v>
      </c>
      <c r="E194" s="12">
        <v>157</v>
      </c>
      <c r="F194" s="12">
        <v>123</v>
      </c>
      <c r="G194" s="13">
        <v>105.5</v>
      </c>
      <c r="H194" s="12">
        <v>10.91</v>
      </c>
      <c r="I194" s="12">
        <v>9.57</v>
      </c>
      <c r="J194" s="24"/>
      <c r="K194" s="25">
        <v>0</v>
      </c>
      <c r="L194" s="26">
        <f>AVERAGE(D193,D200,D207)</f>
        <v>15.329999999999998</v>
      </c>
      <c r="M194" s="26">
        <f aca="true" t="shared" si="12" ref="M194:Q197">AVERAGE(E193,E200,E207)</f>
        <v>170.66666666666666</v>
      </c>
      <c r="N194" s="26">
        <f t="shared" si="12"/>
        <v>139.33333333333334</v>
      </c>
      <c r="O194" s="26">
        <f t="shared" si="12"/>
        <v>109.10000000000001</v>
      </c>
      <c r="P194" s="26">
        <f t="shared" si="12"/>
        <v>10.920000000000002</v>
      </c>
      <c r="Q194" s="27">
        <f t="shared" si="12"/>
        <v>9.19</v>
      </c>
    </row>
    <row r="195" spans="1:17" ht="12.75">
      <c r="A195" s="11">
        <v>37874</v>
      </c>
      <c r="B195" s="7" t="s">
        <v>11</v>
      </c>
      <c r="C195" s="7">
        <f>C194-1</f>
        <v>-2</v>
      </c>
      <c r="J195" s="24"/>
      <c r="K195" s="25">
        <f>K194-1</f>
        <v>-1</v>
      </c>
      <c r="L195" s="26">
        <f>AVERAGE(D194,D201,D208)</f>
        <v>15.316666666666668</v>
      </c>
      <c r="M195" s="26">
        <f t="shared" si="12"/>
        <v>170.66666666666666</v>
      </c>
      <c r="N195" s="26">
        <f t="shared" si="12"/>
        <v>139.33333333333334</v>
      </c>
      <c r="O195" s="26">
        <f t="shared" si="12"/>
        <v>105.76666666666667</v>
      </c>
      <c r="P195" s="26">
        <f t="shared" si="12"/>
        <v>10.583333333333334</v>
      </c>
      <c r="Q195" s="27">
        <f t="shared" si="12"/>
        <v>9.143333333333333</v>
      </c>
    </row>
    <row r="196" spans="1:17" ht="12.75">
      <c r="A196" s="11">
        <v>37874</v>
      </c>
      <c r="B196" s="7" t="s">
        <v>11</v>
      </c>
      <c r="C196" s="7">
        <f>C195-1</f>
        <v>-3</v>
      </c>
      <c r="J196" s="24"/>
      <c r="K196" s="25">
        <f>K195-1</f>
        <v>-2</v>
      </c>
      <c r="L196" s="26">
        <f>AVERAGE(D195,D202,D209)</f>
        <v>16.105</v>
      </c>
      <c r="M196" s="26">
        <f t="shared" si="12"/>
        <v>177.5</v>
      </c>
      <c r="N196" s="26">
        <f t="shared" si="12"/>
        <v>147</v>
      </c>
      <c r="O196" s="26">
        <f t="shared" si="12"/>
        <v>105.75</v>
      </c>
      <c r="P196" s="26">
        <f t="shared" si="12"/>
        <v>10.415</v>
      </c>
      <c r="Q196" s="27">
        <f t="shared" si="12"/>
        <v>8.719999999999999</v>
      </c>
    </row>
    <row r="197" spans="1:17" ht="12.75">
      <c r="A197" s="11">
        <v>37874</v>
      </c>
      <c r="B197" s="7" t="s">
        <v>11</v>
      </c>
      <c r="C197" s="7">
        <f>C196-1</f>
        <v>-4</v>
      </c>
      <c r="J197" s="24"/>
      <c r="K197" s="25">
        <f>K196-1</f>
        <v>-3</v>
      </c>
      <c r="L197" s="26">
        <f>AVERAGE(D196,D203,D210)</f>
        <v>16.155</v>
      </c>
      <c r="M197" s="26">
        <f t="shared" si="12"/>
        <v>177</v>
      </c>
      <c r="N197" s="26">
        <f t="shared" si="12"/>
        <v>147</v>
      </c>
      <c r="O197" s="26">
        <f t="shared" si="12"/>
        <v>102.4</v>
      </c>
      <c r="P197" s="26">
        <f t="shared" si="12"/>
        <v>10.08</v>
      </c>
      <c r="Q197" s="27">
        <f t="shared" si="12"/>
        <v>8.620000000000001</v>
      </c>
    </row>
    <row r="198" spans="1:17" ht="12.75">
      <c r="A198" s="11">
        <v>37874</v>
      </c>
      <c r="B198" s="7" t="s">
        <v>11</v>
      </c>
      <c r="C198" s="7">
        <f>C197-1</f>
        <v>-5</v>
      </c>
      <c r="J198" s="24"/>
      <c r="K198" s="25">
        <f>K197-1</f>
        <v>-4</v>
      </c>
      <c r="L198" s="26"/>
      <c r="M198" s="26"/>
      <c r="N198" s="26"/>
      <c r="O198" s="26"/>
      <c r="P198" s="26"/>
      <c r="Q198" s="27"/>
    </row>
    <row r="199" spans="10:17" ht="13.5" thickBot="1">
      <c r="J199" s="28"/>
      <c r="K199" s="29">
        <f>K198-1</f>
        <v>-5</v>
      </c>
      <c r="L199" s="30"/>
      <c r="M199" s="30"/>
      <c r="N199" s="30"/>
      <c r="O199" s="30"/>
      <c r="P199" s="30"/>
      <c r="Q199" s="31"/>
    </row>
    <row r="200" spans="1:9" ht="12.75">
      <c r="A200" s="11">
        <v>37874</v>
      </c>
      <c r="B200" s="7" t="s">
        <v>12</v>
      </c>
      <c r="C200" s="7">
        <v>0</v>
      </c>
      <c r="D200" s="12">
        <v>15.81</v>
      </c>
      <c r="E200" s="12">
        <v>177</v>
      </c>
      <c r="F200" s="12">
        <v>146</v>
      </c>
      <c r="G200" s="13">
        <v>107.3</v>
      </c>
      <c r="H200" s="12">
        <v>10.63</v>
      </c>
      <c r="I200" s="12">
        <v>9.1</v>
      </c>
    </row>
    <row r="201" spans="1:9" ht="12.75">
      <c r="A201" s="11">
        <v>37874</v>
      </c>
      <c r="B201" s="7" t="s">
        <v>12</v>
      </c>
      <c r="C201" s="7">
        <f>C200-1</f>
        <v>-1</v>
      </c>
      <c r="D201" s="12">
        <v>15.82</v>
      </c>
      <c r="E201" s="12">
        <v>177</v>
      </c>
      <c r="F201" s="12">
        <v>146</v>
      </c>
      <c r="G201" s="13">
        <v>106.8</v>
      </c>
      <c r="H201" s="12">
        <v>10.57</v>
      </c>
      <c r="I201" s="12">
        <v>8.97</v>
      </c>
    </row>
    <row r="202" spans="1:9" ht="12.75">
      <c r="A202" s="11">
        <v>37874</v>
      </c>
      <c r="B202" s="7" t="s">
        <v>12</v>
      </c>
      <c r="C202" s="7">
        <f>C201-1</f>
        <v>-2</v>
      </c>
      <c r="D202" s="12">
        <v>15.82</v>
      </c>
      <c r="E202" s="12">
        <v>177</v>
      </c>
      <c r="F202" s="12">
        <v>146</v>
      </c>
      <c r="G202" s="13">
        <v>106.5</v>
      </c>
      <c r="H202" s="12">
        <v>10.55</v>
      </c>
      <c r="I202" s="12">
        <v>8.59</v>
      </c>
    </row>
    <row r="203" spans="1:9" ht="12.75">
      <c r="A203" s="11">
        <v>37874</v>
      </c>
      <c r="B203" s="7" t="s">
        <v>12</v>
      </c>
      <c r="C203" s="7">
        <f>C202-1</f>
        <v>-3</v>
      </c>
      <c r="D203" s="12">
        <v>15.82</v>
      </c>
      <c r="E203" s="12">
        <v>177</v>
      </c>
      <c r="F203" s="12">
        <v>146</v>
      </c>
      <c r="G203" s="13">
        <v>106.1</v>
      </c>
      <c r="H203" s="12">
        <v>10.51</v>
      </c>
      <c r="I203" s="12">
        <v>8.55</v>
      </c>
    </row>
    <row r="204" spans="1:3" ht="12.75">
      <c r="A204" s="11">
        <v>37874</v>
      </c>
      <c r="B204" s="7" t="s">
        <v>12</v>
      </c>
      <c r="C204" s="7">
        <f>C203-1</f>
        <v>-4</v>
      </c>
    </row>
    <row r="205" spans="1:3" ht="12.75">
      <c r="A205" s="11">
        <v>37874</v>
      </c>
      <c r="B205" s="7" t="s">
        <v>12</v>
      </c>
      <c r="C205" s="7">
        <f>C204-1</f>
        <v>-5</v>
      </c>
    </row>
    <row r="207" spans="1:9" ht="12.75">
      <c r="A207" s="11">
        <v>37874</v>
      </c>
      <c r="B207" s="7" t="s">
        <v>13</v>
      </c>
      <c r="C207" s="7">
        <v>0</v>
      </c>
      <c r="D207" s="12">
        <v>16.4</v>
      </c>
      <c r="E207" s="12">
        <v>178</v>
      </c>
      <c r="F207" s="12">
        <v>149</v>
      </c>
      <c r="G207" s="13">
        <v>105.7</v>
      </c>
      <c r="H207" s="12">
        <v>10.34</v>
      </c>
      <c r="I207" s="12">
        <v>8.85</v>
      </c>
    </row>
    <row r="208" spans="1:9" ht="12.75">
      <c r="A208" s="11">
        <v>37874</v>
      </c>
      <c r="B208" s="7" t="s">
        <v>13</v>
      </c>
      <c r="C208" s="7">
        <f>C207-1</f>
        <v>-1</v>
      </c>
      <c r="D208" s="12">
        <v>16.39</v>
      </c>
      <c r="E208" s="12">
        <v>178</v>
      </c>
      <c r="F208" s="12">
        <v>149</v>
      </c>
      <c r="G208" s="13">
        <v>105</v>
      </c>
      <c r="H208" s="12">
        <v>10.27</v>
      </c>
      <c r="I208" s="12">
        <v>8.89</v>
      </c>
    </row>
    <row r="209" spans="1:35" ht="12.75">
      <c r="A209" s="11">
        <v>37874</v>
      </c>
      <c r="B209" s="7" t="s">
        <v>13</v>
      </c>
      <c r="C209" s="7">
        <f>C208-1</f>
        <v>-2</v>
      </c>
      <c r="D209" s="12">
        <v>16.39</v>
      </c>
      <c r="E209" s="12">
        <v>178</v>
      </c>
      <c r="F209" s="12">
        <v>148</v>
      </c>
      <c r="G209" s="13">
        <v>105</v>
      </c>
      <c r="H209" s="12">
        <v>10.28</v>
      </c>
      <c r="I209" s="12">
        <v>8.85</v>
      </c>
      <c r="AB209" s="16"/>
      <c r="AC209" s="16"/>
      <c r="AD209" s="16"/>
      <c r="AE209" s="16"/>
      <c r="AF209" s="16"/>
      <c r="AG209" s="16"/>
      <c r="AH209" s="16"/>
      <c r="AI209" s="16"/>
    </row>
    <row r="210" spans="1:9" ht="12.75">
      <c r="A210" s="11">
        <v>37874</v>
      </c>
      <c r="B210" s="7" t="s">
        <v>13</v>
      </c>
      <c r="C210" s="7">
        <f>C209-1</f>
        <v>-3</v>
      </c>
      <c r="D210" s="12">
        <v>16.49</v>
      </c>
      <c r="E210" s="12">
        <v>177</v>
      </c>
      <c r="F210" s="12">
        <v>148</v>
      </c>
      <c r="G210" s="13">
        <v>98.7</v>
      </c>
      <c r="H210" s="12">
        <v>9.65</v>
      </c>
      <c r="I210" s="12">
        <v>8.69</v>
      </c>
    </row>
    <row r="211" spans="1:3" ht="12.75">
      <c r="A211" s="11">
        <v>37874</v>
      </c>
      <c r="B211" s="7" t="s">
        <v>13</v>
      </c>
      <c r="C211" s="7">
        <f>C210-1</f>
        <v>-4</v>
      </c>
    </row>
    <row r="212" spans="1:3" ht="12.75">
      <c r="A212" s="11">
        <v>37874</v>
      </c>
      <c r="B212" s="7" t="s">
        <v>13</v>
      </c>
      <c r="C212" s="7">
        <f>C211-1</f>
        <v>-5</v>
      </c>
    </row>
    <row r="213" spans="4:45" s="16" customFormat="1" ht="13.5" thickBot="1">
      <c r="D213" s="17"/>
      <c r="E213" s="17"/>
      <c r="F213" s="17"/>
      <c r="G213" s="18"/>
      <c r="H213" s="17"/>
      <c r="I213" s="17"/>
      <c r="U213" s="17"/>
      <c r="V213" s="17"/>
      <c r="W213" s="17"/>
      <c r="X213" s="17"/>
      <c r="Y213" s="17"/>
      <c r="Z213" s="17"/>
      <c r="AB213" s="7"/>
      <c r="AC213" s="7"/>
      <c r="AD213" s="7"/>
      <c r="AE213" s="7"/>
      <c r="AF213" s="7"/>
      <c r="AG213" s="7"/>
      <c r="AH213" s="7"/>
      <c r="AI213" s="7"/>
      <c r="AL213" s="15"/>
      <c r="AN213" s="17"/>
      <c r="AO213" s="17"/>
      <c r="AP213" s="17"/>
      <c r="AQ213" s="18"/>
      <c r="AR213" s="17"/>
      <c r="AS213" s="17"/>
    </row>
    <row r="214" spans="1:17" ht="12.75">
      <c r="A214" s="11">
        <v>37889</v>
      </c>
      <c r="B214" s="7" t="s">
        <v>11</v>
      </c>
      <c r="C214" s="7">
        <v>0</v>
      </c>
      <c r="D214" s="12">
        <v>16.08</v>
      </c>
      <c r="E214" s="12">
        <v>194</v>
      </c>
      <c r="F214" s="12">
        <v>162</v>
      </c>
      <c r="G214" s="13">
        <v>120.9</v>
      </c>
      <c r="H214" s="12">
        <v>11.91</v>
      </c>
      <c r="I214" s="12">
        <v>9.68</v>
      </c>
      <c r="J214" s="19">
        <v>37889</v>
      </c>
      <c r="K214" s="20" t="s">
        <v>2</v>
      </c>
      <c r="L214" s="21" t="s">
        <v>3</v>
      </c>
      <c r="M214" s="21" t="s">
        <v>4</v>
      </c>
      <c r="N214" s="21" t="s">
        <v>19</v>
      </c>
      <c r="O214" s="22" t="s">
        <v>6</v>
      </c>
      <c r="P214" s="21" t="s">
        <v>7</v>
      </c>
      <c r="Q214" s="23" t="s">
        <v>8</v>
      </c>
    </row>
    <row r="215" spans="1:17" ht="12.75">
      <c r="A215" s="11">
        <v>37889</v>
      </c>
      <c r="B215" s="7" t="s">
        <v>11</v>
      </c>
      <c r="C215" s="7">
        <f>C214-1</f>
        <v>-1</v>
      </c>
      <c r="D215" s="12">
        <v>13.34</v>
      </c>
      <c r="E215" s="12">
        <v>193</v>
      </c>
      <c r="F215" s="12">
        <v>150</v>
      </c>
      <c r="G215" s="13">
        <v>101.4</v>
      </c>
      <c r="H215" s="12">
        <v>10.43</v>
      </c>
      <c r="I215" s="12">
        <v>9.41</v>
      </c>
      <c r="J215" s="24"/>
      <c r="K215" s="25">
        <v>0</v>
      </c>
      <c r="L215" s="26">
        <f aca="true" t="shared" si="13" ref="L215:Q218">AVERAGE(D214,D221,D228)</f>
        <v>16.043333333333333</v>
      </c>
      <c r="M215" s="26">
        <f t="shared" si="13"/>
        <v>202.33333333333334</v>
      </c>
      <c r="N215" s="26">
        <f t="shared" si="13"/>
        <v>168.33333333333334</v>
      </c>
      <c r="O215" s="26">
        <f t="shared" si="13"/>
        <v>116.10000000000001</v>
      </c>
      <c r="P215" s="26">
        <f t="shared" si="13"/>
        <v>11.520000000000001</v>
      </c>
      <c r="Q215" s="27">
        <f t="shared" si="13"/>
        <v>9.513333333333334</v>
      </c>
    </row>
    <row r="216" spans="1:17" ht="12.75">
      <c r="A216" s="11">
        <v>37889</v>
      </c>
      <c r="B216" s="7" t="s">
        <v>11</v>
      </c>
      <c r="C216" s="7">
        <f>C215-1</f>
        <v>-2</v>
      </c>
      <c r="D216" s="12">
        <v>13.14</v>
      </c>
      <c r="E216" s="12">
        <v>192</v>
      </c>
      <c r="F216" s="12">
        <v>148</v>
      </c>
      <c r="G216" s="13">
        <v>91.8</v>
      </c>
      <c r="H216" s="12">
        <v>9.63</v>
      </c>
      <c r="I216" s="12">
        <v>9.35</v>
      </c>
      <c r="J216" s="24"/>
      <c r="K216" s="25">
        <f>K215-1</f>
        <v>-1</v>
      </c>
      <c r="L216" s="26">
        <f t="shared" si="13"/>
        <v>14.203333333333333</v>
      </c>
      <c r="M216" s="26">
        <f t="shared" si="13"/>
        <v>202.33333333333334</v>
      </c>
      <c r="N216" s="26">
        <f t="shared" si="13"/>
        <v>160.66666666666666</v>
      </c>
      <c r="O216" s="26">
        <f t="shared" si="13"/>
        <v>108.7</v>
      </c>
      <c r="P216" s="26">
        <f t="shared" si="13"/>
        <v>11.06</v>
      </c>
      <c r="Q216" s="27">
        <f t="shared" si="13"/>
        <v>9.383333333333333</v>
      </c>
    </row>
    <row r="217" spans="1:17" ht="12.75">
      <c r="A217" s="11">
        <v>37889</v>
      </c>
      <c r="B217" s="7" t="s">
        <v>11</v>
      </c>
      <c r="C217" s="7">
        <f>C216-1</f>
        <v>-3</v>
      </c>
      <c r="J217" s="24"/>
      <c r="K217" s="25">
        <f>K216-1</f>
        <v>-2</v>
      </c>
      <c r="L217" s="26">
        <f t="shared" si="13"/>
        <v>13.719999999999999</v>
      </c>
      <c r="M217" s="26">
        <f t="shared" si="13"/>
        <v>201</v>
      </c>
      <c r="N217" s="26">
        <f t="shared" si="13"/>
        <v>157.66666666666666</v>
      </c>
      <c r="O217" s="26">
        <f t="shared" si="13"/>
        <v>98.46666666666665</v>
      </c>
      <c r="P217" s="26">
        <f t="shared" si="13"/>
        <v>10.103333333333333</v>
      </c>
      <c r="Q217" s="27">
        <f t="shared" si="13"/>
        <v>9.186666666666666</v>
      </c>
    </row>
    <row r="218" spans="1:17" ht="12.75">
      <c r="A218" s="11">
        <v>37889</v>
      </c>
      <c r="B218" s="7" t="s">
        <v>11</v>
      </c>
      <c r="C218" s="7">
        <f>C217-1</f>
        <v>-4</v>
      </c>
      <c r="J218" s="24"/>
      <c r="K218" s="25">
        <f>K217-1</f>
        <v>-3</v>
      </c>
      <c r="L218" s="26">
        <f t="shared" si="13"/>
        <v>13.945</v>
      </c>
      <c r="M218" s="26">
        <f t="shared" si="13"/>
        <v>204.5</v>
      </c>
      <c r="N218" s="26">
        <f t="shared" si="13"/>
        <v>161</v>
      </c>
      <c r="O218" s="26">
        <f t="shared" si="13"/>
        <v>96.65</v>
      </c>
      <c r="P218" s="26">
        <f t="shared" si="13"/>
        <v>9.934999999999999</v>
      </c>
      <c r="Q218" s="27">
        <f t="shared" si="13"/>
        <v>8.955</v>
      </c>
    </row>
    <row r="219" spans="1:17" ht="12.75">
      <c r="A219" s="11">
        <v>37889</v>
      </c>
      <c r="B219" s="7" t="s">
        <v>11</v>
      </c>
      <c r="C219" s="7">
        <f>C218-1</f>
        <v>-5</v>
      </c>
      <c r="J219" s="24"/>
      <c r="K219" s="25">
        <f>K218-1</f>
        <v>-4</v>
      </c>
      <c r="L219" s="26"/>
      <c r="M219" s="26"/>
      <c r="N219" s="26"/>
      <c r="O219" s="26"/>
      <c r="P219" s="26"/>
      <c r="Q219" s="27"/>
    </row>
    <row r="220" spans="10:17" ht="13.5" thickBot="1">
      <c r="J220" s="28"/>
      <c r="K220" s="29">
        <f>K219-1</f>
        <v>-5</v>
      </c>
      <c r="L220" s="30"/>
      <c r="M220" s="30"/>
      <c r="N220" s="30"/>
      <c r="O220" s="30"/>
      <c r="P220" s="30"/>
      <c r="Q220" s="31"/>
    </row>
    <row r="221" spans="1:9" ht="12.75">
      <c r="A221" s="11">
        <v>37889</v>
      </c>
      <c r="B221" s="7" t="s">
        <v>12</v>
      </c>
      <c r="C221" s="7">
        <v>0</v>
      </c>
      <c r="D221" s="12">
        <v>14.94</v>
      </c>
      <c r="E221" s="12">
        <v>206</v>
      </c>
      <c r="F221" s="12">
        <v>167</v>
      </c>
      <c r="G221" s="13">
        <v>103.1</v>
      </c>
      <c r="H221" s="12">
        <v>10.38</v>
      </c>
      <c r="I221" s="12">
        <v>9.39</v>
      </c>
    </row>
    <row r="222" spans="1:9" ht="12.75">
      <c r="A222" s="11">
        <v>37889</v>
      </c>
      <c r="B222" s="7" t="s">
        <v>12</v>
      </c>
      <c r="C222" s="7">
        <f>C221-1</f>
        <v>-1</v>
      </c>
      <c r="D222" s="12">
        <v>13.77</v>
      </c>
      <c r="E222" s="12">
        <v>205</v>
      </c>
      <c r="F222" s="12">
        <v>161</v>
      </c>
      <c r="G222" s="13">
        <v>99.1</v>
      </c>
      <c r="H222" s="12">
        <v>10.26</v>
      </c>
      <c r="I222" s="12">
        <v>9.29</v>
      </c>
    </row>
    <row r="223" spans="1:9" ht="12.75">
      <c r="A223" s="11">
        <v>37889</v>
      </c>
      <c r="B223" s="7" t="s">
        <v>12</v>
      </c>
      <c r="C223" s="7">
        <f>C222-1</f>
        <v>-2</v>
      </c>
      <c r="D223" s="12">
        <v>13.48</v>
      </c>
      <c r="E223" s="12">
        <v>205</v>
      </c>
      <c r="F223" s="12">
        <v>160</v>
      </c>
      <c r="G223" s="13">
        <v>90.7</v>
      </c>
      <c r="H223" s="12">
        <v>9.28</v>
      </c>
      <c r="I223" s="12">
        <v>9.03</v>
      </c>
    </row>
    <row r="224" spans="1:9" ht="12.75">
      <c r="A224" s="11">
        <v>37889</v>
      </c>
      <c r="B224" s="7" t="s">
        <v>12</v>
      </c>
      <c r="C224" s="7">
        <f>C223-1</f>
        <v>-3</v>
      </c>
      <c r="D224" s="12">
        <v>13.43</v>
      </c>
      <c r="E224" s="12">
        <v>203</v>
      </c>
      <c r="F224" s="12">
        <v>158</v>
      </c>
      <c r="G224" s="13">
        <v>87.5</v>
      </c>
      <c r="H224" s="12">
        <v>9.11</v>
      </c>
      <c r="I224" s="12">
        <v>8.78</v>
      </c>
    </row>
    <row r="225" spans="1:3" ht="12.75">
      <c r="A225" s="11">
        <v>37889</v>
      </c>
      <c r="B225" s="7" t="s">
        <v>12</v>
      </c>
      <c r="C225" s="7">
        <f>C224-1</f>
        <v>-4</v>
      </c>
    </row>
    <row r="226" spans="1:3" ht="12.75">
      <c r="A226" s="11">
        <v>37889</v>
      </c>
      <c r="B226" s="7" t="s">
        <v>12</v>
      </c>
      <c r="C226" s="7">
        <f>C225-1</f>
        <v>-5</v>
      </c>
    </row>
    <row r="228" spans="1:9" ht="12.75">
      <c r="A228" s="11">
        <v>37889</v>
      </c>
      <c r="B228" s="7" t="s">
        <v>13</v>
      </c>
      <c r="C228" s="7">
        <v>0</v>
      </c>
      <c r="D228" s="12">
        <v>17.11</v>
      </c>
      <c r="E228" s="12">
        <v>207</v>
      </c>
      <c r="F228" s="12">
        <v>176</v>
      </c>
      <c r="G228" s="13">
        <v>124.3</v>
      </c>
      <c r="H228" s="12">
        <v>12.27</v>
      </c>
      <c r="I228" s="12">
        <v>9.47</v>
      </c>
    </row>
    <row r="229" spans="1:9" ht="12.75">
      <c r="A229" s="11">
        <v>37889</v>
      </c>
      <c r="B229" s="7" t="s">
        <v>13</v>
      </c>
      <c r="C229" s="7">
        <f>C228-1</f>
        <v>-1</v>
      </c>
      <c r="D229" s="12">
        <v>15.5</v>
      </c>
      <c r="E229" s="12">
        <v>209</v>
      </c>
      <c r="F229" s="12">
        <v>171</v>
      </c>
      <c r="G229" s="13">
        <v>125.6</v>
      </c>
      <c r="H229" s="12">
        <v>12.49</v>
      </c>
      <c r="I229" s="12">
        <v>9.45</v>
      </c>
    </row>
    <row r="230" spans="1:35" ht="12.75">
      <c r="A230" s="11">
        <v>37889</v>
      </c>
      <c r="B230" s="7" t="s">
        <v>13</v>
      </c>
      <c r="C230" s="7">
        <f>C229-1</f>
        <v>-2</v>
      </c>
      <c r="D230" s="12">
        <v>14.54</v>
      </c>
      <c r="E230" s="12">
        <v>206</v>
      </c>
      <c r="F230" s="12">
        <v>165</v>
      </c>
      <c r="G230" s="13">
        <v>112.9</v>
      </c>
      <c r="H230" s="12">
        <v>11.4</v>
      </c>
      <c r="I230" s="12">
        <v>9.18</v>
      </c>
      <c r="AB230" s="16"/>
      <c r="AC230" s="16"/>
      <c r="AD230" s="16"/>
      <c r="AE230" s="16"/>
      <c r="AF230" s="16"/>
      <c r="AG230" s="16"/>
      <c r="AH230" s="16"/>
      <c r="AI230" s="16"/>
    </row>
    <row r="231" spans="1:9" ht="12.75">
      <c r="A231" s="11">
        <v>37889</v>
      </c>
      <c r="B231" s="7" t="s">
        <v>13</v>
      </c>
      <c r="C231" s="7">
        <f>C230-1</f>
        <v>-3</v>
      </c>
      <c r="D231" s="12">
        <v>14.46</v>
      </c>
      <c r="E231" s="12">
        <v>206</v>
      </c>
      <c r="F231" s="12">
        <v>164</v>
      </c>
      <c r="G231" s="13">
        <v>105.8</v>
      </c>
      <c r="H231" s="12">
        <v>10.76</v>
      </c>
      <c r="I231" s="12">
        <v>9.13</v>
      </c>
    </row>
    <row r="232" spans="1:3" ht="12.75">
      <c r="A232" s="11">
        <v>37889</v>
      </c>
      <c r="B232" s="7" t="s">
        <v>13</v>
      </c>
      <c r="C232" s="7">
        <f>C231-1</f>
        <v>-4</v>
      </c>
    </row>
    <row r="233" spans="1:3" ht="12.75">
      <c r="A233" s="11">
        <v>37889</v>
      </c>
      <c r="B233" s="7" t="s">
        <v>13</v>
      </c>
      <c r="C233" s="7">
        <f>C232-1</f>
        <v>-5</v>
      </c>
    </row>
    <row r="234" spans="4:45" s="16" customFormat="1" ht="13.5" thickBot="1">
      <c r="D234" s="17"/>
      <c r="E234" s="17"/>
      <c r="F234" s="17"/>
      <c r="G234" s="18"/>
      <c r="H234" s="17"/>
      <c r="I234" s="17"/>
      <c r="U234" s="17"/>
      <c r="V234" s="17"/>
      <c r="W234" s="17"/>
      <c r="X234" s="17"/>
      <c r="Y234" s="17"/>
      <c r="Z234" s="17"/>
      <c r="AB234" s="7"/>
      <c r="AC234" s="7"/>
      <c r="AD234" s="7"/>
      <c r="AE234" s="7"/>
      <c r="AF234" s="7"/>
      <c r="AG234" s="7"/>
      <c r="AH234" s="7"/>
      <c r="AI234" s="7"/>
      <c r="AL234" s="15"/>
      <c r="AN234" s="17"/>
      <c r="AO234" s="17"/>
      <c r="AP234" s="17"/>
      <c r="AQ234" s="18"/>
      <c r="AR234" s="17"/>
      <c r="AS234" s="17"/>
    </row>
    <row r="235" spans="1:17" ht="12.75">
      <c r="A235" s="11">
        <v>37904</v>
      </c>
      <c r="B235" s="7" t="s">
        <v>11</v>
      </c>
      <c r="C235" s="7">
        <v>0</v>
      </c>
      <c r="D235" s="12">
        <v>12.88</v>
      </c>
      <c r="E235" s="12">
        <v>194</v>
      </c>
      <c r="F235" s="12">
        <v>149</v>
      </c>
      <c r="G235" s="13">
        <v>94.8</v>
      </c>
      <c r="H235" s="12">
        <v>9.98</v>
      </c>
      <c r="I235" s="12">
        <v>8.78</v>
      </c>
      <c r="J235" s="19">
        <v>37904</v>
      </c>
      <c r="K235" s="20" t="s">
        <v>2</v>
      </c>
      <c r="L235" s="21" t="s">
        <v>3</v>
      </c>
      <c r="M235" s="21" t="s">
        <v>4</v>
      </c>
      <c r="N235" s="21" t="s">
        <v>19</v>
      </c>
      <c r="O235" s="22" t="s">
        <v>6</v>
      </c>
      <c r="P235" s="21" t="s">
        <v>7</v>
      </c>
      <c r="Q235" s="23" t="s">
        <v>8</v>
      </c>
    </row>
    <row r="236" spans="1:17" ht="12.75">
      <c r="A236" s="11">
        <v>37904</v>
      </c>
      <c r="B236" s="7" t="s">
        <v>11</v>
      </c>
      <c r="C236" s="7">
        <f>C235-1</f>
        <v>-1</v>
      </c>
      <c r="D236" s="12">
        <v>12.9</v>
      </c>
      <c r="E236" s="12">
        <v>194</v>
      </c>
      <c r="F236" s="12">
        <v>149</v>
      </c>
      <c r="G236" s="13">
        <v>92.9</v>
      </c>
      <c r="H236" s="12">
        <v>9.81</v>
      </c>
      <c r="I236" s="12">
        <v>8.55</v>
      </c>
      <c r="J236" s="24"/>
      <c r="K236" s="25">
        <v>0</v>
      </c>
      <c r="L236" s="26">
        <f aca="true" t="shared" si="14" ref="L236:Q239">AVERAGE(D235,D242,D249)</f>
        <v>13.46</v>
      </c>
      <c r="M236" s="26">
        <f t="shared" si="14"/>
        <v>201.66666666666666</v>
      </c>
      <c r="N236" s="26">
        <f t="shared" si="14"/>
        <v>157</v>
      </c>
      <c r="O236" s="26">
        <f t="shared" si="14"/>
        <v>98.96666666666665</v>
      </c>
      <c r="P236" s="26">
        <f t="shared" si="14"/>
        <v>10.303333333333335</v>
      </c>
      <c r="Q236" s="27">
        <f t="shared" si="14"/>
        <v>9.106666666666666</v>
      </c>
    </row>
    <row r="237" spans="1:17" ht="12.75">
      <c r="A237" s="11">
        <v>37904</v>
      </c>
      <c r="B237" s="7" t="s">
        <v>11</v>
      </c>
      <c r="C237" s="7">
        <f>C236-1</f>
        <v>-2</v>
      </c>
      <c r="J237" s="24"/>
      <c r="K237" s="25">
        <f>K236-1</f>
        <v>-1</v>
      </c>
      <c r="L237" s="26">
        <f t="shared" si="14"/>
        <v>13.476666666666667</v>
      </c>
      <c r="M237" s="26">
        <f t="shared" si="14"/>
        <v>201.66666666666666</v>
      </c>
      <c r="N237" s="26">
        <f t="shared" si="14"/>
        <v>157.33333333333334</v>
      </c>
      <c r="O237" s="26">
        <f t="shared" si="14"/>
        <v>97.76666666666667</v>
      </c>
      <c r="P237" s="26">
        <f t="shared" si="14"/>
        <v>10.176666666666666</v>
      </c>
      <c r="Q237" s="27">
        <f t="shared" si="14"/>
        <v>9.01</v>
      </c>
    </row>
    <row r="238" spans="1:17" ht="12.75">
      <c r="A238" s="11">
        <v>37904</v>
      </c>
      <c r="B238" s="7" t="s">
        <v>11</v>
      </c>
      <c r="C238" s="7">
        <f>C237-1</f>
        <v>-3</v>
      </c>
      <c r="J238" s="24"/>
      <c r="K238" s="25">
        <f>K237-1</f>
        <v>-2</v>
      </c>
      <c r="L238" s="26">
        <f t="shared" si="14"/>
        <v>13.719999999999999</v>
      </c>
      <c r="M238" s="26">
        <f t="shared" si="14"/>
        <v>205.5</v>
      </c>
      <c r="N238" s="26">
        <f t="shared" si="14"/>
        <v>161</v>
      </c>
      <c r="O238" s="26">
        <f t="shared" si="14"/>
        <v>99.65</v>
      </c>
      <c r="P238" s="26">
        <f t="shared" si="14"/>
        <v>10.315</v>
      </c>
      <c r="Q238" s="27">
        <f t="shared" si="14"/>
        <v>9.015</v>
      </c>
    </row>
    <row r="239" spans="1:17" ht="12.75">
      <c r="A239" s="11">
        <v>37904</v>
      </c>
      <c r="B239" s="7" t="s">
        <v>11</v>
      </c>
      <c r="C239" s="7">
        <f>C238-1</f>
        <v>-4</v>
      </c>
      <c r="J239" s="24"/>
      <c r="K239" s="25">
        <f>K238-1</f>
        <v>-3</v>
      </c>
      <c r="L239" s="26">
        <f t="shared" si="14"/>
        <v>13.585</v>
      </c>
      <c r="M239" s="26">
        <f t="shared" si="14"/>
        <v>205.5</v>
      </c>
      <c r="N239" s="26">
        <f t="shared" si="14"/>
        <v>160.5</v>
      </c>
      <c r="O239" s="26">
        <f t="shared" si="14"/>
        <v>96.8</v>
      </c>
      <c r="P239" s="26">
        <f t="shared" si="14"/>
        <v>10.025</v>
      </c>
      <c r="Q239" s="27">
        <f t="shared" si="14"/>
        <v>8.68</v>
      </c>
    </row>
    <row r="240" spans="1:17" ht="12.75">
      <c r="A240" s="11">
        <v>37904</v>
      </c>
      <c r="B240" s="7" t="s">
        <v>11</v>
      </c>
      <c r="C240" s="7">
        <f>C239-1</f>
        <v>-5</v>
      </c>
      <c r="J240" s="24"/>
      <c r="K240" s="25">
        <f>K239-1</f>
        <v>-4</v>
      </c>
      <c r="L240" s="26"/>
      <c r="M240" s="26"/>
      <c r="N240" s="26"/>
      <c r="O240" s="26"/>
      <c r="P240" s="26"/>
      <c r="Q240" s="27"/>
    </row>
    <row r="241" spans="10:17" ht="13.5" thickBot="1">
      <c r="J241" s="28"/>
      <c r="K241" s="29">
        <f>K240-1</f>
        <v>-5</v>
      </c>
      <c r="L241" s="30"/>
      <c r="M241" s="30"/>
      <c r="N241" s="30"/>
      <c r="O241" s="30"/>
      <c r="P241" s="30"/>
      <c r="Q241" s="31"/>
    </row>
    <row r="242" spans="1:9" ht="12.75">
      <c r="A242" s="11">
        <v>37904</v>
      </c>
      <c r="B242" s="7" t="s">
        <v>12</v>
      </c>
      <c r="C242" s="7">
        <v>0</v>
      </c>
      <c r="D242" s="12">
        <v>13.61</v>
      </c>
      <c r="E242" s="12">
        <v>205</v>
      </c>
      <c r="F242" s="12">
        <v>160</v>
      </c>
      <c r="G242" s="13">
        <v>101.1</v>
      </c>
      <c r="H242" s="12">
        <v>10.51</v>
      </c>
      <c r="I242" s="12">
        <v>9.2</v>
      </c>
    </row>
    <row r="243" spans="1:9" ht="12.75">
      <c r="A243" s="11">
        <v>37904</v>
      </c>
      <c r="B243" s="7" t="s">
        <v>12</v>
      </c>
      <c r="C243" s="7">
        <f>C242-1</f>
        <v>-1</v>
      </c>
      <c r="D243" s="12">
        <v>13.62</v>
      </c>
      <c r="E243" s="12">
        <v>205</v>
      </c>
      <c r="F243" s="12">
        <v>161</v>
      </c>
      <c r="G243" s="13">
        <v>100.6</v>
      </c>
      <c r="H243" s="12">
        <v>10.45</v>
      </c>
      <c r="I243" s="12">
        <v>9.18</v>
      </c>
    </row>
    <row r="244" spans="1:9" ht="12.75">
      <c r="A244" s="11">
        <v>37904</v>
      </c>
      <c r="B244" s="7" t="s">
        <v>12</v>
      </c>
      <c r="C244" s="7">
        <f>C243-1</f>
        <v>-2</v>
      </c>
      <c r="D244" s="12">
        <v>13.53</v>
      </c>
      <c r="E244" s="12">
        <v>205</v>
      </c>
      <c r="F244" s="12">
        <v>160</v>
      </c>
      <c r="G244" s="13">
        <v>99.6</v>
      </c>
      <c r="H244" s="12">
        <v>10.36</v>
      </c>
      <c r="I244" s="12">
        <v>8.89</v>
      </c>
    </row>
    <row r="245" spans="1:9" ht="12.75">
      <c r="A245" s="11">
        <v>37904</v>
      </c>
      <c r="B245" s="7" t="s">
        <v>12</v>
      </c>
      <c r="C245" s="7">
        <f>C244-1</f>
        <v>-3</v>
      </c>
      <c r="D245" s="12">
        <v>13.28</v>
      </c>
      <c r="E245" s="12">
        <v>205</v>
      </c>
      <c r="F245" s="12">
        <v>159</v>
      </c>
      <c r="G245" s="13">
        <v>94.3</v>
      </c>
      <c r="H245" s="12">
        <v>9.8</v>
      </c>
      <c r="I245" s="12">
        <v>9.18</v>
      </c>
    </row>
    <row r="246" spans="1:3" ht="12.75">
      <c r="A246" s="11">
        <v>37904</v>
      </c>
      <c r="B246" s="7" t="s">
        <v>12</v>
      </c>
      <c r="C246" s="7">
        <f>C245-1</f>
        <v>-4</v>
      </c>
    </row>
    <row r="247" spans="1:3" ht="12.75">
      <c r="A247" s="11">
        <v>37904</v>
      </c>
      <c r="B247" s="7" t="s">
        <v>12</v>
      </c>
      <c r="C247" s="7">
        <f>C246-1</f>
        <v>-5</v>
      </c>
    </row>
    <row r="249" spans="1:9" ht="12.75">
      <c r="A249" s="11">
        <v>37904</v>
      </c>
      <c r="B249" s="7" t="s">
        <v>13</v>
      </c>
      <c r="C249" s="7">
        <v>0</v>
      </c>
      <c r="D249" s="12">
        <v>13.89</v>
      </c>
      <c r="E249" s="12">
        <v>206</v>
      </c>
      <c r="F249" s="12">
        <v>162</v>
      </c>
      <c r="G249" s="13">
        <v>101</v>
      </c>
      <c r="H249" s="12">
        <v>10.42</v>
      </c>
      <c r="I249" s="12">
        <v>9.34</v>
      </c>
    </row>
    <row r="250" spans="1:9" ht="12.75">
      <c r="A250" s="11">
        <v>37904</v>
      </c>
      <c r="B250" s="7" t="s">
        <v>13</v>
      </c>
      <c r="C250" s="7">
        <f>C249-1</f>
        <v>-1</v>
      </c>
      <c r="D250" s="12">
        <v>13.91</v>
      </c>
      <c r="E250" s="12">
        <v>206</v>
      </c>
      <c r="F250" s="12">
        <v>162</v>
      </c>
      <c r="G250" s="13">
        <v>99.8</v>
      </c>
      <c r="H250" s="12">
        <v>10.27</v>
      </c>
      <c r="I250" s="12">
        <v>9.3</v>
      </c>
    </row>
    <row r="251" spans="1:35" ht="12.75">
      <c r="A251" s="11">
        <v>37904</v>
      </c>
      <c r="B251" s="7" t="s">
        <v>13</v>
      </c>
      <c r="C251" s="7">
        <f>C250-1</f>
        <v>-2</v>
      </c>
      <c r="D251" s="12">
        <v>13.91</v>
      </c>
      <c r="E251" s="12">
        <v>206</v>
      </c>
      <c r="F251" s="12">
        <v>162</v>
      </c>
      <c r="G251" s="13">
        <v>99.7</v>
      </c>
      <c r="H251" s="12">
        <v>10.27</v>
      </c>
      <c r="I251" s="12">
        <v>9.14</v>
      </c>
      <c r="AB251" s="16"/>
      <c r="AC251" s="16"/>
      <c r="AD251" s="16"/>
      <c r="AE251" s="16"/>
      <c r="AF251" s="16"/>
      <c r="AG251" s="16"/>
      <c r="AH251" s="16"/>
      <c r="AI251" s="16"/>
    </row>
    <row r="252" spans="1:9" ht="12.75">
      <c r="A252" s="11">
        <v>37904</v>
      </c>
      <c r="B252" s="7" t="s">
        <v>13</v>
      </c>
      <c r="C252" s="7">
        <f>C251-1</f>
        <v>-3</v>
      </c>
      <c r="D252" s="12">
        <v>13.89</v>
      </c>
      <c r="E252" s="12">
        <v>206</v>
      </c>
      <c r="F252" s="12">
        <v>162</v>
      </c>
      <c r="G252" s="13">
        <v>99.3</v>
      </c>
      <c r="H252" s="12">
        <v>10.25</v>
      </c>
      <c r="I252" s="12">
        <v>8.18</v>
      </c>
    </row>
    <row r="253" spans="1:3" ht="12.75">
      <c r="A253" s="11">
        <v>37904</v>
      </c>
      <c r="B253" s="7" t="s">
        <v>13</v>
      </c>
      <c r="C253" s="7">
        <f>C252-1</f>
        <v>-4</v>
      </c>
    </row>
    <row r="254" spans="1:3" ht="12.75">
      <c r="A254" s="11">
        <v>37904</v>
      </c>
      <c r="B254" s="7" t="s">
        <v>13</v>
      </c>
      <c r="C254" s="7">
        <f>C253-1</f>
        <v>-5</v>
      </c>
    </row>
    <row r="255" spans="4:45" s="16" customFormat="1" ht="13.5" thickBot="1">
      <c r="D255" s="17"/>
      <c r="E255" s="17"/>
      <c r="F255" s="17"/>
      <c r="G255" s="18"/>
      <c r="H255" s="17"/>
      <c r="I255" s="17"/>
      <c r="U255" s="17"/>
      <c r="V255" s="17"/>
      <c r="W255" s="17"/>
      <c r="X255" s="17"/>
      <c r="Y255" s="17"/>
      <c r="Z255" s="17"/>
      <c r="AB255" s="7"/>
      <c r="AC255" s="7"/>
      <c r="AD255" s="7"/>
      <c r="AE255" s="7"/>
      <c r="AF255" s="7"/>
      <c r="AG255" s="7"/>
      <c r="AH255" s="7"/>
      <c r="AI255" s="7"/>
      <c r="AL255" s="15"/>
      <c r="AN255" s="17"/>
      <c r="AO255" s="17"/>
      <c r="AP255" s="17"/>
      <c r="AQ255" s="18"/>
      <c r="AR255" s="17"/>
      <c r="AS255" s="17"/>
    </row>
    <row r="256" spans="1:17" ht="12.75">
      <c r="A256" s="11">
        <v>37916</v>
      </c>
      <c r="B256" s="7" t="s">
        <v>11</v>
      </c>
      <c r="C256" s="7">
        <v>0</v>
      </c>
      <c r="D256" s="12">
        <v>10.44</v>
      </c>
      <c r="E256" s="12">
        <v>201</v>
      </c>
      <c r="F256" s="12">
        <v>145</v>
      </c>
      <c r="G256" s="13">
        <v>83.8</v>
      </c>
      <c r="H256" s="12">
        <v>9.35</v>
      </c>
      <c r="I256" s="12">
        <v>9.27</v>
      </c>
      <c r="J256" s="19">
        <v>37916</v>
      </c>
      <c r="K256" s="20" t="s">
        <v>2</v>
      </c>
      <c r="L256" s="21" t="s">
        <v>3</v>
      </c>
      <c r="M256" s="21" t="s">
        <v>4</v>
      </c>
      <c r="N256" s="21" t="s">
        <v>19</v>
      </c>
      <c r="O256" s="22" t="s">
        <v>6</v>
      </c>
      <c r="P256" s="21" t="s">
        <v>7</v>
      </c>
      <c r="Q256" s="23" t="s">
        <v>8</v>
      </c>
    </row>
    <row r="257" spans="1:17" ht="12.75">
      <c r="A257" s="11">
        <v>37916</v>
      </c>
      <c r="B257" s="7" t="s">
        <v>11</v>
      </c>
      <c r="C257" s="7">
        <f>C256-1</f>
        <v>-1</v>
      </c>
      <c r="D257" s="12">
        <v>10.35</v>
      </c>
      <c r="E257" s="12">
        <v>200</v>
      </c>
      <c r="F257" s="12">
        <v>144</v>
      </c>
      <c r="G257" s="13">
        <v>83.1</v>
      </c>
      <c r="H257" s="12">
        <v>9.28</v>
      </c>
      <c r="I257" s="12">
        <v>9.1</v>
      </c>
      <c r="J257" s="24"/>
      <c r="K257" s="25">
        <v>0</v>
      </c>
      <c r="L257" s="26">
        <f aca="true" t="shared" si="15" ref="L257:Q260">AVERAGE(D256,D263,D270)</f>
        <v>11.06</v>
      </c>
      <c r="M257" s="26">
        <f t="shared" si="15"/>
        <v>204.33333333333334</v>
      </c>
      <c r="N257" s="26">
        <f t="shared" si="15"/>
        <v>150.33333333333334</v>
      </c>
      <c r="O257" s="26">
        <f t="shared" si="15"/>
        <v>87.60000000000001</v>
      </c>
      <c r="P257" s="26">
        <f t="shared" si="15"/>
        <v>9.616666666666667</v>
      </c>
      <c r="Q257" s="27">
        <f t="shared" si="15"/>
        <v>9.376666666666667</v>
      </c>
    </row>
    <row r="258" spans="1:17" ht="12.75">
      <c r="A258" s="11">
        <v>37916</v>
      </c>
      <c r="B258" s="7" t="s">
        <v>11</v>
      </c>
      <c r="C258" s="7">
        <f>C257-1</f>
        <v>-2</v>
      </c>
      <c r="D258" s="12">
        <v>10.27</v>
      </c>
      <c r="E258" s="12">
        <v>200</v>
      </c>
      <c r="F258" s="12">
        <v>144</v>
      </c>
      <c r="G258" s="13">
        <v>81.6</v>
      </c>
      <c r="H258" s="12">
        <v>9.14</v>
      </c>
      <c r="I258" s="12">
        <v>9.23</v>
      </c>
      <c r="J258" s="24"/>
      <c r="K258" s="25">
        <f>K257-1</f>
        <v>-1</v>
      </c>
      <c r="L258" s="26">
        <f t="shared" si="15"/>
        <v>11.01</v>
      </c>
      <c r="M258" s="26">
        <f t="shared" si="15"/>
        <v>204.33333333333334</v>
      </c>
      <c r="N258" s="26">
        <f t="shared" si="15"/>
        <v>150</v>
      </c>
      <c r="O258" s="26">
        <f t="shared" si="15"/>
        <v>86.23333333333333</v>
      </c>
      <c r="P258" s="26">
        <f t="shared" si="15"/>
        <v>9.49</v>
      </c>
      <c r="Q258" s="27">
        <f t="shared" si="15"/>
        <v>9.253333333333332</v>
      </c>
    </row>
    <row r="259" spans="1:17" ht="12.75">
      <c r="A259" s="11">
        <v>37916</v>
      </c>
      <c r="B259" s="7" t="s">
        <v>11</v>
      </c>
      <c r="C259" s="7">
        <f>C258-1</f>
        <v>-3</v>
      </c>
      <c r="J259" s="24"/>
      <c r="K259" s="25">
        <f>K258-1</f>
        <v>-2</v>
      </c>
      <c r="L259" s="26">
        <f t="shared" si="15"/>
        <v>10.936666666666667</v>
      </c>
      <c r="M259" s="26">
        <f t="shared" si="15"/>
        <v>204.33333333333334</v>
      </c>
      <c r="N259" s="26">
        <f t="shared" si="15"/>
        <v>149.66666666666666</v>
      </c>
      <c r="O259" s="26">
        <f t="shared" si="15"/>
        <v>85.36666666666666</v>
      </c>
      <c r="P259" s="26">
        <f t="shared" si="15"/>
        <v>9.416666666666666</v>
      </c>
      <c r="Q259" s="27">
        <f t="shared" si="15"/>
        <v>9.35</v>
      </c>
    </row>
    <row r="260" spans="1:17" ht="12.75">
      <c r="A260" s="11">
        <v>37916</v>
      </c>
      <c r="B260" s="7" t="s">
        <v>11</v>
      </c>
      <c r="C260" s="7">
        <f>C259-1</f>
        <v>-4</v>
      </c>
      <c r="J260" s="24"/>
      <c r="K260" s="25">
        <f>K259-1</f>
        <v>-3</v>
      </c>
      <c r="L260" s="26">
        <f t="shared" si="15"/>
        <v>11.165</v>
      </c>
      <c r="M260" s="26">
        <f t="shared" si="15"/>
        <v>206.5</v>
      </c>
      <c r="N260" s="26">
        <f t="shared" si="15"/>
        <v>152</v>
      </c>
      <c r="O260" s="26">
        <f t="shared" si="15"/>
        <v>82.4</v>
      </c>
      <c r="P260" s="26">
        <f t="shared" si="15"/>
        <v>9.05</v>
      </c>
      <c r="Q260" s="27">
        <f t="shared" si="15"/>
        <v>9.3</v>
      </c>
    </row>
    <row r="261" spans="1:17" ht="12.75">
      <c r="A261" s="11">
        <v>37916</v>
      </c>
      <c r="B261" s="7" t="s">
        <v>11</v>
      </c>
      <c r="C261" s="7">
        <f>C260-1</f>
        <v>-5</v>
      </c>
      <c r="J261" s="24"/>
      <c r="K261" s="25">
        <f>K260-1</f>
        <v>-4</v>
      </c>
      <c r="L261" s="26"/>
      <c r="M261" s="26"/>
      <c r="N261" s="26"/>
      <c r="O261" s="26"/>
      <c r="P261" s="26"/>
      <c r="Q261" s="27"/>
    </row>
    <row r="262" spans="10:17" ht="13.5" thickBot="1">
      <c r="J262" s="28"/>
      <c r="K262" s="29">
        <f>K261-1</f>
        <v>-5</v>
      </c>
      <c r="L262" s="30"/>
      <c r="M262" s="30"/>
      <c r="N262" s="30"/>
      <c r="O262" s="30"/>
      <c r="P262" s="30"/>
      <c r="Q262" s="31"/>
    </row>
    <row r="263" spans="1:9" ht="12.75">
      <c r="A263" s="11">
        <v>37916</v>
      </c>
      <c r="B263" s="7" t="s">
        <v>12</v>
      </c>
      <c r="C263" s="7">
        <v>0</v>
      </c>
      <c r="D263" s="12">
        <v>11.3</v>
      </c>
      <c r="E263" s="12">
        <v>205</v>
      </c>
      <c r="F263" s="12">
        <v>152</v>
      </c>
      <c r="G263" s="13">
        <v>92.7</v>
      </c>
      <c r="H263" s="12">
        <v>10.12</v>
      </c>
      <c r="I263" s="12">
        <v>9.44</v>
      </c>
    </row>
    <row r="264" spans="1:9" ht="12.75">
      <c r="A264" s="11">
        <v>37916</v>
      </c>
      <c r="B264" s="7" t="s">
        <v>12</v>
      </c>
      <c r="C264" s="7">
        <f>C263-1</f>
        <v>-1</v>
      </c>
      <c r="D264" s="12">
        <v>11.27</v>
      </c>
      <c r="E264" s="12">
        <v>206</v>
      </c>
      <c r="F264" s="12">
        <v>152</v>
      </c>
      <c r="G264" s="13">
        <v>91.6</v>
      </c>
      <c r="H264" s="12">
        <v>10.03</v>
      </c>
      <c r="I264" s="12">
        <v>9.35</v>
      </c>
    </row>
    <row r="265" spans="1:9" ht="12.75">
      <c r="A265" s="11">
        <v>37916</v>
      </c>
      <c r="B265" s="7" t="s">
        <v>12</v>
      </c>
      <c r="C265" s="7">
        <f>C264-1</f>
        <v>-2</v>
      </c>
      <c r="D265" s="12">
        <v>11.26</v>
      </c>
      <c r="E265" s="12">
        <v>206</v>
      </c>
      <c r="F265" s="12">
        <v>152</v>
      </c>
      <c r="G265" s="13">
        <v>91.3</v>
      </c>
      <c r="H265" s="12">
        <v>10</v>
      </c>
      <c r="I265" s="12">
        <v>9.37</v>
      </c>
    </row>
    <row r="266" spans="1:9" ht="12.75">
      <c r="A266" s="11">
        <v>37916</v>
      </c>
      <c r="B266" s="7" t="s">
        <v>12</v>
      </c>
      <c r="C266" s="7">
        <f>C265-1</f>
        <v>-3</v>
      </c>
      <c r="D266" s="12">
        <v>11.08</v>
      </c>
      <c r="E266" s="12">
        <v>206</v>
      </c>
      <c r="F266" s="12">
        <v>151</v>
      </c>
      <c r="G266" s="13">
        <v>82.2</v>
      </c>
      <c r="H266" s="12">
        <v>9.05</v>
      </c>
      <c r="I266" s="12">
        <v>9.4</v>
      </c>
    </row>
    <row r="267" spans="1:3" ht="12.75">
      <c r="A267" s="11">
        <v>37916</v>
      </c>
      <c r="B267" s="7" t="s">
        <v>12</v>
      </c>
      <c r="C267" s="7">
        <f>C266-1</f>
        <v>-4</v>
      </c>
    </row>
    <row r="268" spans="1:3" ht="12.75">
      <c r="A268" s="11">
        <v>37916</v>
      </c>
      <c r="B268" s="7" t="s">
        <v>12</v>
      </c>
      <c r="C268" s="7">
        <f>C267-1</f>
        <v>-5</v>
      </c>
    </row>
    <row r="270" spans="1:9" ht="12.75">
      <c r="A270" s="11">
        <v>37916</v>
      </c>
      <c r="B270" s="7" t="s">
        <v>13</v>
      </c>
      <c r="C270" s="7">
        <v>0</v>
      </c>
      <c r="D270" s="12">
        <v>11.44</v>
      </c>
      <c r="E270" s="12">
        <v>207</v>
      </c>
      <c r="F270" s="12">
        <v>154</v>
      </c>
      <c r="G270" s="13">
        <v>86.3</v>
      </c>
      <c r="H270" s="12">
        <v>9.38</v>
      </c>
      <c r="I270" s="12">
        <v>9.42</v>
      </c>
    </row>
    <row r="271" spans="1:9" ht="12.75">
      <c r="A271" s="11">
        <v>37916</v>
      </c>
      <c r="B271" s="7" t="s">
        <v>13</v>
      </c>
      <c r="C271" s="7">
        <f>C270-1</f>
        <v>-1</v>
      </c>
      <c r="D271" s="12">
        <v>11.41</v>
      </c>
      <c r="E271" s="12">
        <v>207</v>
      </c>
      <c r="F271" s="12">
        <v>154</v>
      </c>
      <c r="G271" s="13">
        <v>84</v>
      </c>
      <c r="H271" s="12">
        <v>9.16</v>
      </c>
      <c r="I271" s="12">
        <v>9.31</v>
      </c>
    </row>
    <row r="272" spans="1:35" ht="12.75">
      <c r="A272" s="11">
        <v>37916</v>
      </c>
      <c r="B272" s="7" t="s">
        <v>13</v>
      </c>
      <c r="C272" s="7">
        <f>C271-1</f>
        <v>-2</v>
      </c>
      <c r="D272" s="12">
        <v>11.28</v>
      </c>
      <c r="E272" s="12">
        <v>207</v>
      </c>
      <c r="F272" s="12">
        <v>153</v>
      </c>
      <c r="G272" s="13">
        <v>83.2</v>
      </c>
      <c r="H272" s="12">
        <v>9.11</v>
      </c>
      <c r="I272" s="12">
        <v>9.45</v>
      </c>
      <c r="AB272" s="16"/>
      <c r="AC272" s="16"/>
      <c r="AD272" s="16"/>
      <c r="AE272" s="16"/>
      <c r="AF272" s="16"/>
      <c r="AG272" s="16"/>
      <c r="AH272" s="16"/>
      <c r="AI272" s="16"/>
    </row>
    <row r="273" spans="1:9" ht="12.75">
      <c r="A273" s="11">
        <v>37916</v>
      </c>
      <c r="B273" s="7" t="s">
        <v>13</v>
      </c>
      <c r="C273" s="7">
        <f>C272-1</f>
        <v>-3</v>
      </c>
      <c r="D273" s="12">
        <v>11.25</v>
      </c>
      <c r="E273" s="12">
        <v>207</v>
      </c>
      <c r="F273" s="12">
        <v>153</v>
      </c>
      <c r="G273" s="13">
        <v>82.6</v>
      </c>
      <c r="H273" s="12">
        <v>9.05</v>
      </c>
      <c r="I273" s="12">
        <v>9.2</v>
      </c>
    </row>
    <row r="274" spans="1:9" ht="12.75">
      <c r="A274" s="11">
        <v>37916</v>
      </c>
      <c r="B274" s="7" t="s">
        <v>13</v>
      </c>
      <c r="C274" s="7">
        <f>C273-1</f>
        <v>-4</v>
      </c>
      <c r="D274" s="12">
        <v>11.2</v>
      </c>
      <c r="E274" s="12">
        <v>208</v>
      </c>
      <c r="F274" s="12">
        <v>153</v>
      </c>
      <c r="G274" s="13">
        <v>78.2</v>
      </c>
      <c r="H274" s="12">
        <v>8.57</v>
      </c>
      <c r="I274" s="12">
        <v>9.3</v>
      </c>
    </row>
    <row r="275" spans="1:3" ht="12.75">
      <c r="A275" s="11">
        <v>37916</v>
      </c>
      <c r="B275" s="7" t="s">
        <v>13</v>
      </c>
      <c r="C275" s="7">
        <f>C274-1</f>
        <v>-5</v>
      </c>
    </row>
    <row r="276" spans="4:45" s="16" customFormat="1" ht="13.5" thickBot="1">
      <c r="D276" s="17"/>
      <c r="E276" s="17"/>
      <c r="F276" s="17"/>
      <c r="G276" s="18"/>
      <c r="H276" s="17"/>
      <c r="I276" s="17"/>
      <c r="U276" s="17"/>
      <c r="V276" s="17"/>
      <c r="W276" s="17"/>
      <c r="X276" s="17"/>
      <c r="Y276" s="17"/>
      <c r="Z276" s="17"/>
      <c r="AB276" s="7"/>
      <c r="AC276" s="7"/>
      <c r="AD276" s="7"/>
      <c r="AE276" s="7"/>
      <c r="AF276" s="7"/>
      <c r="AG276" s="7"/>
      <c r="AH276" s="7"/>
      <c r="AI276" s="7"/>
      <c r="AL276" s="15"/>
      <c r="AN276" s="17"/>
      <c r="AO276" s="17"/>
      <c r="AP276" s="17"/>
      <c r="AQ276" s="18"/>
      <c r="AR276" s="17"/>
      <c r="AS276" s="17"/>
    </row>
    <row r="277" spans="1:17" ht="12.75">
      <c r="A277" s="11">
        <v>37932</v>
      </c>
      <c r="B277" s="7" t="s">
        <v>11</v>
      </c>
      <c r="C277" s="7">
        <v>0</v>
      </c>
      <c r="D277" s="12">
        <v>1.8</v>
      </c>
      <c r="E277" s="12">
        <v>225</v>
      </c>
      <c r="F277" s="12">
        <v>126</v>
      </c>
      <c r="G277" s="13">
        <v>78.9</v>
      </c>
      <c r="H277" s="12">
        <v>10.97</v>
      </c>
      <c r="I277" s="12">
        <v>7.98</v>
      </c>
      <c r="J277" s="19">
        <v>37932</v>
      </c>
      <c r="K277" s="20" t="s">
        <v>2</v>
      </c>
      <c r="L277" s="21" t="s">
        <v>3</v>
      </c>
      <c r="M277" s="21" t="s">
        <v>4</v>
      </c>
      <c r="N277" s="21" t="s">
        <v>19</v>
      </c>
      <c r="O277" s="22" t="s">
        <v>6</v>
      </c>
      <c r="P277" s="21" t="s">
        <v>7</v>
      </c>
      <c r="Q277" s="23" t="s">
        <v>8</v>
      </c>
    </row>
    <row r="278" spans="1:17" ht="12.75">
      <c r="A278" s="11">
        <v>37932</v>
      </c>
      <c r="B278" s="7" t="s">
        <v>11</v>
      </c>
      <c r="C278" s="7">
        <f>C277-1</f>
        <v>-1</v>
      </c>
      <c r="D278" s="12">
        <v>3.65</v>
      </c>
      <c r="E278" s="12">
        <v>217</v>
      </c>
      <c r="F278" s="12">
        <v>128</v>
      </c>
      <c r="G278" s="13">
        <v>70.7</v>
      </c>
      <c r="H278" s="12">
        <v>9.33</v>
      </c>
      <c r="I278" s="12">
        <v>8.35</v>
      </c>
      <c r="J278" s="24"/>
      <c r="K278" s="25">
        <v>0</v>
      </c>
      <c r="L278" s="26">
        <f aca="true" t="shared" si="16" ref="L278:Q281">AVERAGE(D277,D284,D291)</f>
        <v>3.143333333333333</v>
      </c>
      <c r="M278" s="26">
        <f t="shared" si="16"/>
        <v>217.66666666666666</v>
      </c>
      <c r="N278" s="26">
        <f t="shared" si="16"/>
        <v>127</v>
      </c>
      <c r="O278" s="26">
        <f t="shared" si="16"/>
        <v>79.36666666666667</v>
      </c>
      <c r="P278" s="26">
        <f t="shared" si="16"/>
        <v>10.626666666666667</v>
      </c>
      <c r="Q278" s="27">
        <f t="shared" si="16"/>
        <v>8.523333333333333</v>
      </c>
    </row>
    <row r="279" spans="1:17" ht="12.75">
      <c r="A279" s="11">
        <v>37932</v>
      </c>
      <c r="B279" s="7" t="s">
        <v>11</v>
      </c>
      <c r="C279" s="7">
        <f>C278-1</f>
        <v>-2</v>
      </c>
      <c r="D279" s="12">
        <v>3.36</v>
      </c>
      <c r="E279" s="12">
        <v>230</v>
      </c>
      <c r="F279" s="12">
        <v>135</v>
      </c>
      <c r="G279" s="13">
        <v>32</v>
      </c>
      <c r="H279" s="12">
        <v>4.19</v>
      </c>
      <c r="I279" s="12">
        <v>7.95</v>
      </c>
      <c r="J279" s="24"/>
      <c r="K279" s="25">
        <f>K278-1</f>
        <v>-1</v>
      </c>
      <c r="L279" s="26">
        <f t="shared" si="16"/>
        <v>3.7433333333333336</v>
      </c>
      <c r="M279" s="26">
        <f t="shared" si="16"/>
        <v>215</v>
      </c>
      <c r="N279" s="26">
        <f t="shared" si="16"/>
        <v>127.33333333333333</v>
      </c>
      <c r="O279" s="26">
        <f t="shared" si="16"/>
        <v>74.53333333333335</v>
      </c>
      <c r="P279" s="26">
        <f t="shared" si="16"/>
        <v>9.816666666666668</v>
      </c>
      <c r="Q279" s="27">
        <f t="shared" si="16"/>
        <v>8.656666666666666</v>
      </c>
    </row>
    <row r="280" spans="1:17" ht="12.75">
      <c r="A280" s="11">
        <v>37932</v>
      </c>
      <c r="B280" s="7" t="s">
        <v>11</v>
      </c>
      <c r="C280" s="7">
        <f>C279-1</f>
        <v>-3</v>
      </c>
      <c r="J280" s="24"/>
      <c r="K280" s="25">
        <f>K279-1</f>
        <v>-2</v>
      </c>
      <c r="L280" s="26">
        <f t="shared" si="16"/>
        <v>3.6533333333333338</v>
      </c>
      <c r="M280" s="26">
        <f t="shared" si="16"/>
        <v>219.33333333333334</v>
      </c>
      <c r="N280" s="26">
        <f t="shared" si="16"/>
        <v>129.66666666666666</v>
      </c>
      <c r="O280" s="26">
        <f t="shared" si="16"/>
        <v>60.86666666666667</v>
      </c>
      <c r="P280" s="26">
        <f t="shared" si="16"/>
        <v>8.013333333333334</v>
      </c>
      <c r="Q280" s="27">
        <f t="shared" si="16"/>
        <v>8.516666666666666</v>
      </c>
    </row>
    <row r="281" spans="1:17" ht="12.75">
      <c r="A281" s="11">
        <v>37932</v>
      </c>
      <c r="B281" s="7" t="s">
        <v>11</v>
      </c>
      <c r="C281" s="7">
        <f>C280-1</f>
        <v>-4</v>
      </c>
      <c r="J281" s="24"/>
      <c r="K281" s="25">
        <f>K280-1</f>
        <v>-3</v>
      </c>
      <c r="L281" s="26">
        <f t="shared" si="16"/>
        <v>3.97</v>
      </c>
      <c r="M281" s="26">
        <f t="shared" si="16"/>
        <v>213.5</v>
      </c>
      <c r="N281" s="26">
        <f t="shared" si="16"/>
        <v>127.5</v>
      </c>
      <c r="O281" s="26">
        <f t="shared" si="16"/>
        <v>72.9</v>
      </c>
      <c r="P281" s="26">
        <f t="shared" si="16"/>
        <v>9.55</v>
      </c>
      <c r="Q281" s="27">
        <f t="shared" si="16"/>
        <v>8.95</v>
      </c>
    </row>
    <row r="282" spans="1:17" ht="12.75">
      <c r="A282" s="11">
        <v>37932</v>
      </c>
      <c r="B282" s="7" t="s">
        <v>11</v>
      </c>
      <c r="C282" s="7">
        <f>C281-1</f>
        <v>-5</v>
      </c>
      <c r="J282" s="24"/>
      <c r="K282" s="25">
        <f>K281-1</f>
        <v>-4</v>
      </c>
      <c r="L282" s="26"/>
      <c r="M282" s="26"/>
      <c r="N282" s="26"/>
      <c r="O282" s="26"/>
      <c r="P282" s="26"/>
      <c r="Q282" s="27"/>
    </row>
    <row r="283" spans="10:17" ht="13.5" thickBot="1">
      <c r="J283" s="28"/>
      <c r="K283" s="29">
        <f>K282-1</f>
        <v>-5</v>
      </c>
      <c r="L283" s="30"/>
      <c r="M283" s="30"/>
      <c r="N283" s="30"/>
      <c r="O283" s="30"/>
      <c r="P283" s="30"/>
      <c r="Q283" s="31"/>
    </row>
    <row r="284" spans="1:9" ht="12.75">
      <c r="A284" s="11">
        <v>37932</v>
      </c>
      <c r="B284" s="7" t="s">
        <v>12</v>
      </c>
      <c r="C284" s="7">
        <v>0</v>
      </c>
      <c r="D284" s="12">
        <v>3.26</v>
      </c>
      <c r="E284" s="12">
        <v>214</v>
      </c>
      <c r="F284" s="12">
        <v>125</v>
      </c>
      <c r="G284" s="13">
        <v>79</v>
      </c>
      <c r="H284" s="12">
        <v>10.58</v>
      </c>
      <c r="I284" s="12">
        <v>8.63</v>
      </c>
    </row>
    <row r="285" spans="1:9" ht="12.75">
      <c r="A285" s="11">
        <v>37932</v>
      </c>
      <c r="B285" s="7" t="s">
        <v>12</v>
      </c>
      <c r="C285" s="7">
        <f>C284-1</f>
        <v>-1</v>
      </c>
      <c r="D285" s="12">
        <v>3.26</v>
      </c>
      <c r="E285" s="12">
        <v>214</v>
      </c>
      <c r="F285" s="12">
        <v>125</v>
      </c>
      <c r="G285" s="13">
        <v>76.4</v>
      </c>
      <c r="H285" s="12">
        <v>10.2</v>
      </c>
      <c r="I285" s="12">
        <v>8.67</v>
      </c>
    </row>
    <row r="286" spans="1:9" ht="12.75">
      <c r="A286" s="11">
        <v>37932</v>
      </c>
      <c r="B286" s="7" t="s">
        <v>12</v>
      </c>
      <c r="C286" s="7">
        <f>C285-1</f>
        <v>-2</v>
      </c>
      <c r="D286" s="12">
        <v>3.29</v>
      </c>
      <c r="E286" s="12">
        <v>214</v>
      </c>
      <c r="F286" s="12">
        <v>125</v>
      </c>
      <c r="G286" s="13">
        <v>75.1</v>
      </c>
      <c r="H286" s="12">
        <v>10.03</v>
      </c>
      <c r="I286" s="12">
        <v>8.7</v>
      </c>
    </row>
    <row r="287" spans="1:9" ht="12.75">
      <c r="A287" s="11">
        <v>37932</v>
      </c>
      <c r="B287" s="7" t="s">
        <v>12</v>
      </c>
      <c r="C287" s="7">
        <f>C286-1</f>
        <v>-3</v>
      </c>
      <c r="D287" s="12">
        <v>3.62</v>
      </c>
      <c r="E287" s="12">
        <v>213</v>
      </c>
      <c r="F287" s="12">
        <v>126</v>
      </c>
      <c r="G287" s="13">
        <v>69.4</v>
      </c>
      <c r="H287" s="12">
        <v>9.2</v>
      </c>
      <c r="I287" s="12">
        <v>8.8</v>
      </c>
    </row>
    <row r="288" spans="1:3" ht="12.75">
      <c r="A288" s="11">
        <v>37932</v>
      </c>
      <c r="B288" s="7" t="s">
        <v>12</v>
      </c>
      <c r="C288" s="7">
        <f>C287-1</f>
        <v>-4</v>
      </c>
    </row>
    <row r="289" spans="1:3" ht="12.75">
      <c r="A289" s="11">
        <v>37932</v>
      </c>
      <c r="B289" s="7" t="s">
        <v>12</v>
      </c>
      <c r="C289" s="7">
        <f>C288-1</f>
        <v>-5</v>
      </c>
    </row>
    <row r="291" spans="1:9" ht="12.75">
      <c r="A291" s="11">
        <v>37932</v>
      </c>
      <c r="B291" s="7" t="s">
        <v>13</v>
      </c>
      <c r="C291" s="7">
        <v>0</v>
      </c>
      <c r="D291" s="12">
        <v>4.37</v>
      </c>
      <c r="E291" s="12">
        <v>214</v>
      </c>
      <c r="F291" s="12">
        <v>130</v>
      </c>
      <c r="G291" s="13">
        <v>80.2</v>
      </c>
      <c r="H291" s="12">
        <v>10.33</v>
      </c>
      <c r="I291" s="12">
        <v>8.96</v>
      </c>
    </row>
    <row r="292" spans="1:9" ht="12.75">
      <c r="A292" s="11">
        <v>37932</v>
      </c>
      <c r="B292" s="7" t="s">
        <v>13</v>
      </c>
      <c r="C292" s="7">
        <f>C291-1</f>
        <v>-1</v>
      </c>
      <c r="D292" s="12">
        <v>4.32</v>
      </c>
      <c r="E292" s="12">
        <v>214</v>
      </c>
      <c r="F292" s="12">
        <v>129</v>
      </c>
      <c r="G292" s="13">
        <v>76.5</v>
      </c>
      <c r="H292" s="12">
        <v>9.92</v>
      </c>
      <c r="I292" s="12">
        <v>8.95</v>
      </c>
    </row>
    <row r="293" spans="1:35" ht="12.75">
      <c r="A293" s="11">
        <v>37932</v>
      </c>
      <c r="B293" s="7" t="s">
        <v>13</v>
      </c>
      <c r="C293" s="7">
        <f>C292-1</f>
        <v>-2</v>
      </c>
      <c r="D293" s="12">
        <v>4.31</v>
      </c>
      <c r="E293" s="12">
        <v>214</v>
      </c>
      <c r="F293" s="12">
        <v>129</v>
      </c>
      <c r="G293" s="13">
        <v>75.5</v>
      </c>
      <c r="H293" s="12">
        <v>9.82</v>
      </c>
      <c r="I293" s="12">
        <v>8.9</v>
      </c>
      <c r="AB293" s="16"/>
      <c r="AC293" s="16"/>
      <c r="AD293" s="16"/>
      <c r="AE293" s="16"/>
      <c r="AF293" s="16"/>
      <c r="AG293" s="16"/>
      <c r="AH293" s="16"/>
      <c r="AI293" s="16"/>
    </row>
    <row r="294" spans="1:9" ht="12.75">
      <c r="A294" s="11">
        <v>37932</v>
      </c>
      <c r="B294" s="7" t="s">
        <v>13</v>
      </c>
      <c r="C294" s="7">
        <f>C293-1</f>
        <v>-3</v>
      </c>
      <c r="D294" s="12">
        <v>4.32</v>
      </c>
      <c r="E294" s="12">
        <v>214</v>
      </c>
      <c r="F294" s="12">
        <v>129</v>
      </c>
      <c r="G294" s="13">
        <v>76.4</v>
      </c>
      <c r="H294" s="12">
        <v>9.9</v>
      </c>
      <c r="I294" s="12">
        <v>9.1</v>
      </c>
    </row>
    <row r="295" spans="1:3" ht="12.75">
      <c r="A295" s="11">
        <v>37932</v>
      </c>
      <c r="B295" s="7" t="s">
        <v>13</v>
      </c>
      <c r="C295" s="7">
        <f>C294-1</f>
        <v>-4</v>
      </c>
    </row>
    <row r="296" spans="1:3" ht="12.75">
      <c r="A296" s="11">
        <v>37932</v>
      </c>
      <c r="B296" s="7" t="s">
        <v>13</v>
      </c>
      <c r="C296" s="7">
        <f>C295-1</f>
        <v>-5</v>
      </c>
    </row>
    <row r="297" spans="4:45" s="16" customFormat="1" ht="13.5" thickBot="1">
      <c r="D297" s="17"/>
      <c r="E297" s="17"/>
      <c r="F297" s="17"/>
      <c r="G297" s="18"/>
      <c r="H297" s="17"/>
      <c r="I297" s="17"/>
      <c r="U297" s="17"/>
      <c r="V297" s="17"/>
      <c r="W297" s="17"/>
      <c r="X297" s="17"/>
      <c r="Y297" s="17"/>
      <c r="Z297" s="17"/>
      <c r="AB297" s="7"/>
      <c r="AC297" s="7"/>
      <c r="AD297" s="7"/>
      <c r="AE297" s="7"/>
      <c r="AF297" s="7"/>
      <c r="AG297" s="7"/>
      <c r="AH297" s="7"/>
      <c r="AI297" s="7"/>
      <c r="AL297" s="15"/>
      <c r="AN297" s="17"/>
      <c r="AO297" s="17"/>
      <c r="AP297" s="17"/>
      <c r="AQ297" s="18"/>
      <c r="AR297" s="17"/>
      <c r="AS297" s="17"/>
    </row>
    <row r="298" spans="1:17" ht="12.75">
      <c r="A298" s="11">
        <v>37945</v>
      </c>
      <c r="B298" s="7" t="s">
        <v>11</v>
      </c>
      <c r="C298" s="7">
        <v>0</v>
      </c>
      <c r="D298" s="12">
        <v>3.49</v>
      </c>
      <c r="E298" s="12">
        <v>238</v>
      </c>
      <c r="F298" s="12">
        <v>140</v>
      </c>
      <c r="G298" s="13">
        <v>79.3</v>
      </c>
      <c r="H298" s="12">
        <v>10.5</v>
      </c>
      <c r="I298" s="12">
        <v>8.62</v>
      </c>
      <c r="J298" s="19">
        <v>37945</v>
      </c>
      <c r="K298" s="20" t="s">
        <v>2</v>
      </c>
      <c r="L298" s="21" t="s">
        <v>3</v>
      </c>
      <c r="M298" s="21" t="s">
        <v>4</v>
      </c>
      <c r="N298" s="21" t="s">
        <v>19</v>
      </c>
      <c r="O298" s="22" t="s">
        <v>6</v>
      </c>
      <c r="P298" s="21" t="s">
        <v>7</v>
      </c>
      <c r="Q298" s="23" t="s">
        <v>8</v>
      </c>
    </row>
    <row r="299" spans="1:17" ht="12.75">
      <c r="A299" s="11">
        <v>37945</v>
      </c>
      <c r="B299" s="7" t="s">
        <v>11</v>
      </c>
      <c r="C299" s="7">
        <f>C298-1</f>
        <v>-1</v>
      </c>
      <c r="D299" s="12">
        <v>3.5</v>
      </c>
      <c r="E299" s="12">
        <v>239</v>
      </c>
      <c r="F299" s="12">
        <v>141</v>
      </c>
      <c r="G299" s="13">
        <v>77.2</v>
      </c>
      <c r="H299" s="12">
        <v>10.23</v>
      </c>
      <c r="I299" s="12">
        <v>8.49</v>
      </c>
      <c r="J299" s="24"/>
      <c r="K299" s="25">
        <v>0</v>
      </c>
      <c r="L299" s="26">
        <f aca="true" t="shared" si="17" ref="L299:Q302">AVERAGE(D298,D305,D312)</f>
        <v>3.3800000000000003</v>
      </c>
      <c r="M299" s="26">
        <f t="shared" si="17"/>
        <v>226.33333333333334</v>
      </c>
      <c r="N299" s="26">
        <f t="shared" si="17"/>
        <v>132.66666666666666</v>
      </c>
      <c r="O299" s="26">
        <f t="shared" si="17"/>
        <v>82.1</v>
      </c>
      <c r="P299" s="26">
        <f t="shared" si="17"/>
        <v>10.92</v>
      </c>
      <c r="Q299" s="27">
        <f t="shared" si="17"/>
        <v>8.58</v>
      </c>
    </row>
    <row r="300" spans="1:17" ht="12.75">
      <c r="A300" s="11">
        <v>37945</v>
      </c>
      <c r="B300" s="7" t="s">
        <v>11</v>
      </c>
      <c r="C300" s="7">
        <f>C299-1</f>
        <v>-2</v>
      </c>
      <c r="J300" s="24"/>
      <c r="K300" s="25">
        <f>K299-1</f>
        <v>-1</v>
      </c>
      <c r="L300" s="26">
        <f t="shared" si="17"/>
        <v>3.3800000000000003</v>
      </c>
      <c r="M300" s="26">
        <f t="shared" si="17"/>
        <v>226.66666666666666</v>
      </c>
      <c r="N300" s="26">
        <f t="shared" si="17"/>
        <v>133</v>
      </c>
      <c r="O300" s="26">
        <f t="shared" si="17"/>
        <v>80.26666666666667</v>
      </c>
      <c r="P300" s="26">
        <f t="shared" si="17"/>
        <v>10.676666666666668</v>
      </c>
      <c r="Q300" s="27">
        <f t="shared" si="17"/>
        <v>8.473333333333333</v>
      </c>
    </row>
    <row r="301" spans="1:17" ht="12.75">
      <c r="A301" s="11">
        <v>37945</v>
      </c>
      <c r="B301" s="7" t="s">
        <v>11</v>
      </c>
      <c r="C301" s="7">
        <f>C300-1</f>
        <v>-3</v>
      </c>
      <c r="J301" s="24"/>
      <c r="K301" s="25">
        <f>K300-1</f>
        <v>-2</v>
      </c>
      <c r="L301" s="26">
        <f t="shared" si="17"/>
        <v>3.275</v>
      </c>
      <c r="M301" s="26">
        <f t="shared" si="17"/>
        <v>221.5</v>
      </c>
      <c r="N301" s="26">
        <f t="shared" si="17"/>
        <v>129.5</v>
      </c>
      <c r="O301" s="26">
        <f t="shared" si="17"/>
        <v>80.94999999999999</v>
      </c>
      <c r="P301" s="26">
        <f t="shared" si="17"/>
        <v>10.82</v>
      </c>
      <c r="Q301" s="27">
        <f t="shared" si="17"/>
        <v>8.46</v>
      </c>
    </row>
    <row r="302" spans="1:17" ht="12.75">
      <c r="A302" s="11">
        <v>37945</v>
      </c>
      <c r="B302" s="7" t="s">
        <v>11</v>
      </c>
      <c r="C302" s="7">
        <f>C301-1</f>
        <v>-4</v>
      </c>
      <c r="J302" s="24"/>
      <c r="K302" s="25">
        <f>K301-1</f>
        <v>-3</v>
      </c>
      <c r="L302" s="26">
        <f t="shared" si="17"/>
        <v>3.24</v>
      </c>
      <c r="M302" s="26">
        <f t="shared" si="17"/>
        <v>223</v>
      </c>
      <c r="N302" s="26">
        <f t="shared" si="17"/>
        <v>130</v>
      </c>
      <c r="O302" s="26">
        <f t="shared" si="17"/>
        <v>80</v>
      </c>
      <c r="P302" s="26">
        <f t="shared" si="17"/>
        <v>10.690000000000001</v>
      </c>
      <c r="Q302" s="27">
        <f t="shared" si="17"/>
        <v>8.504999999999999</v>
      </c>
    </row>
    <row r="303" spans="1:17" ht="12.75">
      <c r="A303" s="11">
        <v>37945</v>
      </c>
      <c r="B303" s="7" t="s">
        <v>11</v>
      </c>
      <c r="C303" s="7">
        <f>C302-1</f>
        <v>-5</v>
      </c>
      <c r="J303" s="24"/>
      <c r="K303" s="25">
        <f>K302-1</f>
        <v>-4</v>
      </c>
      <c r="L303" s="26"/>
      <c r="M303" s="26"/>
      <c r="N303" s="26"/>
      <c r="O303" s="26"/>
      <c r="P303" s="26"/>
      <c r="Q303" s="27"/>
    </row>
    <row r="304" spans="10:17" ht="13.5" thickBot="1">
      <c r="J304" s="28"/>
      <c r="K304" s="29">
        <f>K303-1</f>
        <v>-5</v>
      </c>
      <c r="L304" s="30"/>
      <c r="M304" s="30"/>
      <c r="N304" s="30"/>
      <c r="O304" s="30"/>
      <c r="P304" s="30"/>
      <c r="Q304" s="31"/>
    </row>
    <row r="305" spans="1:9" ht="12.75">
      <c r="A305" s="11">
        <v>37945</v>
      </c>
      <c r="B305" s="7" t="s">
        <v>12</v>
      </c>
      <c r="C305" s="7">
        <v>0</v>
      </c>
      <c r="D305" s="12">
        <v>3.33</v>
      </c>
      <c r="E305" s="12">
        <v>221</v>
      </c>
      <c r="F305" s="12">
        <v>129</v>
      </c>
      <c r="G305" s="13">
        <v>83.4</v>
      </c>
      <c r="H305" s="12">
        <v>11.11</v>
      </c>
      <c r="I305" s="12">
        <v>8.55</v>
      </c>
    </row>
    <row r="306" spans="1:9" ht="12.75">
      <c r="A306" s="11">
        <v>37945</v>
      </c>
      <c r="B306" s="7" t="s">
        <v>12</v>
      </c>
      <c r="C306" s="7">
        <f>C305-1</f>
        <v>-1</v>
      </c>
      <c r="D306" s="12">
        <v>3.3</v>
      </c>
      <c r="E306" s="12">
        <v>221</v>
      </c>
      <c r="F306" s="12">
        <v>129</v>
      </c>
      <c r="G306" s="13">
        <v>81.8</v>
      </c>
      <c r="H306" s="12">
        <v>10.9</v>
      </c>
      <c r="I306" s="12">
        <v>8.45</v>
      </c>
    </row>
    <row r="307" spans="1:9" ht="12.75">
      <c r="A307" s="11">
        <v>37945</v>
      </c>
      <c r="B307" s="7" t="s">
        <v>12</v>
      </c>
      <c r="C307" s="7">
        <f>C306-1</f>
        <v>-2</v>
      </c>
      <c r="D307" s="12">
        <v>3.23</v>
      </c>
      <c r="E307" s="12">
        <v>223</v>
      </c>
      <c r="F307" s="12">
        <v>130</v>
      </c>
      <c r="G307" s="13">
        <v>80.8</v>
      </c>
      <c r="H307" s="12">
        <v>10.82</v>
      </c>
      <c r="I307" s="12">
        <v>8.46</v>
      </c>
    </row>
    <row r="308" spans="1:9" ht="12.75">
      <c r="A308" s="11">
        <v>37945</v>
      </c>
      <c r="B308" s="7" t="s">
        <v>12</v>
      </c>
      <c r="C308" s="7">
        <f>C307-1</f>
        <v>-3</v>
      </c>
      <c r="D308" s="12">
        <v>3.23</v>
      </c>
      <c r="E308" s="12">
        <v>225</v>
      </c>
      <c r="F308" s="12">
        <v>131</v>
      </c>
      <c r="G308" s="13">
        <v>79.7</v>
      </c>
      <c r="H308" s="12">
        <v>10.65</v>
      </c>
      <c r="I308" s="12">
        <v>8.49</v>
      </c>
    </row>
    <row r="309" spans="1:3" ht="12.75">
      <c r="A309" s="11">
        <v>37945</v>
      </c>
      <c r="B309" s="7" t="s">
        <v>12</v>
      </c>
      <c r="C309" s="7">
        <f>C308-1</f>
        <v>-4</v>
      </c>
    </row>
    <row r="310" spans="1:3" ht="12.75">
      <c r="A310" s="11">
        <v>37945</v>
      </c>
      <c r="B310" s="7" t="s">
        <v>12</v>
      </c>
      <c r="C310" s="7">
        <f>C309-1</f>
        <v>-5</v>
      </c>
    </row>
    <row r="312" spans="1:9" ht="12.75">
      <c r="A312" s="11">
        <v>37945</v>
      </c>
      <c r="B312" s="7" t="s">
        <v>13</v>
      </c>
      <c r="C312" s="7">
        <v>0</v>
      </c>
      <c r="D312" s="12">
        <v>3.32</v>
      </c>
      <c r="E312" s="12">
        <v>220</v>
      </c>
      <c r="F312" s="12">
        <v>129</v>
      </c>
      <c r="G312" s="13">
        <v>83.6</v>
      </c>
      <c r="H312" s="12">
        <v>11.15</v>
      </c>
      <c r="I312" s="12">
        <v>8.57</v>
      </c>
    </row>
    <row r="313" spans="1:9" ht="12.75">
      <c r="A313" s="11">
        <v>37945</v>
      </c>
      <c r="B313" s="7" t="s">
        <v>13</v>
      </c>
      <c r="C313" s="7">
        <f>C312-1</f>
        <v>-1</v>
      </c>
      <c r="D313" s="12">
        <v>3.34</v>
      </c>
      <c r="E313" s="12">
        <v>220</v>
      </c>
      <c r="F313" s="12">
        <v>129</v>
      </c>
      <c r="G313" s="13">
        <v>81.8</v>
      </c>
      <c r="H313" s="12">
        <v>10.9</v>
      </c>
      <c r="I313" s="12">
        <v>8.48</v>
      </c>
    </row>
    <row r="314" spans="1:35" ht="12.75">
      <c r="A314" s="11">
        <v>37945</v>
      </c>
      <c r="B314" s="7" t="s">
        <v>13</v>
      </c>
      <c r="C314" s="7">
        <f>C313-1</f>
        <v>-2</v>
      </c>
      <c r="D314" s="12">
        <v>3.32</v>
      </c>
      <c r="E314" s="12">
        <v>220</v>
      </c>
      <c r="F314" s="12">
        <v>129</v>
      </c>
      <c r="G314" s="13">
        <v>81.1</v>
      </c>
      <c r="H314" s="12">
        <v>10.82</v>
      </c>
      <c r="I314" s="12">
        <v>8.46</v>
      </c>
      <c r="AB314" s="16"/>
      <c r="AC314" s="16"/>
      <c r="AD314" s="16"/>
      <c r="AE314" s="16"/>
      <c r="AF314" s="16"/>
      <c r="AG314" s="16"/>
      <c r="AH314" s="16"/>
      <c r="AI314" s="16"/>
    </row>
    <row r="315" spans="1:9" ht="12.75">
      <c r="A315" s="11">
        <v>37945</v>
      </c>
      <c r="B315" s="7" t="s">
        <v>13</v>
      </c>
      <c r="C315" s="7">
        <f>C314-1</f>
        <v>-3</v>
      </c>
      <c r="D315" s="12">
        <v>3.25</v>
      </c>
      <c r="E315" s="12">
        <v>221</v>
      </c>
      <c r="F315" s="12">
        <v>129</v>
      </c>
      <c r="G315" s="13">
        <v>80.3</v>
      </c>
      <c r="H315" s="12">
        <v>10.73</v>
      </c>
      <c r="I315" s="12">
        <v>8.52</v>
      </c>
    </row>
    <row r="316" spans="1:9" ht="12.75">
      <c r="A316" s="11">
        <v>37945</v>
      </c>
      <c r="B316" s="7" t="s">
        <v>13</v>
      </c>
      <c r="C316" s="7">
        <f>C315-1</f>
        <v>-4</v>
      </c>
      <c r="D316" s="12">
        <v>3.27</v>
      </c>
      <c r="E316" s="12">
        <v>221</v>
      </c>
      <c r="F316" s="12">
        <v>129</v>
      </c>
      <c r="G316" s="13">
        <v>81.4</v>
      </c>
      <c r="H316" s="12">
        <v>10.83</v>
      </c>
      <c r="I316" s="12">
        <v>8.58</v>
      </c>
    </row>
    <row r="317" spans="1:3" ht="12.75">
      <c r="A317" s="11">
        <v>37945</v>
      </c>
      <c r="B317" s="7" t="s">
        <v>13</v>
      </c>
      <c r="C317" s="7">
        <f>C316-1</f>
        <v>-5</v>
      </c>
    </row>
    <row r="318" spans="4:45" s="16" customFormat="1" ht="13.5" thickBot="1">
      <c r="D318" s="17"/>
      <c r="E318" s="17"/>
      <c r="F318" s="17"/>
      <c r="G318" s="18"/>
      <c r="H318" s="17"/>
      <c r="I318" s="17"/>
      <c r="U318" s="17"/>
      <c r="V318" s="17"/>
      <c r="W318" s="17"/>
      <c r="X318" s="17"/>
      <c r="Y318" s="17"/>
      <c r="Z318" s="17"/>
      <c r="AB318" s="7"/>
      <c r="AC318" s="7"/>
      <c r="AD318" s="7"/>
      <c r="AE318" s="7"/>
      <c r="AF318" s="7"/>
      <c r="AG318" s="7"/>
      <c r="AH318" s="7"/>
      <c r="AI318" s="7"/>
      <c r="AL318" s="15"/>
      <c r="AN318" s="17"/>
      <c r="AO318" s="17"/>
      <c r="AP318" s="17"/>
      <c r="AQ318" s="18"/>
      <c r="AR318" s="17"/>
      <c r="AS318" s="17"/>
    </row>
    <row r="319" spans="1:17" ht="12.75">
      <c r="A319" s="11">
        <v>37963</v>
      </c>
      <c r="B319" s="7" t="s">
        <v>11</v>
      </c>
      <c r="C319" s="7">
        <v>0</v>
      </c>
      <c r="D319" s="12">
        <v>2.87</v>
      </c>
      <c r="E319" s="12">
        <v>229</v>
      </c>
      <c r="F319" s="12">
        <v>132</v>
      </c>
      <c r="G319" s="13">
        <v>79.2</v>
      </c>
      <c r="H319" s="12">
        <v>10.66</v>
      </c>
      <c r="I319" s="12">
        <v>8.61</v>
      </c>
      <c r="J319" s="19">
        <v>37963</v>
      </c>
      <c r="K319" s="20" t="s">
        <v>2</v>
      </c>
      <c r="L319" s="21" t="s">
        <v>3</v>
      </c>
      <c r="M319" s="21" t="s">
        <v>4</v>
      </c>
      <c r="N319" s="21" t="s">
        <v>19</v>
      </c>
      <c r="O319" s="22" t="s">
        <v>6</v>
      </c>
      <c r="P319" s="21" t="s">
        <v>7</v>
      </c>
      <c r="Q319" s="23" t="s">
        <v>8</v>
      </c>
    </row>
    <row r="320" spans="1:17" ht="12.75">
      <c r="A320" s="11">
        <v>37963</v>
      </c>
      <c r="B320" s="7" t="s">
        <v>11</v>
      </c>
      <c r="C320" s="7">
        <f>C319-1</f>
        <v>-1</v>
      </c>
      <c r="D320" s="12">
        <v>2.99</v>
      </c>
      <c r="E320" s="12">
        <v>229</v>
      </c>
      <c r="F320" s="12">
        <v>133</v>
      </c>
      <c r="G320" s="13">
        <v>76.5</v>
      </c>
      <c r="H320" s="12">
        <v>10.28</v>
      </c>
      <c r="I320" s="12">
        <v>8.45</v>
      </c>
      <c r="J320" s="24"/>
      <c r="K320" s="25">
        <v>0</v>
      </c>
      <c r="L320" s="26">
        <f aca="true" t="shared" si="18" ref="L320:Q323">AVERAGE(D319,D326,D333)</f>
        <v>3.186666666666667</v>
      </c>
      <c r="M320" s="26">
        <f t="shared" si="18"/>
        <v>227.33333333333334</v>
      </c>
      <c r="N320" s="26">
        <f t="shared" si="18"/>
        <v>132.33333333333334</v>
      </c>
      <c r="O320" s="26">
        <f t="shared" si="18"/>
        <v>79.83333333333333</v>
      </c>
      <c r="P320" s="26">
        <f t="shared" si="18"/>
        <v>10.673333333333334</v>
      </c>
      <c r="Q320" s="27">
        <f t="shared" si="18"/>
        <v>8.406666666666666</v>
      </c>
    </row>
    <row r="321" spans="1:17" ht="12.75">
      <c r="A321" s="11">
        <v>37963</v>
      </c>
      <c r="B321" s="7" t="s">
        <v>11</v>
      </c>
      <c r="C321" s="7">
        <f>C320-1</f>
        <v>-2</v>
      </c>
      <c r="D321" s="12">
        <v>3.02</v>
      </c>
      <c r="E321" s="12">
        <v>230</v>
      </c>
      <c r="F321" s="12">
        <v>133</v>
      </c>
      <c r="G321" s="13">
        <v>75.9</v>
      </c>
      <c r="H321" s="12">
        <v>10.2</v>
      </c>
      <c r="I321" s="12">
        <v>8.55</v>
      </c>
      <c r="J321" s="24"/>
      <c r="K321" s="25">
        <f>K320-1</f>
        <v>-1</v>
      </c>
      <c r="L321" s="26">
        <f t="shared" si="18"/>
        <v>3.2399999999999998</v>
      </c>
      <c r="M321" s="26">
        <f t="shared" si="18"/>
        <v>227.33333333333334</v>
      </c>
      <c r="N321" s="26">
        <f t="shared" si="18"/>
        <v>133</v>
      </c>
      <c r="O321" s="26">
        <f t="shared" si="18"/>
        <v>78.56666666666666</v>
      </c>
      <c r="P321" s="26">
        <f t="shared" si="18"/>
        <v>10.493333333333334</v>
      </c>
      <c r="Q321" s="27">
        <f t="shared" si="18"/>
        <v>8.293333333333333</v>
      </c>
    </row>
    <row r="322" spans="1:17" ht="12.75">
      <c r="A322" s="11">
        <v>37963</v>
      </c>
      <c r="B322" s="7" t="s">
        <v>11</v>
      </c>
      <c r="C322" s="7">
        <f>C321-1</f>
        <v>-3</v>
      </c>
      <c r="J322" s="24"/>
      <c r="K322" s="25">
        <f>K321-1</f>
        <v>-2</v>
      </c>
      <c r="L322" s="26">
        <f t="shared" si="18"/>
        <v>3.2600000000000002</v>
      </c>
      <c r="M322" s="26">
        <f t="shared" si="18"/>
        <v>227.66666666666666</v>
      </c>
      <c r="N322" s="26">
        <f t="shared" si="18"/>
        <v>133</v>
      </c>
      <c r="O322" s="26">
        <f t="shared" si="18"/>
        <v>78.23333333333333</v>
      </c>
      <c r="P322" s="26">
        <f t="shared" si="18"/>
        <v>10.446666666666665</v>
      </c>
      <c r="Q322" s="27">
        <f t="shared" si="18"/>
        <v>8.306666666666667</v>
      </c>
    </row>
    <row r="323" spans="1:17" ht="12.75">
      <c r="A323" s="11">
        <v>37963</v>
      </c>
      <c r="B323" s="7" t="s">
        <v>11</v>
      </c>
      <c r="C323" s="7">
        <f>C322-1</f>
        <v>-4</v>
      </c>
      <c r="J323" s="24"/>
      <c r="K323" s="25">
        <f>K322-1</f>
        <v>-3</v>
      </c>
      <c r="L323" s="26">
        <f t="shared" si="18"/>
        <v>3.4000000000000004</v>
      </c>
      <c r="M323" s="26">
        <f t="shared" si="18"/>
        <v>226.5</v>
      </c>
      <c r="N323" s="26">
        <f t="shared" si="18"/>
        <v>133</v>
      </c>
      <c r="O323" s="26">
        <f t="shared" si="18"/>
        <v>79.15</v>
      </c>
      <c r="P323" s="26">
        <f t="shared" si="18"/>
        <v>10.535</v>
      </c>
      <c r="Q323" s="27">
        <f t="shared" si="18"/>
        <v>8.184999999999999</v>
      </c>
    </row>
    <row r="324" spans="1:17" ht="12.75">
      <c r="A324" s="11">
        <v>37963</v>
      </c>
      <c r="B324" s="7" t="s">
        <v>11</v>
      </c>
      <c r="C324" s="7">
        <f>C323-1</f>
        <v>-5</v>
      </c>
      <c r="J324" s="24"/>
      <c r="K324" s="25">
        <f>K323-1</f>
        <v>-4</v>
      </c>
      <c r="L324" s="26"/>
      <c r="M324" s="26"/>
      <c r="N324" s="26"/>
      <c r="O324" s="26"/>
      <c r="P324" s="26"/>
      <c r="Q324" s="27"/>
    </row>
    <row r="325" spans="10:17" ht="13.5" thickBot="1">
      <c r="J325" s="28"/>
      <c r="K325" s="29">
        <f>K324-1</f>
        <v>-5</v>
      </c>
      <c r="L325" s="30"/>
      <c r="M325" s="30"/>
      <c r="N325" s="30"/>
      <c r="O325" s="30"/>
      <c r="P325" s="30"/>
      <c r="Q325" s="31"/>
    </row>
    <row r="326" spans="1:9" ht="12.75">
      <c r="A326" s="11">
        <v>37963</v>
      </c>
      <c r="B326" s="7" t="s">
        <v>12</v>
      </c>
      <c r="C326" s="7">
        <v>0</v>
      </c>
      <c r="D326" s="12">
        <v>3.34</v>
      </c>
      <c r="E326" s="12">
        <v>226</v>
      </c>
      <c r="F326" s="12">
        <v>133</v>
      </c>
      <c r="G326" s="13">
        <v>80.5</v>
      </c>
      <c r="H326" s="12">
        <v>10.73</v>
      </c>
      <c r="I326" s="12">
        <v>8.33</v>
      </c>
    </row>
    <row r="327" spans="1:9" ht="12.75">
      <c r="A327" s="11">
        <v>37963</v>
      </c>
      <c r="B327" s="7" t="s">
        <v>12</v>
      </c>
      <c r="C327" s="7">
        <f>C326-1</f>
        <v>-1</v>
      </c>
      <c r="D327" s="12">
        <v>3.36</v>
      </c>
      <c r="E327" s="12">
        <v>226</v>
      </c>
      <c r="F327" s="12">
        <v>133</v>
      </c>
      <c r="G327" s="13">
        <v>79.9</v>
      </c>
      <c r="H327" s="12">
        <v>10.64</v>
      </c>
      <c r="I327" s="12">
        <v>8.23</v>
      </c>
    </row>
    <row r="328" spans="1:9" ht="12.75">
      <c r="A328" s="11">
        <v>37963</v>
      </c>
      <c r="B328" s="7" t="s">
        <v>12</v>
      </c>
      <c r="C328" s="7">
        <f>C327-1</f>
        <v>-2</v>
      </c>
      <c r="D328" s="12">
        <v>3.38</v>
      </c>
      <c r="E328" s="12">
        <v>226</v>
      </c>
      <c r="F328" s="12">
        <v>133</v>
      </c>
      <c r="G328" s="13">
        <v>79.7</v>
      </c>
      <c r="H328" s="12">
        <v>10.61</v>
      </c>
      <c r="I328" s="12">
        <v>8.2</v>
      </c>
    </row>
    <row r="329" spans="1:9" ht="12.75">
      <c r="A329" s="11">
        <v>37963</v>
      </c>
      <c r="B329" s="7" t="s">
        <v>12</v>
      </c>
      <c r="C329" s="7">
        <f>C328-1</f>
        <v>-3</v>
      </c>
      <c r="D329" s="12">
        <v>3.41</v>
      </c>
      <c r="E329" s="12">
        <v>226</v>
      </c>
      <c r="F329" s="12">
        <v>133</v>
      </c>
      <c r="G329" s="13">
        <v>79.4</v>
      </c>
      <c r="H329" s="12">
        <v>10.56</v>
      </c>
      <c r="I329" s="12">
        <v>8.25</v>
      </c>
    </row>
    <row r="330" spans="1:3" ht="12.75">
      <c r="A330" s="11">
        <v>37963</v>
      </c>
      <c r="B330" s="7" t="s">
        <v>12</v>
      </c>
      <c r="C330" s="7">
        <f>C329-1</f>
        <v>-4</v>
      </c>
    </row>
    <row r="331" spans="1:3" ht="12.75">
      <c r="A331" s="11">
        <v>37963</v>
      </c>
      <c r="B331" s="7" t="s">
        <v>12</v>
      </c>
      <c r="C331" s="7">
        <f>C330-1</f>
        <v>-5</v>
      </c>
    </row>
    <row r="333" spans="1:9" ht="12.75">
      <c r="A333" s="11">
        <v>37963</v>
      </c>
      <c r="B333" s="7" t="s">
        <v>13</v>
      </c>
      <c r="C333" s="7">
        <v>0</v>
      </c>
      <c r="D333" s="12">
        <v>3.35</v>
      </c>
      <c r="E333" s="12">
        <v>227</v>
      </c>
      <c r="F333" s="12">
        <v>132</v>
      </c>
      <c r="G333" s="13">
        <v>79.8</v>
      </c>
      <c r="H333" s="12">
        <v>10.63</v>
      </c>
      <c r="I333" s="12">
        <v>8.28</v>
      </c>
    </row>
    <row r="334" spans="1:9" ht="12.75">
      <c r="A334" s="11">
        <v>37963</v>
      </c>
      <c r="B334" s="7" t="s">
        <v>13</v>
      </c>
      <c r="C334" s="7">
        <f>C333-1</f>
        <v>-1</v>
      </c>
      <c r="D334" s="12">
        <v>3.37</v>
      </c>
      <c r="E334" s="12">
        <v>227</v>
      </c>
      <c r="F334" s="12">
        <v>133</v>
      </c>
      <c r="G334" s="13">
        <v>79.3</v>
      </c>
      <c r="H334" s="12">
        <v>10.56</v>
      </c>
      <c r="I334" s="12">
        <v>8.2</v>
      </c>
    </row>
    <row r="335" spans="1:35" ht="12.75">
      <c r="A335" s="11">
        <v>37963</v>
      </c>
      <c r="B335" s="7" t="s">
        <v>13</v>
      </c>
      <c r="C335" s="7">
        <f>C334-1</f>
        <v>-2</v>
      </c>
      <c r="D335" s="12">
        <v>3.38</v>
      </c>
      <c r="E335" s="12">
        <v>227</v>
      </c>
      <c r="F335" s="12">
        <v>133</v>
      </c>
      <c r="G335" s="13">
        <v>79.1</v>
      </c>
      <c r="H335" s="12">
        <v>10.53</v>
      </c>
      <c r="I335" s="12">
        <v>8.17</v>
      </c>
      <c r="AB335" s="16"/>
      <c r="AC335" s="16"/>
      <c r="AD335" s="16"/>
      <c r="AE335" s="16"/>
      <c r="AF335" s="16"/>
      <c r="AG335" s="16"/>
      <c r="AH335" s="16"/>
      <c r="AI335" s="16"/>
    </row>
    <row r="336" spans="1:9" ht="12.75">
      <c r="A336" s="11">
        <v>37963</v>
      </c>
      <c r="B336" s="7" t="s">
        <v>13</v>
      </c>
      <c r="C336" s="7">
        <f>C335-1</f>
        <v>-3</v>
      </c>
      <c r="D336" s="12">
        <v>3.39</v>
      </c>
      <c r="E336" s="12">
        <v>227</v>
      </c>
      <c r="F336" s="12">
        <v>133</v>
      </c>
      <c r="G336" s="13">
        <v>78.9</v>
      </c>
      <c r="H336" s="12">
        <v>10.51</v>
      </c>
      <c r="I336" s="12">
        <v>8.12</v>
      </c>
    </row>
    <row r="337" spans="1:3" ht="12.75">
      <c r="A337" s="11">
        <v>37963</v>
      </c>
      <c r="B337" s="7" t="s">
        <v>13</v>
      </c>
      <c r="C337" s="7">
        <f>C336-1</f>
        <v>-4</v>
      </c>
    </row>
    <row r="338" spans="1:3" ht="12.75">
      <c r="A338" s="11">
        <v>37963</v>
      </c>
      <c r="B338" s="7" t="s">
        <v>13</v>
      </c>
      <c r="C338" s="7">
        <f>C337-1</f>
        <v>-5</v>
      </c>
    </row>
    <row r="339" spans="4:45" s="16" customFormat="1" ht="13.5" thickBot="1">
      <c r="D339" s="17"/>
      <c r="E339" s="17"/>
      <c r="F339" s="17"/>
      <c r="G339" s="18"/>
      <c r="H339" s="17"/>
      <c r="I339" s="17"/>
      <c r="U339" s="17"/>
      <c r="V339" s="17"/>
      <c r="W339" s="17"/>
      <c r="X339" s="17"/>
      <c r="Y339" s="17"/>
      <c r="Z339" s="17"/>
      <c r="AB339" s="7"/>
      <c r="AC339" s="7"/>
      <c r="AD339" s="7"/>
      <c r="AE339" s="7"/>
      <c r="AF339" s="7"/>
      <c r="AG339" s="7"/>
      <c r="AH339" s="7"/>
      <c r="AI339" s="7"/>
      <c r="AL339" s="15"/>
      <c r="AN339" s="17"/>
      <c r="AO339" s="17"/>
      <c r="AP339" s="17"/>
      <c r="AQ339" s="18"/>
      <c r="AR339" s="17"/>
      <c r="AS339" s="17"/>
    </row>
    <row r="340" spans="1:17" ht="12.75">
      <c r="A340" s="11">
        <v>37994</v>
      </c>
      <c r="B340" s="7" t="s">
        <v>11</v>
      </c>
      <c r="C340" s="7">
        <v>0</v>
      </c>
      <c r="D340" s="12">
        <v>0.43</v>
      </c>
      <c r="E340" s="12">
        <v>255</v>
      </c>
      <c r="F340" s="12">
        <v>135</v>
      </c>
      <c r="G340" s="13">
        <v>74.2</v>
      </c>
      <c r="H340" s="12">
        <v>10.76</v>
      </c>
      <c r="I340" s="12">
        <v>7.96</v>
      </c>
      <c r="J340" s="19">
        <v>37994</v>
      </c>
      <c r="K340" s="20" t="s">
        <v>2</v>
      </c>
      <c r="L340" s="21" t="s">
        <v>3</v>
      </c>
      <c r="M340" s="21" t="s">
        <v>4</v>
      </c>
      <c r="N340" s="21" t="s">
        <v>19</v>
      </c>
      <c r="O340" s="22" t="s">
        <v>6</v>
      </c>
      <c r="P340" s="21" t="s">
        <v>7</v>
      </c>
      <c r="Q340" s="23" t="s">
        <v>8</v>
      </c>
    </row>
    <row r="341" spans="1:17" ht="12.75">
      <c r="A341" s="11">
        <v>37994</v>
      </c>
      <c r="B341" s="7" t="s">
        <v>11</v>
      </c>
      <c r="C341" s="7">
        <f>C340-1</f>
        <v>-1</v>
      </c>
      <c r="D341" s="12">
        <v>2.14</v>
      </c>
      <c r="E341" s="12">
        <v>257</v>
      </c>
      <c r="F341" s="12">
        <v>145</v>
      </c>
      <c r="G341" s="13">
        <v>55.2</v>
      </c>
      <c r="H341" s="12">
        <v>7.61</v>
      </c>
      <c r="I341" s="12">
        <v>7.93</v>
      </c>
      <c r="J341" s="24"/>
      <c r="K341" s="25">
        <v>0</v>
      </c>
      <c r="L341" s="26">
        <f aca="true" t="shared" si="19" ref="L341:Q344">AVERAGE(D340,D347,D354)</f>
        <v>0.4000000000000001</v>
      </c>
      <c r="M341" s="26">
        <f t="shared" si="19"/>
        <v>253.33333333333334</v>
      </c>
      <c r="N341" s="26">
        <f t="shared" si="19"/>
        <v>134.33333333333334</v>
      </c>
      <c r="O341" s="26">
        <f t="shared" si="19"/>
        <v>76.16666666666667</v>
      </c>
      <c r="P341" s="26">
        <f t="shared" si="19"/>
        <v>11.019999999999998</v>
      </c>
      <c r="Q341" s="27">
        <f t="shared" si="19"/>
        <v>8.073333333333332</v>
      </c>
    </row>
    <row r="342" spans="1:17" ht="12.75">
      <c r="A342" s="11">
        <v>37994</v>
      </c>
      <c r="B342" s="7" t="s">
        <v>11</v>
      </c>
      <c r="C342" s="7">
        <f>C341-1</f>
        <v>-2</v>
      </c>
      <c r="J342" s="24"/>
      <c r="K342" s="25">
        <f>K341-1</f>
        <v>-1</v>
      </c>
      <c r="L342" s="26">
        <f t="shared" si="19"/>
        <v>2.32</v>
      </c>
      <c r="M342" s="26">
        <f t="shared" si="19"/>
        <v>243.66666666666666</v>
      </c>
      <c r="N342" s="26">
        <f t="shared" si="19"/>
        <v>138</v>
      </c>
      <c r="O342" s="26">
        <f t="shared" si="19"/>
        <v>67.89999999999999</v>
      </c>
      <c r="P342" s="26">
        <f t="shared" si="19"/>
        <v>9.296666666666667</v>
      </c>
      <c r="Q342" s="27">
        <f t="shared" si="19"/>
        <v>8.06</v>
      </c>
    </row>
    <row r="343" spans="1:17" ht="12.75">
      <c r="A343" s="11">
        <v>37994</v>
      </c>
      <c r="B343" s="7" t="s">
        <v>11</v>
      </c>
      <c r="C343" s="7">
        <f>C342-1</f>
        <v>-3</v>
      </c>
      <c r="J343" s="24"/>
      <c r="K343" s="25">
        <f>K342-1</f>
        <v>-2</v>
      </c>
      <c r="L343" s="26">
        <f t="shared" si="19"/>
        <v>3.34</v>
      </c>
      <c r="M343" s="26">
        <f t="shared" si="19"/>
        <v>234</v>
      </c>
      <c r="N343" s="26">
        <f t="shared" si="19"/>
        <v>137</v>
      </c>
      <c r="O343" s="26">
        <f t="shared" si="19"/>
        <v>69.85</v>
      </c>
      <c r="P343" s="26">
        <f t="shared" si="19"/>
        <v>9.305</v>
      </c>
      <c r="Q343" s="27">
        <f t="shared" si="19"/>
        <v>8.07</v>
      </c>
    </row>
    <row r="344" spans="1:17" ht="12.75">
      <c r="A344" s="11">
        <v>37994</v>
      </c>
      <c r="B344" s="7" t="s">
        <v>11</v>
      </c>
      <c r="C344" s="7">
        <f>C343-1</f>
        <v>-4</v>
      </c>
      <c r="J344" s="24"/>
      <c r="K344" s="25">
        <f>K343-1</f>
        <v>-3</v>
      </c>
      <c r="L344" s="26">
        <f t="shared" si="19"/>
        <v>3.69</v>
      </c>
      <c r="M344" s="26">
        <f t="shared" si="19"/>
        <v>243.5</v>
      </c>
      <c r="N344" s="26">
        <f t="shared" si="19"/>
        <v>144.5</v>
      </c>
      <c r="O344" s="26">
        <f t="shared" si="19"/>
        <v>56.05</v>
      </c>
      <c r="P344" s="26">
        <f t="shared" si="19"/>
        <v>7.4</v>
      </c>
      <c r="Q344" s="27">
        <f t="shared" si="19"/>
        <v>7.92</v>
      </c>
    </row>
    <row r="345" spans="1:17" ht="12.75">
      <c r="A345" s="11">
        <v>37994</v>
      </c>
      <c r="B345" s="7" t="s">
        <v>11</v>
      </c>
      <c r="C345" s="7">
        <f>C344-1</f>
        <v>-5</v>
      </c>
      <c r="J345" s="24"/>
      <c r="K345" s="25">
        <f>K344-1</f>
        <v>-4</v>
      </c>
      <c r="L345" s="26"/>
      <c r="M345" s="26"/>
      <c r="N345" s="26"/>
      <c r="O345" s="26"/>
      <c r="P345" s="26"/>
      <c r="Q345" s="27"/>
    </row>
    <row r="346" spans="10:17" ht="13.5" thickBot="1">
      <c r="J346" s="28"/>
      <c r="K346" s="29">
        <f>K345-1</f>
        <v>-5</v>
      </c>
      <c r="L346" s="30"/>
      <c r="M346" s="30"/>
      <c r="N346" s="30"/>
      <c r="O346" s="30"/>
      <c r="P346" s="30"/>
      <c r="Q346" s="31"/>
    </row>
    <row r="347" spans="1:9" ht="12.75">
      <c r="A347" s="11">
        <v>37994</v>
      </c>
      <c r="B347" s="7" t="s">
        <v>12</v>
      </c>
      <c r="C347" s="7">
        <v>0</v>
      </c>
      <c r="D347" s="12">
        <v>0.39</v>
      </c>
      <c r="E347" s="12">
        <v>255</v>
      </c>
      <c r="F347" s="12">
        <v>135</v>
      </c>
      <c r="G347" s="13">
        <v>79.1</v>
      </c>
      <c r="H347" s="12">
        <v>11.43</v>
      </c>
      <c r="I347" s="12">
        <v>8.02</v>
      </c>
    </row>
    <row r="348" spans="1:9" ht="12.75">
      <c r="A348" s="11">
        <v>37994</v>
      </c>
      <c r="B348" s="7" t="s">
        <v>12</v>
      </c>
      <c r="C348" s="7">
        <f>C347-1</f>
        <v>-1</v>
      </c>
      <c r="D348" s="12">
        <v>2.38</v>
      </c>
      <c r="E348" s="12">
        <v>240</v>
      </c>
      <c r="F348" s="12">
        <v>136</v>
      </c>
      <c r="G348" s="13">
        <v>75.3</v>
      </c>
      <c r="H348" s="12">
        <v>10.3</v>
      </c>
      <c r="I348" s="12">
        <v>8.06</v>
      </c>
    </row>
    <row r="349" spans="1:9" ht="12.75">
      <c r="A349" s="11">
        <v>37994</v>
      </c>
      <c r="B349" s="7" t="s">
        <v>12</v>
      </c>
      <c r="C349" s="7">
        <f>C348-1</f>
        <v>-2</v>
      </c>
      <c r="D349" s="12">
        <v>3.4</v>
      </c>
      <c r="E349" s="12">
        <v>235</v>
      </c>
      <c r="F349" s="12">
        <v>138</v>
      </c>
      <c r="G349" s="13">
        <v>69.9</v>
      </c>
      <c r="H349" s="12">
        <v>9.3</v>
      </c>
      <c r="I349" s="12">
        <v>8.02</v>
      </c>
    </row>
    <row r="350" spans="1:9" ht="12.75">
      <c r="A350" s="11">
        <v>37994</v>
      </c>
      <c r="B350" s="7" t="s">
        <v>12</v>
      </c>
      <c r="C350" s="7">
        <f>C349-1</f>
        <v>-3</v>
      </c>
      <c r="D350" s="12">
        <v>3.76</v>
      </c>
      <c r="E350" s="12">
        <v>250</v>
      </c>
      <c r="F350" s="12">
        <v>149</v>
      </c>
      <c r="G350" s="13">
        <v>49.8</v>
      </c>
      <c r="H350" s="12">
        <v>6.55</v>
      </c>
      <c r="I350" s="12">
        <v>7.86</v>
      </c>
    </row>
    <row r="351" spans="1:3" ht="12.75">
      <c r="A351" s="11">
        <v>37994</v>
      </c>
      <c r="B351" s="7" t="s">
        <v>12</v>
      </c>
      <c r="C351" s="7">
        <f>C350-1</f>
        <v>-4</v>
      </c>
    </row>
    <row r="352" spans="1:3" ht="12.75">
      <c r="A352" s="11">
        <v>37994</v>
      </c>
      <c r="B352" s="7" t="s">
        <v>12</v>
      </c>
      <c r="C352" s="7">
        <f>C351-1</f>
        <v>-5</v>
      </c>
    </row>
    <row r="354" spans="1:9" ht="12.75">
      <c r="A354" s="11">
        <v>37994</v>
      </c>
      <c r="B354" s="7" t="s">
        <v>13</v>
      </c>
      <c r="C354" s="7">
        <v>0</v>
      </c>
      <c r="D354" s="12">
        <v>0.38</v>
      </c>
      <c r="E354" s="12">
        <v>250</v>
      </c>
      <c r="F354" s="12">
        <v>133</v>
      </c>
      <c r="G354" s="13">
        <v>75.2</v>
      </c>
      <c r="H354" s="12">
        <v>10.87</v>
      </c>
      <c r="I354" s="12">
        <v>8.24</v>
      </c>
    </row>
    <row r="355" spans="1:9" ht="12.75">
      <c r="A355" s="11">
        <v>37994</v>
      </c>
      <c r="B355" s="7" t="s">
        <v>13</v>
      </c>
      <c r="C355" s="7">
        <f>C354-1</f>
        <v>-1</v>
      </c>
      <c r="D355" s="12">
        <v>2.44</v>
      </c>
      <c r="E355" s="12">
        <v>234</v>
      </c>
      <c r="F355" s="12">
        <v>133</v>
      </c>
      <c r="G355" s="13">
        <v>73.2</v>
      </c>
      <c r="H355" s="12">
        <v>9.98</v>
      </c>
      <c r="I355" s="12">
        <v>8.19</v>
      </c>
    </row>
    <row r="356" spans="1:35" ht="12.75">
      <c r="A356" s="11">
        <v>37994</v>
      </c>
      <c r="B356" s="7" t="s">
        <v>13</v>
      </c>
      <c r="C356" s="7">
        <f>C355-1</f>
        <v>-2</v>
      </c>
      <c r="D356" s="12">
        <v>3.28</v>
      </c>
      <c r="E356" s="12">
        <v>233</v>
      </c>
      <c r="F356" s="12">
        <v>136</v>
      </c>
      <c r="G356" s="13">
        <v>69.8</v>
      </c>
      <c r="H356" s="12">
        <v>9.31</v>
      </c>
      <c r="I356" s="12">
        <v>8.12</v>
      </c>
      <c r="AB356" s="16"/>
      <c r="AC356" s="16"/>
      <c r="AD356" s="16"/>
      <c r="AE356" s="16"/>
      <c r="AF356" s="16"/>
      <c r="AG356" s="16"/>
      <c r="AH356" s="16"/>
      <c r="AI356" s="16"/>
    </row>
    <row r="357" spans="1:9" ht="12.75">
      <c r="A357" s="11">
        <v>37994</v>
      </c>
      <c r="B357" s="7" t="s">
        <v>13</v>
      </c>
      <c r="C357" s="7">
        <f>C356-1</f>
        <v>-3</v>
      </c>
      <c r="D357" s="12">
        <v>3.62</v>
      </c>
      <c r="E357" s="12">
        <v>237</v>
      </c>
      <c r="F357" s="12">
        <v>140</v>
      </c>
      <c r="G357" s="13">
        <v>62.3</v>
      </c>
      <c r="H357" s="12">
        <v>8.25</v>
      </c>
      <c r="I357" s="12">
        <v>7.98</v>
      </c>
    </row>
    <row r="358" spans="1:3" ht="12.75">
      <c r="A358" s="11">
        <v>37994</v>
      </c>
      <c r="B358" s="7" t="s">
        <v>13</v>
      </c>
      <c r="C358" s="7">
        <f>C357-1</f>
        <v>-4</v>
      </c>
    </row>
    <row r="359" spans="1:3" ht="12.75">
      <c r="A359" s="11">
        <v>37994</v>
      </c>
      <c r="B359" s="7" t="s">
        <v>13</v>
      </c>
      <c r="C359" s="7">
        <f>C358-1</f>
        <v>-5</v>
      </c>
    </row>
    <row r="360" spans="4:45" s="16" customFormat="1" ht="13.5" thickBot="1">
      <c r="D360" s="17"/>
      <c r="E360" s="17"/>
      <c r="F360" s="17"/>
      <c r="G360" s="18"/>
      <c r="H360" s="17"/>
      <c r="I360" s="17"/>
      <c r="U360" s="17"/>
      <c r="V360" s="17"/>
      <c r="W360" s="17"/>
      <c r="X360" s="17"/>
      <c r="Y360" s="17"/>
      <c r="Z360" s="17"/>
      <c r="AB360" s="7"/>
      <c r="AC360" s="7"/>
      <c r="AD360" s="7"/>
      <c r="AE360" s="7"/>
      <c r="AF360" s="7"/>
      <c r="AG360" s="7"/>
      <c r="AH360" s="7"/>
      <c r="AI360" s="7"/>
      <c r="AL360" s="15"/>
      <c r="AN360" s="17"/>
      <c r="AO360" s="17"/>
      <c r="AP360" s="17"/>
      <c r="AQ360" s="18"/>
      <c r="AR360" s="17"/>
      <c r="AS360" s="17"/>
    </row>
    <row r="361" spans="1:17" ht="12.75">
      <c r="A361" s="11">
        <v>38075</v>
      </c>
      <c r="B361" s="7" t="s">
        <v>11</v>
      </c>
      <c r="C361" s="7">
        <v>0</v>
      </c>
      <c r="D361" s="12">
        <v>7.66</v>
      </c>
      <c r="E361" s="12">
        <v>167</v>
      </c>
      <c r="F361" s="12">
        <v>111</v>
      </c>
      <c r="G361" s="13">
        <v>77.7</v>
      </c>
      <c r="H361" s="12">
        <v>9.25</v>
      </c>
      <c r="I361" s="12">
        <v>8.17</v>
      </c>
      <c r="J361" s="19">
        <v>38075</v>
      </c>
      <c r="K361" s="20" t="s">
        <v>2</v>
      </c>
      <c r="L361" s="21" t="s">
        <v>3</v>
      </c>
      <c r="M361" s="21" t="s">
        <v>4</v>
      </c>
      <c r="N361" s="21" t="s">
        <v>19</v>
      </c>
      <c r="O361" s="22" t="s">
        <v>6</v>
      </c>
      <c r="P361" s="21" t="s">
        <v>7</v>
      </c>
      <c r="Q361" s="23" t="s">
        <v>8</v>
      </c>
    </row>
    <row r="362" spans="1:17" ht="12.75">
      <c r="A362" s="11">
        <v>38075</v>
      </c>
      <c r="B362" s="7" t="s">
        <v>11</v>
      </c>
      <c r="C362" s="7">
        <f>C361-1</f>
        <v>-1</v>
      </c>
      <c r="D362" s="12">
        <v>6.47</v>
      </c>
      <c r="E362" s="12">
        <v>161</v>
      </c>
      <c r="F362" s="12">
        <v>104</v>
      </c>
      <c r="G362" s="13">
        <v>74.1</v>
      </c>
      <c r="H362" s="12">
        <v>9.12</v>
      </c>
      <c r="I362" s="12">
        <v>7.65</v>
      </c>
      <c r="J362" s="24"/>
      <c r="K362" s="25">
        <v>0</v>
      </c>
      <c r="L362" s="26">
        <f aca="true" t="shared" si="20" ref="L362:Q365">AVERAGE(D361,D368,D375)</f>
        <v>8.043333333333335</v>
      </c>
      <c r="M362" s="26">
        <f t="shared" si="20"/>
        <v>171.33333333333334</v>
      </c>
      <c r="N362" s="26">
        <f t="shared" si="20"/>
        <v>115.66666666666667</v>
      </c>
      <c r="O362" s="26">
        <f t="shared" si="20"/>
        <v>82.83333333333333</v>
      </c>
      <c r="P362" s="26">
        <f t="shared" si="20"/>
        <v>9.763333333333334</v>
      </c>
      <c r="Q362" s="27">
        <f t="shared" si="20"/>
        <v>7.69</v>
      </c>
    </row>
    <row r="363" spans="1:17" ht="12.75">
      <c r="A363" s="11">
        <v>38075</v>
      </c>
      <c r="B363" s="7" t="s">
        <v>11</v>
      </c>
      <c r="C363" s="7">
        <f>C362-1</f>
        <v>-2</v>
      </c>
      <c r="D363" s="12">
        <v>6.25</v>
      </c>
      <c r="E363" s="12">
        <v>161</v>
      </c>
      <c r="F363" s="12">
        <v>101</v>
      </c>
      <c r="G363" s="13">
        <v>70.2</v>
      </c>
      <c r="H363" s="12">
        <v>8.67</v>
      </c>
      <c r="I363" s="12">
        <v>7.42</v>
      </c>
      <c r="J363" s="24"/>
      <c r="K363" s="25">
        <f>K362-1</f>
        <v>-1</v>
      </c>
      <c r="L363" s="26">
        <f t="shared" si="20"/>
        <v>7.426666666666667</v>
      </c>
      <c r="M363" s="26">
        <f t="shared" si="20"/>
        <v>170.66666666666666</v>
      </c>
      <c r="N363" s="26">
        <f t="shared" si="20"/>
        <v>112.66666666666667</v>
      </c>
      <c r="O363" s="26">
        <f t="shared" si="20"/>
        <v>80</v>
      </c>
      <c r="P363" s="26">
        <f t="shared" si="20"/>
        <v>9.583333333333334</v>
      </c>
      <c r="Q363" s="27">
        <f t="shared" si="20"/>
        <v>7.513333333333333</v>
      </c>
    </row>
    <row r="364" spans="1:17" ht="12.75">
      <c r="A364" s="11">
        <v>38075</v>
      </c>
      <c r="B364" s="7" t="s">
        <v>11</v>
      </c>
      <c r="C364" s="7">
        <f>C363-1</f>
        <v>-3</v>
      </c>
      <c r="J364" s="24"/>
      <c r="K364" s="25">
        <f>K363-1</f>
        <v>-2</v>
      </c>
      <c r="L364" s="26">
        <f t="shared" si="20"/>
        <v>7.016666666666667</v>
      </c>
      <c r="M364" s="26">
        <f t="shared" si="20"/>
        <v>171</v>
      </c>
      <c r="N364" s="26">
        <f t="shared" si="20"/>
        <v>111.66666666666667</v>
      </c>
      <c r="O364" s="26">
        <f t="shared" si="20"/>
        <v>76.16666666666667</v>
      </c>
      <c r="P364" s="26">
        <f t="shared" si="20"/>
        <v>9.223333333333333</v>
      </c>
      <c r="Q364" s="27">
        <f t="shared" si="20"/>
        <v>7.443333333333334</v>
      </c>
    </row>
    <row r="365" spans="1:17" ht="12.75">
      <c r="A365" s="11">
        <v>38075</v>
      </c>
      <c r="B365" s="7" t="s">
        <v>11</v>
      </c>
      <c r="C365" s="7">
        <f>C364-1</f>
        <v>-4</v>
      </c>
      <c r="J365" s="24"/>
      <c r="K365" s="25">
        <f>K364-1</f>
        <v>-3</v>
      </c>
      <c r="L365" s="26">
        <f t="shared" si="20"/>
        <v>6.925</v>
      </c>
      <c r="M365" s="26">
        <f t="shared" si="20"/>
        <v>188</v>
      </c>
      <c r="N365" s="26">
        <f t="shared" si="20"/>
        <v>123</v>
      </c>
      <c r="O365" s="26">
        <f t="shared" si="20"/>
        <v>74.15</v>
      </c>
      <c r="P365" s="26">
        <f t="shared" si="20"/>
        <v>9</v>
      </c>
      <c r="Q365" s="27">
        <f t="shared" si="20"/>
        <v>7.484999999999999</v>
      </c>
    </row>
    <row r="366" spans="1:17" ht="12.75">
      <c r="A366" s="11">
        <v>38075</v>
      </c>
      <c r="B366" s="7" t="s">
        <v>11</v>
      </c>
      <c r="C366" s="7">
        <f>C365-1</f>
        <v>-5</v>
      </c>
      <c r="J366" s="24"/>
      <c r="K366" s="25">
        <f>K365-1</f>
        <v>-4</v>
      </c>
      <c r="L366" s="26"/>
      <c r="M366" s="26"/>
      <c r="N366" s="26"/>
      <c r="O366" s="26"/>
      <c r="P366" s="26"/>
      <c r="Q366" s="27"/>
    </row>
    <row r="367" spans="10:17" ht="13.5" thickBot="1">
      <c r="J367" s="28"/>
      <c r="K367" s="29">
        <f>K366-1</f>
        <v>-5</v>
      </c>
      <c r="L367" s="30"/>
      <c r="M367" s="30"/>
      <c r="N367" s="30"/>
      <c r="O367" s="30"/>
      <c r="P367" s="30"/>
      <c r="Q367" s="31"/>
    </row>
    <row r="368" spans="1:9" ht="12.75">
      <c r="A368" s="11">
        <v>38075</v>
      </c>
      <c r="B368" s="7" t="s">
        <v>12</v>
      </c>
      <c r="C368" s="7">
        <v>0</v>
      </c>
      <c r="D368" s="12">
        <v>8.33</v>
      </c>
      <c r="E368" s="12">
        <v>171</v>
      </c>
      <c r="F368" s="12">
        <v>116</v>
      </c>
      <c r="G368" s="13">
        <v>86.8</v>
      </c>
      <c r="H368" s="12">
        <v>10.16</v>
      </c>
      <c r="I368" s="12">
        <v>7.42</v>
      </c>
    </row>
    <row r="369" spans="1:9" ht="12.75">
      <c r="A369" s="11">
        <v>38075</v>
      </c>
      <c r="B369" s="7" t="s">
        <v>12</v>
      </c>
      <c r="C369" s="7">
        <f>C368-1</f>
        <v>-1</v>
      </c>
      <c r="D369" s="12">
        <v>8.24</v>
      </c>
      <c r="E369" s="12">
        <v>171</v>
      </c>
      <c r="F369" s="12">
        <v>116</v>
      </c>
      <c r="G369" s="13">
        <v>85</v>
      </c>
      <c r="H369" s="12">
        <v>9.99</v>
      </c>
      <c r="I369" s="12">
        <v>7.38</v>
      </c>
    </row>
    <row r="370" spans="1:9" ht="12.75">
      <c r="A370" s="11">
        <v>38075</v>
      </c>
      <c r="B370" s="7" t="s">
        <v>12</v>
      </c>
      <c r="C370" s="7">
        <f>C369-1</f>
        <v>-2</v>
      </c>
      <c r="D370" s="12">
        <v>7.15</v>
      </c>
      <c r="E370" s="12">
        <v>175</v>
      </c>
      <c r="F370" s="12">
        <v>115</v>
      </c>
      <c r="G370" s="13">
        <v>77.2</v>
      </c>
      <c r="H370" s="12">
        <v>9.3</v>
      </c>
      <c r="I370" s="12">
        <v>7.38</v>
      </c>
    </row>
    <row r="371" spans="1:9" ht="12.75">
      <c r="A371" s="11">
        <v>38075</v>
      </c>
      <c r="B371" s="7" t="s">
        <v>12</v>
      </c>
      <c r="C371" s="7">
        <f>C370-1</f>
        <v>-3</v>
      </c>
      <c r="D371" s="12">
        <v>6.56</v>
      </c>
      <c r="E371" s="12">
        <v>190</v>
      </c>
      <c r="F371" s="12">
        <v>123</v>
      </c>
      <c r="G371" s="13">
        <v>69.9</v>
      </c>
      <c r="H371" s="12">
        <v>8.57</v>
      </c>
      <c r="I371" s="12">
        <v>7.39</v>
      </c>
    </row>
    <row r="372" spans="1:3" ht="12.75">
      <c r="A372" s="11">
        <v>38075</v>
      </c>
      <c r="B372" s="7" t="s">
        <v>12</v>
      </c>
      <c r="C372" s="7">
        <f>C371-1</f>
        <v>-4</v>
      </c>
    </row>
    <row r="373" spans="1:3" ht="12.75">
      <c r="A373" s="11">
        <v>38075</v>
      </c>
      <c r="B373" s="7" t="s">
        <v>12</v>
      </c>
      <c r="C373" s="7">
        <f>C372-1</f>
        <v>-5</v>
      </c>
    </row>
    <row r="375" spans="1:9" ht="12.75">
      <c r="A375" s="11">
        <v>38075</v>
      </c>
      <c r="B375" s="7" t="s">
        <v>13</v>
      </c>
      <c r="C375" s="7">
        <v>0</v>
      </c>
      <c r="D375" s="12">
        <v>8.14</v>
      </c>
      <c r="E375" s="12">
        <v>176</v>
      </c>
      <c r="F375" s="12">
        <v>120</v>
      </c>
      <c r="G375" s="13">
        <v>84</v>
      </c>
      <c r="H375" s="12">
        <v>9.88</v>
      </c>
      <c r="I375" s="12">
        <v>7.48</v>
      </c>
    </row>
    <row r="376" spans="1:9" ht="12.75">
      <c r="A376" s="11">
        <v>38075</v>
      </c>
      <c r="B376" s="7" t="s">
        <v>13</v>
      </c>
      <c r="C376" s="7">
        <f>C375-1</f>
        <v>-1</v>
      </c>
      <c r="D376" s="12">
        <v>7.57</v>
      </c>
      <c r="E376" s="12">
        <v>180</v>
      </c>
      <c r="F376" s="12">
        <v>118</v>
      </c>
      <c r="G376" s="13">
        <v>80.9</v>
      </c>
      <c r="H376" s="12">
        <v>9.64</v>
      </c>
      <c r="I376" s="12">
        <v>7.51</v>
      </c>
    </row>
    <row r="377" spans="1:35" ht="12.75">
      <c r="A377" s="11">
        <v>38075</v>
      </c>
      <c r="B377" s="7" t="s">
        <v>13</v>
      </c>
      <c r="C377" s="7">
        <f>C376-1</f>
        <v>-2</v>
      </c>
      <c r="D377" s="12">
        <v>7.65</v>
      </c>
      <c r="E377" s="12">
        <v>177</v>
      </c>
      <c r="F377" s="12">
        <v>119</v>
      </c>
      <c r="G377" s="13">
        <v>81.1</v>
      </c>
      <c r="H377" s="12">
        <v>9.7</v>
      </c>
      <c r="I377" s="12">
        <v>7.53</v>
      </c>
      <c r="AB377" s="16"/>
      <c r="AC377" s="16"/>
      <c r="AD377" s="16"/>
      <c r="AE377" s="16"/>
      <c r="AF377" s="16"/>
      <c r="AG377" s="16"/>
      <c r="AH377" s="16"/>
      <c r="AI377" s="16"/>
    </row>
    <row r="378" spans="1:9" ht="12.75">
      <c r="A378" s="11">
        <v>38075</v>
      </c>
      <c r="B378" s="7" t="s">
        <v>13</v>
      </c>
      <c r="C378" s="7">
        <f>C377-1</f>
        <v>-3</v>
      </c>
      <c r="D378" s="12">
        <v>7.29</v>
      </c>
      <c r="E378" s="12">
        <v>186</v>
      </c>
      <c r="F378" s="12">
        <v>123</v>
      </c>
      <c r="G378" s="13">
        <v>78.4</v>
      </c>
      <c r="H378" s="12">
        <v>9.43</v>
      </c>
      <c r="I378" s="12">
        <v>7.58</v>
      </c>
    </row>
    <row r="379" spans="1:3" ht="12.75">
      <c r="A379" s="11">
        <v>38075</v>
      </c>
      <c r="B379" s="7" t="s">
        <v>13</v>
      </c>
      <c r="C379" s="7">
        <f>C378-1</f>
        <v>-4</v>
      </c>
    </row>
    <row r="380" spans="1:3" ht="12.75">
      <c r="A380" s="11">
        <v>38075</v>
      </c>
      <c r="B380" s="7" t="s">
        <v>13</v>
      </c>
      <c r="C380" s="7">
        <f>C379-1</f>
        <v>-5</v>
      </c>
    </row>
    <row r="381" spans="4:45" s="16" customFormat="1" ht="13.5" thickBot="1">
      <c r="D381" s="17"/>
      <c r="E381" s="17"/>
      <c r="F381" s="17"/>
      <c r="G381" s="18"/>
      <c r="H381" s="17"/>
      <c r="I381" s="17"/>
      <c r="U381" s="17"/>
      <c r="V381" s="17"/>
      <c r="W381" s="17"/>
      <c r="X381" s="17"/>
      <c r="Y381" s="17"/>
      <c r="Z381" s="17"/>
      <c r="AB381" s="7"/>
      <c r="AC381" s="7"/>
      <c r="AD381" s="7"/>
      <c r="AE381" s="7"/>
      <c r="AF381" s="7"/>
      <c r="AG381" s="7"/>
      <c r="AH381" s="7"/>
      <c r="AI381" s="7"/>
      <c r="AL381" s="15"/>
      <c r="AN381" s="17"/>
      <c r="AO381" s="17"/>
      <c r="AP381" s="17"/>
      <c r="AQ381" s="18"/>
      <c r="AR381" s="17"/>
      <c r="AS381" s="17"/>
    </row>
    <row r="382" spans="1:17" ht="12.75">
      <c r="A382" s="11">
        <v>38093</v>
      </c>
      <c r="B382" s="7" t="s">
        <v>11</v>
      </c>
      <c r="C382" s="7">
        <v>0</v>
      </c>
      <c r="D382" s="12">
        <v>9.97</v>
      </c>
      <c r="E382" s="12">
        <v>173</v>
      </c>
      <c r="F382" s="12">
        <v>123</v>
      </c>
      <c r="G382" s="13">
        <v>76</v>
      </c>
      <c r="H382" s="12">
        <v>8.57</v>
      </c>
      <c r="I382" s="12">
        <v>8.64</v>
      </c>
      <c r="J382" s="19">
        <v>38093</v>
      </c>
      <c r="K382" s="20" t="s">
        <v>2</v>
      </c>
      <c r="L382" s="21" t="s">
        <v>3</v>
      </c>
      <c r="M382" s="21" t="s">
        <v>4</v>
      </c>
      <c r="N382" s="21" t="s">
        <v>19</v>
      </c>
      <c r="O382" s="22" t="s">
        <v>6</v>
      </c>
      <c r="P382" s="21" t="s">
        <v>7</v>
      </c>
      <c r="Q382" s="23" t="s">
        <v>8</v>
      </c>
    </row>
    <row r="383" spans="1:17" ht="12.75">
      <c r="A383" s="11">
        <v>38093</v>
      </c>
      <c r="B383" s="7" t="s">
        <v>11</v>
      </c>
      <c r="C383" s="7">
        <f>C382-1</f>
        <v>-1</v>
      </c>
      <c r="D383" s="12">
        <v>9.96</v>
      </c>
      <c r="E383" s="12">
        <v>173</v>
      </c>
      <c r="F383" s="12">
        <v>123</v>
      </c>
      <c r="G383" s="13">
        <v>75.3</v>
      </c>
      <c r="H383" s="12">
        <v>8.51</v>
      </c>
      <c r="I383" s="12">
        <v>8.59</v>
      </c>
      <c r="J383" s="24"/>
      <c r="K383" s="25">
        <v>0</v>
      </c>
      <c r="L383" s="26">
        <f aca="true" t="shared" si="21" ref="L383:Q386">AVERAGE(D382,D389,D396)</f>
        <v>10.450000000000001</v>
      </c>
      <c r="M383" s="26">
        <f t="shared" si="21"/>
        <v>177</v>
      </c>
      <c r="N383" s="26">
        <f t="shared" si="21"/>
        <v>128</v>
      </c>
      <c r="O383" s="26">
        <f t="shared" si="21"/>
        <v>78.23333333333333</v>
      </c>
      <c r="P383" s="26">
        <f t="shared" si="21"/>
        <v>8.709999999999999</v>
      </c>
      <c r="Q383" s="27">
        <f t="shared" si="21"/>
        <v>8.43</v>
      </c>
    </row>
    <row r="384" spans="1:17" ht="12.75">
      <c r="A384" s="11">
        <v>38093</v>
      </c>
      <c r="B384" s="7" t="s">
        <v>11</v>
      </c>
      <c r="C384" s="7">
        <f>C383-1</f>
        <v>-2</v>
      </c>
      <c r="D384" s="12">
        <v>9.84</v>
      </c>
      <c r="E384" s="12">
        <v>174</v>
      </c>
      <c r="F384" s="12">
        <v>123</v>
      </c>
      <c r="G384" s="13">
        <v>74.4</v>
      </c>
      <c r="H384" s="12">
        <v>8.43</v>
      </c>
      <c r="I384" s="12">
        <v>8.55</v>
      </c>
      <c r="J384" s="24"/>
      <c r="K384" s="25">
        <f>K383-1</f>
        <v>-1</v>
      </c>
      <c r="L384" s="26">
        <f t="shared" si="21"/>
        <v>10.413333333333334</v>
      </c>
      <c r="M384" s="26">
        <f t="shared" si="21"/>
        <v>177.66666666666666</v>
      </c>
      <c r="N384" s="26">
        <f t="shared" si="21"/>
        <v>127.66666666666667</v>
      </c>
      <c r="O384" s="26">
        <f t="shared" si="21"/>
        <v>76.89999999999999</v>
      </c>
      <c r="P384" s="26">
        <f t="shared" si="21"/>
        <v>8.583333333333334</v>
      </c>
      <c r="Q384" s="27">
        <f t="shared" si="21"/>
        <v>8.46</v>
      </c>
    </row>
    <row r="385" spans="1:17" ht="12.75">
      <c r="A385" s="11">
        <v>38093</v>
      </c>
      <c r="B385" s="7" t="s">
        <v>11</v>
      </c>
      <c r="C385" s="7">
        <f>C384-1</f>
        <v>-3</v>
      </c>
      <c r="J385" s="24"/>
      <c r="K385" s="25">
        <f>K384-1</f>
        <v>-2</v>
      </c>
      <c r="L385" s="26">
        <f t="shared" si="21"/>
        <v>10.313333333333333</v>
      </c>
      <c r="M385" s="26">
        <f t="shared" si="21"/>
        <v>177.66666666666666</v>
      </c>
      <c r="N385" s="26">
        <f t="shared" si="21"/>
        <v>127.66666666666667</v>
      </c>
      <c r="O385" s="26">
        <f t="shared" si="21"/>
        <v>75.96666666666667</v>
      </c>
      <c r="P385" s="26">
        <f t="shared" si="21"/>
        <v>8.503333333333332</v>
      </c>
      <c r="Q385" s="27">
        <f t="shared" si="21"/>
        <v>8.47</v>
      </c>
    </row>
    <row r="386" spans="1:17" ht="12.75">
      <c r="A386" s="11">
        <v>38093</v>
      </c>
      <c r="B386" s="7" t="s">
        <v>11</v>
      </c>
      <c r="C386" s="7">
        <f>C385-1</f>
        <v>-4</v>
      </c>
      <c r="J386" s="24"/>
      <c r="K386" s="25">
        <f>K385-1</f>
        <v>-3</v>
      </c>
      <c r="L386" s="26">
        <f t="shared" si="21"/>
        <v>10.49</v>
      </c>
      <c r="M386" s="26">
        <f t="shared" si="21"/>
        <v>179.5</v>
      </c>
      <c r="N386" s="26">
        <f t="shared" si="21"/>
        <v>130</v>
      </c>
      <c r="O386" s="26">
        <f t="shared" si="21"/>
        <v>76.4</v>
      </c>
      <c r="P386" s="26">
        <f t="shared" si="21"/>
        <v>8.515</v>
      </c>
      <c r="Q386" s="27">
        <f t="shared" si="21"/>
        <v>8.42</v>
      </c>
    </row>
    <row r="387" spans="1:17" ht="12.75">
      <c r="A387" s="11">
        <v>38093</v>
      </c>
      <c r="B387" s="7" t="s">
        <v>11</v>
      </c>
      <c r="C387" s="7">
        <f>C386-1</f>
        <v>-5</v>
      </c>
      <c r="J387" s="24"/>
      <c r="K387" s="25">
        <f>K386-1</f>
        <v>-4</v>
      </c>
      <c r="L387" s="26"/>
      <c r="M387" s="26"/>
      <c r="N387" s="26"/>
      <c r="O387" s="26"/>
      <c r="P387" s="26"/>
      <c r="Q387" s="27"/>
    </row>
    <row r="388" spans="10:17" ht="13.5" thickBot="1">
      <c r="J388" s="28"/>
      <c r="K388" s="29">
        <f>K387-1</f>
        <v>-5</v>
      </c>
      <c r="L388" s="30"/>
      <c r="M388" s="30"/>
      <c r="N388" s="30"/>
      <c r="O388" s="30"/>
      <c r="P388" s="30"/>
      <c r="Q388" s="31"/>
    </row>
    <row r="389" spans="1:9" ht="12.75">
      <c r="A389" s="11">
        <v>38093</v>
      </c>
      <c r="B389" s="7" t="s">
        <v>12</v>
      </c>
      <c r="C389" s="7">
        <v>0</v>
      </c>
      <c r="D389" s="12">
        <v>10.76</v>
      </c>
      <c r="E389" s="12">
        <v>179</v>
      </c>
      <c r="F389" s="12">
        <v>131</v>
      </c>
      <c r="G389" s="13">
        <v>78.7</v>
      </c>
      <c r="H389" s="12">
        <v>8.69</v>
      </c>
      <c r="I389" s="12">
        <v>8.37</v>
      </c>
    </row>
    <row r="390" spans="1:9" ht="12.75">
      <c r="A390" s="11">
        <v>38093</v>
      </c>
      <c r="B390" s="7" t="s">
        <v>12</v>
      </c>
      <c r="C390" s="7">
        <f>C389-1</f>
        <v>-1</v>
      </c>
      <c r="D390" s="12">
        <v>10.7</v>
      </c>
      <c r="E390" s="12">
        <v>180</v>
      </c>
      <c r="F390" s="12">
        <v>130</v>
      </c>
      <c r="G390" s="13">
        <v>77.4</v>
      </c>
      <c r="H390" s="12">
        <v>8.56</v>
      </c>
      <c r="I390" s="12">
        <v>8.46</v>
      </c>
    </row>
    <row r="391" spans="1:9" ht="12.75">
      <c r="A391" s="11">
        <v>38093</v>
      </c>
      <c r="B391" s="7" t="s">
        <v>12</v>
      </c>
      <c r="C391" s="7">
        <f>C390-1</f>
        <v>-2</v>
      </c>
      <c r="D391" s="12">
        <v>10.63</v>
      </c>
      <c r="E391" s="12">
        <v>180</v>
      </c>
      <c r="F391" s="12">
        <v>130</v>
      </c>
      <c r="G391" s="13">
        <v>76</v>
      </c>
      <c r="H391" s="12">
        <v>8.43</v>
      </c>
      <c r="I391" s="12">
        <v>8.46</v>
      </c>
    </row>
    <row r="392" spans="1:9" ht="12.75">
      <c r="A392" s="11">
        <v>38093</v>
      </c>
      <c r="B392" s="7" t="s">
        <v>12</v>
      </c>
      <c r="C392" s="7">
        <f>C391-1</f>
        <v>-3</v>
      </c>
      <c r="D392" s="12">
        <v>10.56</v>
      </c>
      <c r="E392" s="12">
        <v>179</v>
      </c>
      <c r="F392" s="12">
        <v>130</v>
      </c>
      <c r="G392" s="13">
        <v>75.9</v>
      </c>
      <c r="H392" s="12">
        <v>8.44</v>
      </c>
      <c r="I392" s="12">
        <v>8.44</v>
      </c>
    </row>
    <row r="393" spans="1:9" ht="12.75">
      <c r="A393" s="11">
        <v>38093</v>
      </c>
      <c r="B393" s="7" t="s">
        <v>12</v>
      </c>
      <c r="C393" s="7">
        <f>C392-1</f>
        <v>-4</v>
      </c>
      <c r="D393" s="12">
        <v>10.51</v>
      </c>
      <c r="E393" s="12">
        <v>180</v>
      </c>
      <c r="F393" s="12">
        <v>130</v>
      </c>
      <c r="G393" s="13">
        <v>73</v>
      </c>
      <c r="H393" s="12">
        <v>8.15</v>
      </c>
      <c r="I393" s="12">
        <v>8.39</v>
      </c>
    </row>
    <row r="394" spans="1:3" ht="12.75">
      <c r="A394" s="11">
        <v>38093</v>
      </c>
      <c r="B394" s="7" t="s">
        <v>12</v>
      </c>
      <c r="C394" s="7">
        <f>C393-1</f>
        <v>-5</v>
      </c>
    </row>
    <row r="396" spans="1:9" ht="12.75">
      <c r="A396" s="11">
        <v>38093</v>
      </c>
      <c r="B396" s="7" t="s">
        <v>13</v>
      </c>
      <c r="C396" s="7">
        <v>0</v>
      </c>
      <c r="D396" s="12">
        <v>10.62</v>
      </c>
      <c r="E396" s="12">
        <v>179</v>
      </c>
      <c r="F396" s="12">
        <v>130</v>
      </c>
      <c r="G396" s="13">
        <v>80</v>
      </c>
      <c r="H396" s="12">
        <v>8.87</v>
      </c>
      <c r="I396" s="12">
        <v>8.28</v>
      </c>
    </row>
    <row r="397" spans="1:9" ht="12.75">
      <c r="A397" s="11">
        <v>38093</v>
      </c>
      <c r="B397" s="7" t="s">
        <v>13</v>
      </c>
      <c r="C397" s="7">
        <f>C396-1</f>
        <v>-1</v>
      </c>
      <c r="D397" s="12">
        <v>10.58</v>
      </c>
      <c r="E397" s="12">
        <v>180</v>
      </c>
      <c r="F397" s="12">
        <v>130</v>
      </c>
      <c r="G397" s="13">
        <v>78</v>
      </c>
      <c r="H397" s="12">
        <v>8.68</v>
      </c>
      <c r="I397" s="12">
        <v>8.33</v>
      </c>
    </row>
    <row r="398" spans="1:35" ht="12.75">
      <c r="A398" s="11">
        <v>38093</v>
      </c>
      <c r="B398" s="7" t="s">
        <v>13</v>
      </c>
      <c r="C398" s="7">
        <f>C397-1</f>
        <v>-2</v>
      </c>
      <c r="D398" s="12">
        <v>10.47</v>
      </c>
      <c r="E398" s="12">
        <v>179</v>
      </c>
      <c r="F398" s="12">
        <v>130</v>
      </c>
      <c r="G398" s="13">
        <v>77.5</v>
      </c>
      <c r="H398" s="12">
        <v>8.65</v>
      </c>
      <c r="I398" s="12">
        <v>8.4</v>
      </c>
      <c r="AB398" s="16"/>
      <c r="AC398" s="16"/>
      <c r="AD398" s="16"/>
      <c r="AE398" s="16"/>
      <c r="AF398" s="16"/>
      <c r="AG398" s="16"/>
      <c r="AH398" s="16"/>
      <c r="AI398" s="16"/>
    </row>
    <row r="399" spans="1:9" ht="12.75">
      <c r="A399" s="11">
        <v>38093</v>
      </c>
      <c r="B399" s="7" t="s">
        <v>13</v>
      </c>
      <c r="C399" s="7">
        <f>C398-1</f>
        <v>-3</v>
      </c>
      <c r="D399" s="12">
        <v>10.42</v>
      </c>
      <c r="E399" s="12">
        <v>180</v>
      </c>
      <c r="F399" s="12">
        <v>130</v>
      </c>
      <c r="G399" s="13">
        <v>76.9</v>
      </c>
      <c r="H399" s="12">
        <v>8.59</v>
      </c>
      <c r="I399" s="12">
        <v>8.4</v>
      </c>
    </row>
    <row r="400" spans="1:9" ht="12.75">
      <c r="A400" s="11">
        <v>38093</v>
      </c>
      <c r="B400" s="7" t="s">
        <v>13</v>
      </c>
      <c r="C400" s="7">
        <f>C399-1</f>
        <v>-4</v>
      </c>
      <c r="D400" s="12">
        <v>10.38</v>
      </c>
      <c r="E400" s="12">
        <v>180</v>
      </c>
      <c r="F400" s="12">
        <v>130</v>
      </c>
      <c r="G400" s="13">
        <v>76.9</v>
      </c>
      <c r="H400" s="12">
        <v>8.59</v>
      </c>
      <c r="I400" s="12">
        <v>8.42</v>
      </c>
    </row>
    <row r="401" spans="1:9" ht="12.75">
      <c r="A401" s="11">
        <v>38093</v>
      </c>
      <c r="B401" s="7" t="s">
        <v>13</v>
      </c>
      <c r="C401" s="7">
        <f>C400-1</f>
        <v>-5</v>
      </c>
      <c r="D401" s="12">
        <v>10.29</v>
      </c>
      <c r="E401" s="12">
        <v>180</v>
      </c>
      <c r="F401" s="12">
        <v>129</v>
      </c>
      <c r="G401" s="13">
        <v>68.4</v>
      </c>
      <c r="H401" s="12">
        <v>7.74</v>
      </c>
      <c r="I401" s="12">
        <v>8.38</v>
      </c>
    </row>
    <row r="402" spans="4:45" s="16" customFormat="1" ht="13.5" thickBot="1">
      <c r="D402" s="17"/>
      <c r="E402" s="17"/>
      <c r="F402" s="17"/>
      <c r="G402" s="18"/>
      <c r="H402" s="17"/>
      <c r="I402" s="17"/>
      <c r="U402" s="17"/>
      <c r="V402" s="17"/>
      <c r="W402" s="17"/>
      <c r="X402" s="17"/>
      <c r="Y402" s="17"/>
      <c r="Z402" s="17"/>
      <c r="AB402" s="7"/>
      <c r="AC402" s="7"/>
      <c r="AD402" s="7"/>
      <c r="AE402" s="7"/>
      <c r="AF402" s="7"/>
      <c r="AG402" s="7"/>
      <c r="AH402" s="7"/>
      <c r="AI402" s="7"/>
      <c r="AL402" s="15"/>
      <c r="AN402" s="17"/>
      <c r="AO402" s="17"/>
      <c r="AP402" s="17"/>
      <c r="AQ402" s="18"/>
      <c r="AR402" s="17"/>
      <c r="AS402" s="17"/>
    </row>
    <row r="403" spans="1:17" ht="12.75">
      <c r="A403" s="11">
        <v>38107</v>
      </c>
      <c r="B403" s="7" t="s">
        <v>11</v>
      </c>
      <c r="C403" s="7">
        <v>0</v>
      </c>
      <c r="D403" s="12">
        <v>10.39</v>
      </c>
      <c r="E403" s="12">
        <v>181</v>
      </c>
      <c r="F403" s="12">
        <v>131</v>
      </c>
      <c r="G403" s="13">
        <v>81.9</v>
      </c>
      <c r="H403" s="12">
        <v>9.16</v>
      </c>
      <c r="I403" s="12">
        <v>8.2</v>
      </c>
      <c r="J403" s="19">
        <v>38107</v>
      </c>
      <c r="K403" s="20" t="s">
        <v>2</v>
      </c>
      <c r="L403" s="21" t="s">
        <v>3</v>
      </c>
      <c r="M403" s="21" t="s">
        <v>4</v>
      </c>
      <c r="N403" s="21" t="s">
        <v>19</v>
      </c>
      <c r="O403" s="22" t="s">
        <v>6</v>
      </c>
      <c r="P403" s="21" t="s">
        <v>7</v>
      </c>
      <c r="Q403" s="23" t="s">
        <v>8</v>
      </c>
    </row>
    <row r="404" spans="1:17" ht="12.75">
      <c r="A404" s="11">
        <v>38107</v>
      </c>
      <c r="B404" s="7" t="s">
        <v>11</v>
      </c>
      <c r="C404" s="7">
        <f>C403-1</f>
        <v>-1</v>
      </c>
      <c r="D404" s="12">
        <v>10.34</v>
      </c>
      <c r="E404" s="12">
        <v>181</v>
      </c>
      <c r="F404" s="12">
        <v>130</v>
      </c>
      <c r="G404" s="13">
        <v>82.6</v>
      </c>
      <c r="H404" s="12">
        <v>9.23</v>
      </c>
      <c r="I404" s="12">
        <v>8.18</v>
      </c>
      <c r="J404" s="24"/>
      <c r="K404" s="25">
        <v>0</v>
      </c>
      <c r="L404" s="26">
        <f aca="true" t="shared" si="22" ref="L404:Q407">AVERAGE(D403,D410,D417)</f>
        <v>10.6</v>
      </c>
      <c r="M404" s="26">
        <f t="shared" si="22"/>
        <v>181</v>
      </c>
      <c r="N404" s="26">
        <f t="shared" si="22"/>
        <v>131.33333333333334</v>
      </c>
      <c r="O404" s="26">
        <f t="shared" si="22"/>
        <v>82.26666666666667</v>
      </c>
      <c r="P404" s="26">
        <f t="shared" si="22"/>
        <v>9.136666666666667</v>
      </c>
      <c r="Q404" s="27">
        <f t="shared" si="22"/>
        <v>8.213333333333333</v>
      </c>
    </row>
    <row r="405" spans="1:17" ht="12.75">
      <c r="A405" s="11">
        <v>38107</v>
      </c>
      <c r="B405" s="7" t="s">
        <v>11</v>
      </c>
      <c r="C405" s="7">
        <f>C404-1</f>
        <v>-2</v>
      </c>
      <c r="D405" s="12">
        <v>10.27</v>
      </c>
      <c r="E405" s="12">
        <v>181</v>
      </c>
      <c r="F405" s="12">
        <v>130</v>
      </c>
      <c r="G405" s="13">
        <v>81.5</v>
      </c>
      <c r="H405" s="12">
        <v>9.13</v>
      </c>
      <c r="I405" s="12">
        <v>8.19</v>
      </c>
      <c r="J405" s="24"/>
      <c r="K405" s="25">
        <f>K404-1</f>
        <v>-1</v>
      </c>
      <c r="L405" s="26">
        <f t="shared" si="22"/>
        <v>10.53</v>
      </c>
      <c r="M405" s="26">
        <f t="shared" si="22"/>
        <v>181</v>
      </c>
      <c r="N405" s="26">
        <f t="shared" si="22"/>
        <v>131</v>
      </c>
      <c r="O405" s="26">
        <f t="shared" si="22"/>
        <v>81.8</v>
      </c>
      <c r="P405" s="26">
        <f t="shared" si="22"/>
        <v>9.110000000000001</v>
      </c>
      <c r="Q405" s="27">
        <f t="shared" si="22"/>
        <v>8.216666666666667</v>
      </c>
    </row>
    <row r="406" spans="1:17" ht="12.75">
      <c r="A406" s="11">
        <v>38107</v>
      </c>
      <c r="B406" s="7" t="s">
        <v>11</v>
      </c>
      <c r="C406" s="7">
        <f>C405-1</f>
        <v>-3</v>
      </c>
      <c r="J406" s="24"/>
      <c r="K406" s="25">
        <f>K405-1</f>
        <v>-2</v>
      </c>
      <c r="L406" s="26">
        <f t="shared" si="22"/>
        <v>10.436666666666667</v>
      </c>
      <c r="M406" s="26">
        <f t="shared" si="22"/>
        <v>181</v>
      </c>
      <c r="N406" s="26">
        <f t="shared" si="22"/>
        <v>130.66666666666666</v>
      </c>
      <c r="O406" s="26">
        <f t="shared" si="22"/>
        <v>81.26666666666667</v>
      </c>
      <c r="P406" s="26">
        <f t="shared" si="22"/>
        <v>9.07</v>
      </c>
      <c r="Q406" s="27">
        <f t="shared" si="22"/>
        <v>8.209999999999999</v>
      </c>
    </row>
    <row r="407" spans="1:17" ht="12.75">
      <c r="A407" s="11">
        <v>38107</v>
      </c>
      <c r="B407" s="7" t="s">
        <v>11</v>
      </c>
      <c r="C407" s="7">
        <f>C406-1</f>
        <v>-4</v>
      </c>
      <c r="J407" s="24"/>
      <c r="K407" s="25">
        <f>K406-1</f>
        <v>-3</v>
      </c>
      <c r="L407" s="26">
        <f t="shared" si="22"/>
        <v>10.405</v>
      </c>
      <c r="M407" s="26">
        <f t="shared" si="22"/>
        <v>181.5</v>
      </c>
      <c r="N407" s="26">
        <f t="shared" si="22"/>
        <v>130.5</v>
      </c>
      <c r="O407" s="26">
        <f t="shared" si="22"/>
        <v>81.5</v>
      </c>
      <c r="P407" s="26">
        <f t="shared" si="22"/>
        <v>9.075</v>
      </c>
      <c r="Q407" s="27">
        <f t="shared" si="22"/>
        <v>8.195</v>
      </c>
    </row>
    <row r="408" spans="1:17" ht="12.75">
      <c r="A408" s="11">
        <v>38107</v>
      </c>
      <c r="B408" s="7" t="s">
        <v>11</v>
      </c>
      <c r="C408" s="7">
        <f>C407-1</f>
        <v>-5</v>
      </c>
      <c r="J408" s="24"/>
      <c r="K408" s="25">
        <f>K407-1</f>
        <v>-4</v>
      </c>
      <c r="L408" s="26"/>
      <c r="M408" s="26"/>
      <c r="N408" s="26"/>
      <c r="O408" s="26"/>
      <c r="P408" s="26"/>
      <c r="Q408" s="27"/>
    </row>
    <row r="409" spans="10:17" ht="13.5" thickBot="1">
      <c r="J409" s="28"/>
      <c r="K409" s="29">
        <f>K408-1</f>
        <v>-5</v>
      </c>
      <c r="L409" s="30"/>
      <c r="M409" s="30"/>
      <c r="N409" s="30"/>
      <c r="O409" s="30"/>
      <c r="P409" s="30"/>
      <c r="Q409" s="31"/>
    </row>
    <row r="410" spans="1:9" ht="12.75">
      <c r="A410" s="11">
        <v>38107</v>
      </c>
      <c r="B410" s="7" t="s">
        <v>12</v>
      </c>
      <c r="C410" s="7">
        <v>0</v>
      </c>
      <c r="D410" s="12">
        <v>10.54</v>
      </c>
      <c r="E410" s="12">
        <v>181</v>
      </c>
      <c r="F410" s="12">
        <v>131</v>
      </c>
      <c r="G410" s="13">
        <v>83</v>
      </c>
      <c r="H410" s="12">
        <v>9.2</v>
      </c>
      <c r="I410" s="12">
        <v>8.31</v>
      </c>
    </row>
    <row r="411" spans="1:9" ht="12.75">
      <c r="A411" s="11">
        <v>38107</v>
      </c>
      <c r="B411" s="7" t="s">
        <v>12</v>
      </c>
      <c r="C411" s="7">
        <f>C410-1</f>
        <v>-1</v>
      </c>
      <c r="D411" s="12">
        <v>10.5</v>
      </c>
      <c r="E411" s="12">
        <v>181</v>
      </c>
      <c r="F411" s="12">
        <v>131</v>
      </c>
      <c r="G411" s="13">
        <v>81.2</v>
      </c>
      <c r="H411" s="12">
        <v>9.05</v>
      </c>
      <c r="I411" s="12">
        <v>8.3</v>
      </c>
    </row>
    <row r="412" spans="1:9" ht="12.75">
      <c r="A412" s="11">
        <v>38107</v>
      </c>
      <c r="B412" s="7" t="s">
        <v>12</v>
      </c>
      <c r="C412" s="7">
        <f>C411-1</f>
        <v>-2</v>
      </c>
      <c r="D412" s="12">
        <v>10.41</v>
      </c>
      <c r="E412" s="12">
        <v>181</v>
      </c>
      <c r="F412" s="12">
        <v>131</v>
      </c>
      <c r="G412" s="13">
        <v>81.2</v>
      </c>
      <c r="H412" s="12">
        <v>9.08</v>
      </c>
      <c r="I412" s="12">
        <v>8.29</v>
      </c>
    </row>
    <row r="413" spans="1:9" ht="12.75">
      <c r="A413" s="11">
        <v>38107</v>
      </c>
      <c r="B413" s="7" t="s">
        <v>12</v>
      </c>
      <c r="C413" s="7">
        <f>C412-1</f>
        <v>-3</v>
      </c>
      <c r="D413" s="12">
        <v>10.2</v>
      </c>
      <c r="E413" s="12">
        <v>182</v>
      </c>
      <c r="F413" s="12">
        <v>130</v>
      </c>
      <c r="G413" s="13">
        <v>81.9</v>
      </c>
      <c r="H413" s="12">
        <v>9.15</v>
      </c>
      <c r="I413" s="12">
        <v>8.26</v>
      </c>
    </row>
    <row r="414" spans="1:3" ht="12.75">
      <c r="A414" s="11">
        <v>38107</v>
      </c>
      <c r="B414" s="7" t="s">
        <v>12</v>
      </c>
      <c r="C414" s="7">
        <f>C413-1</f>
        <v>-4</v>
      </c>
    </row>
    <row r="415" spans="1:3" ht="12.75">
      <c r="A415" s="11">
        <v>38107</v>
      </c>
      <c r="B415" s="7" t="s">
        <v>12</v>
      </c>
      <c r="C415" s="7">
        <f>C414-1</f>
        <v>-5</v>
      </c>
    </row>
    <row r="417" spans="1:9" ht="12.75">
      <c r="A417" s="11">
        <v>38107</v>
      </c>
      <c r="B417" s="7" t="s">
        <v>13</v>
      </c>
      <c r="C417" s="7">
        <v>0</v>
      </c>
      <c r="D417" s="12">
        <v>10.87</v>
      </c>
      <c r="E417" s="12">
        <v>181</v>
      </c>
      <c r="F417" s="12">
        <v>132</v>
      </c>
      <c r="G417" s="13">
        <v>81.9</v>
      </c>
      <c r="H417" s="12">
        <v>9.05</v>
      </c>
      <c r="I417" s="12">
        <v>8.13</v>
      </c>
    </row>
    <row r="418" spans="1:9" ht="12.75">
      <c r="A418" s="11">
        <v>38107</v>
      </c>
      <c r="B418" s="7" t="s">
        <v>13</v>
      </c>
      <c r="C418" s="7">
        <f>C417-1</f>
        <v>-1</v>
      </c>
      <c r="D418" s="12">
        <v>10.75</v>
      </c>
      <c r="E418" s="12">
        <v>181</v>
      </c>
      <c r="F418" s="12">
        <v>132</v>
      </c>
      <c r="G418" s="13">
        <v>81.6</v>
      </c>
      <c r="H418" s="12">
        <v>9.05</v>
      </c>
      <c r="I418" s="12">
        <v>8.17</v>
      </c>
    </row>
    <row r="419" spans="1:35" ht="12.75">
      <c r="A419" s="11">
        <v>38107</v>
      </c>
      <c r="B419" s="7" t="s">
        <v>13</v>
      </c>
      <c r="C419" s="7">
        <f>C418-1</f>
        <v>-2</v>
      </c>
      <c r="D419" s="12">
        <v>10.63</v>
      </c>
      <c r="E419" s="12">
        <v>181</v>
      </c>
      <c r="F419" s="12">
        <v>131</v>
      </c>
      <c r="G419" s="13">
        <v>81.1</v>
      </c>
      <c r="H419" s="12">
        <v>9</v>
      </c>
      <c r="I419" s="12">
        <v>8.15</v>
      </c>
      <c r="AB419" s="16"/>
      <c r="AC419" s="16"/>
      <c r="AD419" s="16"/>
      <c r="AE419" s="16"/>
      <c r="AF419" s="16"/>
      <c r="AG419" s="16"/>
      <c r="AH419" s="16"/>
      <c r="AI419" s="16"/>
    </row>
    <row r="420" spans="1:9" ht="12.75">
      <c r="A420" s="11">
        <v>38107</v>
      </c>
      <c r="B420" s="7" t="s">
        <v>13</v>
      </c>
      <c r="C420" s="7">
        <f>C419-1</f>
        <v>-3</v>
      </c>
      <c r="D420" s="12">
        <v>10.61</v>
      </c>
      <c r="E420" s="12">
        <v>181</v>
      </c>
      <c r="F420" s="12">
        <v>131</v>
      </c>
      <c r="G420" s="13">
        <v>81.1</v>
      </c>
      <c r="H420" s="12">
        <v>9</v>
      </c>
      <c r="I420" s="12">
        <v>8.13</v>
      </c>
    </row>
    <row r="421" spans="1:9" ht="12.75">
      <c r="A421" s="11">
        <v>38107</v>
      </c>
      <c r="B421" s="7" t="s">
        <v>13</v>
      </c>
      <c r="C421" s="7">
        <f>C420-1</f>
        <v>-4</v>
      </c>
      <c r="D421" s="12">
        <v>10.59</v>
      </c>
      <c r="E421" s="12">
        <v>180</v>
      </c>
      <c r="F421" s="12">
        <v>131</v>
      </c>
      <c r="G421" s="13">
        <v>80.3</v>
      </c>
      <c r="H421" s="12">
        <v>8.95</v>
      </c>
      <c r="I421" s="12">
        <v>8.13</v>
      </c>
    </row>
    <row r="422" spans="1:3" ht="12.75">
      <c r="A422" s="11">
        <v>38107</v>
      </c>
      <c r="B422" s="7" t="s">
        <v>13</v>
      </c>
      <c r="C422" s="7">
        <f>C421-1</f>
        <v>-5</v>
      </c>
    </row>
    <row r="423" spans="4:45" s="16" customFormat="1" ht="13.5" thickBot="1">
      <c r="D423" s="17"/>
      <c r="E423" s="17"/>
      <c r="F423" s="17"/>
      <c r="G423" s="18"/>
      <c r="H423" s="17"/>
      <c r="I423" s="17"/>
      <c r="U423" s="17"/>
      <c r="V423" s="17"/>
      <c r="W423" s="17"/>
      <c r="X423" s="17"/>
      <c r="Y423" s="17"/>
      <c r="Z423" s="17"/>
      <c r="AB423" s="7"/>
      <c r="AC423" s="7"/>
      <c r="AD423" s="7"/>
      <c r="AE423" s="7"/>
      <c r="AF423" s="7"/>
      <c r="AG423" s="7"/>
      <c r="AH423" s="7"/>
      <c r="AI423" s="7"/>
      <c r="AL423" s="15"/>
      <c r="AN423" s="17"/>
      <c r="AO423" s="17"/>
      <c r="AP423" s="17"/>
      <c r="AQ423" s="18"/>
      <c r="AR423" s="17"/>
      <c r="AS423" s="17"/>
    </row>
    <row r="424" spans="1:17" ht="12.75">
      <c r="A424" s="2">
        <v>38120</v>
      </c>
      <c r="B424" s="7" t="s">
        <v>11</v>
      </c>
      <c r="C424">
        <v>0</v>
      </c>
      <c r="D424" s="1">
        <v>13.49</v>
      </c>
      <c r="E424" s="1">
        <v>189</v>
      </c>
      <c r="F424" s="1">
        <v>147</v>
      </c>
      <c r="G424" s="48">
        <v>91.7</v>
      </c>
      <c r="H424" s="1">
        <v>9.56</v>
      </c>
      <c r="I424" s="1">
        <v>8.65</v>
      </c>
      <c r="J424" s="19">
        <v>38120</v>
      </c>
      <c r="K424" s="20" t="s">
        <v>2</v>
      </c>
      <c r="L424" s="21" t="s">
        <v>3</v>
      </c>
      <c r="M424" s="21" t="s">
        <v>4</v>
      </c>
      <c r="N424" s="21" t="s">
        <v>19</v>
      </c>
      <c r="O424" s="22" t="s">
        <v>6</v>
      </c>
      <c r="P424" s="21" t="s">
        <v>7</v>
      </c>
      <c r="Q424" s="23" t="s">
        <v>8</v>
      </c>
    </row>
    <row r="425" spans="1:17" ht="12.75">
      <c r="A425" s="2">
        <v>38120</v>
      </c>
      <c r="B425" s="7" t="s">
        <v>11</v>
      </c>
      <c r="C425">
        <v>-1</v>
      </c>
      <c r="D425" s="1">
        <v>13.2</v>
      </c>
      <c r="E425" s="1">
        <v>189</v>
      </c>
      <c r="F425" s="1">
        <v>146</v>
      </c>
      <c r="G425" s="48">
        <v>90.4</v>
      </c>
      <c r="H425" s="1">
        <v>9.47</v>
      </c>
      <c r="I425" s="1">
        <v>8.49</v>
      </c>
      <c r="J425" s="24"/>
      <c r="K425" s="25">
        <v>0</v>
      </c>
      <c r="L425" s="26">
        <f aca="true" t="shared" si="23" ref="L425:Q428">AVERAGE(D424,D431,D438)</f>
        <v>13.54</v>
      </c>
      <c r="M425" s="26">
        <f t="shared" si="23"/>
        <v>188</v>
      </c>
      <c r="N425" s="26">
        <f t="shared" si="23"/>
        <v>146.66666666666666</v>
      </c>
      <c r="O425" s="26">
        <f t="shared" si="23"/>
        <v>93.23333333333335</v>
      </c>
      <c r="P425" s="26">
        <f t="shared" si="23"/>
        <v>9.696666666666667</v>
      </c>
      <c r="Q425" s="27">
        <f t="shared" si="23"/>
        <v>8.556666666666667</v>
      </c>
    </row>
    <row r="426" spans="1:17" ht="12.75">
      <c r="A426" s="2">
        <v>38120</v>
      </c>
      <c r="B426" s="7" t="s">
        <v>11</v>
      </c>
      <c r="C426">
        <v>-2</v>
      </c>
      <c r="D426" s="1">
        <v>10.97</v>
      </c>
      <c r="E426" s="1">
        <v>187</v>
      </c>
      <c r="F426" s="1">
        <v>137</v>
      </c>
      <c r="G426" s="48">
        <v>97.5</v>
      </c>
      <c r="H426" s="1">
        <v>10.74</v>
      </c>
      <c r="I426" s="1">
        <v>8.57</v>
      </c>
      <c r="J426" s="24"/>
      <c r="K426" s="25">
        <f>K425-1</f>
        <v>-1</v>
      </c>
      <c r="L426" s="26">
        <f t="shared" si="23"/>
        <v>12.886666666666665</v>
      </c>
      <c r="M426" s="26">
        <f t="shared" si="23"/>
        <v>188</v>
      </c>
      <c r="N426" s="26">
        <f t="shared" si="23"/>
        <v>144.33333333333334</v>
      </c>
      <c r="O426" s="26">
        <f t="shared" si="23"/>
        <v>90.60000000000001</v>
      </c>
      <c r="P426" s="26">
        <f t="shared" si="23"/>
        <v>9.556666666666667</v>
      </c>
      <c r="Q426" s="27">
        <f t="shared" si="23"/>
        <v>8.530000000000001</v>
      </c>
    </row>
    <row r="427" spans="1:17" ht="12.75">
      <c r="A427" s="2">
        <v>38120</v>
      </c>
      <c r="B427" s="7" t="s">
        <v>11</v>
      </c>
      <c r="C427">
        <v>-3</v>
      </c>
      <c r="D427" s="1"/>
      <c r="E427" s="1"/>
      <c r="F427" s="1"/>
      <c r="G427" s="48"/>
      <c r="H427" s="1"/>
      <c r="I427"/>
      <c r="J427" s="24"/>
      <c r="K427" s="25">
        <f>K426-1</f>
        <v>-2</v>
      </c>
      <c r="L427" s="26">
        <f t="shared" si="23"/>
        <v>11.806666666666667</v>
      </c>
      <c r="M427" s="26">
        <f t="shared" si="23"/>
        <v>187.33333333333334</v>
      </c>
      <c r="N427" s="26">
        <f t="shared" si="23"/>
        <v>140.33333333333334</v>
      </c>
      <c r="O427" s="26">
        <f t="shared" si="23"/>
        <v>91.63333333333333</v>
      </c>
      <c r="P427" s="26">
        <f t="shared" si="23"/>
        <v>9.909999999999998</v>
      </c>
      <c r="Q427" s="27">
        <f t="shared" si="23"/>
        <v>8.55</v>
      </c>
    </row>
    <row r="428" spans="1:17" ht="12.75">
      <c r="A428" s="2">
        <v>38120</v>
      </c>
      <c r="B428" s="7" t="s">
        <v>11</v>
      </c>
      <c r="C428">
        <v>-4</v>
      </c>
      <c r="D428" s="1"/>
      <c r="E428" s="1"/>
      <c r="F428" s="1"/>
      <c r="G428" s="48"/>
      <c r="H428" s="1"/>
      <c r="I428"/>
      <c r="J428" s="24"/>
      <c r="K428" s="25">
        <f>K427-1</f>
        <v>-3</v>
      </c>
      <c r="L428" s="26">
        <f t="shared" si="23"/>
        <v>11.58</v>
      </c>
      <c r="M428" s="26">
        <f t="shared" si="23"/>
        <v>188.5</v>
      </c>
      <c r="N428" s="26">
        <f t="shared" si="23"/>
        <v>140</v>
      </c>
      <c r="O428" s="26">
        <f t="shared" si="23"/>
        <v>85.35</v>
      </c>
      <c r="P428" s="26">
        <f t="shared" si="23"/>
        <v>9.27</v>
      </c>
      <c r="Q428" s="27">
        <f t="shared" si="23"/>
        <v>8.52</v>
      </c>
    </row>
    <row r="429" spans="1:17" ht="12.75">
      <c r="A429" s="2">
        <v>38120</v>
      </c>
      <c r="B429" s="7" t="s">
        <v>11</v>
      </c>
      <c r="C429">
        <v>-5</v>
      </c>
      <c r="D429" s="1"/>
      <c r="E429" s="1"/>
      <c r="F429" s="1"/>
      <c r="G429" s="48"/>
      <c r="H429" s="1"/>
      <c r="I429"/>
      <c r="J429" s="24"/>
      <c r="K429" s="25">
        <f>K428-1</f>
        <v>-4</v>
      </c>
      <c r="L429" s="26"/>
      <c r="M429" s="26"/>
      <c r="N429" s="26"/>
      <c r="O429" s="26"/>
      <c r="P429" s="26"/>
      <c r="Q429" s="27"/>
    </row>
    <row r="430" spans="1:17" ht="13.5" thickBot="1">
      <c r="A430" s="2"/>
      <c r="C430" s="49"/>
      <c r="D430" s="1"/>
      <c r="E430" s="1"/>
      <c r="F430" s="1"/>
      <c r="G430" s="48"/>
      <c r="H430" s="1"/>
      <c r="I430"/>
      <c r="J430" s="28"/>
      <c r="K430" s="29">
        <f>K429-1</f>
        <v>-5</v>
      </c>
      <c r="L430" s="30"/>
      <c r="M430" s="30"/>
      <c r="N430" s="30"/>
      <c r="O430" s="30"/>
      <c r="P430" s="30"/>
      <c r="Q430" s="31"/>
    </row>
    <row r="431" spans="1:9" ht="12.75">
      <c r="A431" s="2">
        <v>38120</v>
      </c>
      <c r="B431" s="7" t="s">
        <v>12</v>
      </c>
      <c r="C431">
        <v>0</v>
      </c>
      <c r="D431" s="1">
        <v>13.1</v>
      </c>
      <c r="E431" s="1">
        <v>188</v>
      </c>
      <c r="F431" s="1">
        <v>145</v>
      </c>
      <c r="G431" s="48">
        <v>91.1</v>
      </c>
      <c r="H431" s="1">
        <v>9.56</v>
      </c>
      <c r="I431" s="1">
        <v>8.54</v>
      </c>
    </row>
    <row r="432" spans="1:9" ht="12.75">
      <c r="A432" s="2">
        <v>38120</v>
      </c>
      <c r="B432" s="7" t="s">
        <v>12</v>
      </c>
      <c r="C432">
        <v>-1</v>
      </c>
      <c r="D432" s="1">
        <v>12.5</v>
      </c>
      <c r="E432" s="1">
        <v>188</v>
      </c>
      <c r="F432" s="1">
        <v>143</v>
      </c>
      <c r="G432" s="48">
        <v>89.9</v>
      </c>
      <c r="H432" s="1">
        <v>9.57</v>
      </c>
      <c r="I432" s="1">
        <v>8.54</v>
      </c>
    </row>
    <row r="433" spans="1:9" ht="12.75">
      <c r="A433" s="2">
        <v>38120</v>
      </c>
      <c r="B433" s="7" t="s">
        <v>12</v>
      </c>
      <c r="C433">
        <v>-2</v>
      </c>
      <c r="D433" s="1">
        <v>11.88</v>
      </c>
      <c r="E433" s="1">
        <v>188</v>
      </c>
      <c r="F433" s="1">
        <v>141</v>
      </c>
      <c r="G433" s="48">
        <v>88.3</v>
      </c>
      <c r="H433" s="1">
        <v>9.52</v>
      </c>
      <c r="I433" s="1">
        <v>8.53</v>
      </c>
    </row>
    <row r="434" spans="1:9" ht="12.75">
      <c r="A434" s="2">
        <v>38120</v>
      </c>
      <c r="B434" s="7" t="s">
        <v>12</v>
      </c>
      <c r="C434">
        <v>-3</v>
      </c>
      <c r="D434" s="1">
        <v>11.1</v>
      </c>
      <c r="E434" s="1">
        <v>189</v>
      </c>
      <c r="F434" s="1">
        <v>139</v>
      </c>
      <c r="G434" s="48">
        <v>84.6</v>
      </c>
      <c r="H434" s="1">
        <v>9.3</v>
      </c>
      <c r="I434" s="1">
        <v>8.51</v>
      </c>
    </row>
    <row r="435" spans="1:9" ht="12.75">
      <c r="A435" s="2">
        <v>38120</v>
      </c>
      <c r="B435" s="7" t="s">
        <v>12</v>
      </c>
      <c r="C435">
        <v>-4</v>
      </c>
      <c r="D435" s="1">
        <v>11.09</v>
      </c>
      <c r="E435" s="1">
        <v>189</v>
      </c>
      <c r="F435" s="1">
        <v>138</v>
      </c>
      <c r="G435" s="48">
        <v>65</v>
      </c>
      <c r="H435" s="1">
        <v>7.16</v>
      </c>
      <c r="I435" s="1">
        <v>8.47</v>
      </c>
    </row>
    <row r="436" spans="1:9" ht="12.75">
      <c r="A436" s="2">
        <v>38120</v>
      </c>
      <c r="B436" s="7" t="s">
        <v>12</v>
      </c>
      <c r="C436">
        <v>-5</v>
      </c>
      <c r="D436" s="1"/>
      <c r="E436" s="1"/>
      <c r="F436" s="1"/>
      <c r="G436" s="48"/>
      <c r="H436" s="1"/>
      <c r="I436"/>
    </row>
    <row r="437" spans="1:9" ht="12.75">
      <c r="A437" s="2"/>
      <c r="C437"/>
      <c r="D437" s="1"/>
      <c r="E437" s="1"/>
      <c r="F437" s="1"/>
      <c r="G437" s="48"/>
      <c r="H437" s="1"/>
      <c r="I437"/>
    </row>
    <row r="438" spans="1:9" ht="12.75">
      <c r="A438" s="2">
        <v>38120</v>
      </c>
      <c r="B438" s="7" t="s">
        <v>13</v>
      </c>
      <c r="C438">
        <v>0</v>
      </c>
      <c r="D438" s="1">
        <v>14.03</v>
      </c>
      <c r="E438" s="1">
        <v>187</v>
      </c>
      <c r="F438" s="1">
        <v>148</v>
      </c>
      <c r="G438" s="48">
        <v>96.9</v>
      </c>
      <c r="H438" s="1">
        <v>9.97</v>
      </c>
      <c r="I438" s="1">
        <v>8.48</v>
      </c>
    </row>
    <row r="439" spans="1:9" ht="12.75">
      <c r="A439" s="2">
        <v>38120</v>
      </c>
      <c r="B439" s="7" t="s">
        <v>13</v>
      </c>
      <c r="C439">
        <v>-1</v>
      </c>
      <c r="D439" s="1">
        <v>12.96</v>
      </c>
      <c r="E439" s="1">
        <v>187</v>
      </c>
      <c r="F439" s="1">
        <v>144</v>
      </c>
      <c r="G439" s="48">
        <v>91.5</v>
      </c>
      <c r="H439" s="1">
        <v>9.63</v>
      </c>
      <c r="I439" s="1">
        <v>8.56</v>
      </c>
    </row>
    <row r="440" spans="1:35" ht="12.75">
      <c r="A440" s="2">
        <v>38120</v>
      </c>
      <c r="B440" s="7" t="s">
        <v>13</v>
      </c>
      <c r="C440">
        <v>-2</v>
      </c>
      <c r="D440" s="1">
        <v>12.57</v>
      </c>
      <c r="E440" s="1">
        <v>187</v>
      </c>
      <c r="F440" s="1">
        <v>143</v>
      </c>
      <c r="G440" s="48">
        <v>89.1</v>
      </c>
      <c r="H440" s="1">
        <v>9.47</v>
      </c>
      <c r="I440" s="1">
        <v>8.55</v>
      </c>
      <c r="AB440" s="16"/>
      <c r="AC440" s="16"/>
      <c r="AD440" s="16"/>
      <c r="AE440" s="16"/>
      <c r="AF440" s="16"/>
      <c r="AG440" s="16"/>
      <c r="AH440" s="16"/>
      <c r="AI440" s="16"/>
    </row>
    <row r="441" spans="1:9" ht="12.75">
      <c r="A441" s="2">
        <v>38120</v>
      </c>
      <c r="B441" s="7" t="s">
        <v>13</v>
      </c>
      <c r="C441">
        <v>-3</v>
      </c>
      <c r="D441" s="1">
        <v>12.06</v>
      </c>
      <c r="E441" s="1">
        <v>188</v>
      </c>
      <c r="F441" s="1">
        <v>141</v>
      </c>
      <c r="G441" s="48">
        <v>86.1</v>
      </c>
      <c r="H441" s="1">
        <v>9.24</v>
      </c>
      <c r="I441" s="1">
        <v>8.53</v>
      </c>
    </row>
    <row r="442" spans="1:9" ht="12.75">
      <c r="A442" s="2">
        <v>38120</v>
      </c>
      <c r="B442" s="7" t="s">
        <v>13</v>
      </c>
      <c r="C442">
        <v>-4</v>
      </c>
      <c r="D442" s="1">
        <v>11.8</v>
      </c>
      <c r="E442" s="1">
        <v>188</v>
      </c>
      <c r="F442" s="1">
        <v>141</v>
      </c>
      <c r="G442" s="48">
        <v>83.4</v>
      </c>
      <c r="H442" s="1">
        <v>9.03</v>
      </c>
      <c r="I442" s="1">
        <v>8.51</v>
      </c>
    </row>
    <row r="443" spans="1:9" ht="12.75">
      <c r="A443" s="2">
        <v>38120</v>
      </c>
      <c r="B443" s="7" t="s">
        <v>13</v>
      </c>
      <c r="C443">
        <v>-5</v>
      </c>
      <c r="D443" s="1">
        <v>11.55</v>
      </c>
      <c r="E443" s="1">
        <v>188</v>
      </c>
      <c r="F443" s="1">
        <v>140</v>
      </c>
      <c r="G443" s="48">
        <v>79.4</v>
      </c>
      <c r="H443" s="1">
        <v>8.65</v>
      </c>
      <c r="I443" s="1">
        <v>8.47</v>
      </c>
    </row>
    <row r="444" spans="4:45" s="16" customFormat="1" ht="13.5" thickBot="1">
      <c r="D444" s="17"/>
      <c r="E444" s="17"/>
      <c r="F444" s="17"/>
      <c r="G444" s="18"/>
      <c r="H444" s="17"/>
      <c r="I444" s="17"/>
      <c r="U444" s="17"/>
      <c r="V444" s="17"/>
      <c r="W444" s="17"/>
      <c r="X444" s="17"/>
      <c r="Y444" s="17"/>
      <c r="Z444" s="17"/>
      <c r="AB444" s="7"/>
      <c r="AC444" s="7"/>
      <c r="AD444" s="7"/>
      <c r="AE444" s="7"/>
      <c r="AF444" s="7"/>
      <c r="AG444" s="7"/>
      <c r="AH444" s="7"/>
      <c r="AI444" s="7"/>
      <c r="AL444" s="15"/>
      <c r="AN444" s="17"/>
      <c r="AO444" s="17"/>
      <c r="AP444" s="17"/>
      <c r="AQ444" s="18"/>
      <c r="AR444" s="17"/>
      <c r="AS444" s="17"/>
    </row>
    <row r="445" spans="1:17" ht="12.75">
      <c r="A445" s="2">
        <v>38132</v>
      </c>
      <c r="B445" s="7" t="s">
        <v>11</v>
      </c>
      <c r="C445">
        <v>0</v>
      </c>
      <c r="D445" s="12">
        <v>14.11</v>
      </c>
      <c r="E445" s="12">
        <v>196</v>
      </c>
      <c r="F445" s="12">
        <v>155</v>
      </c>
      <c r="G445" s="13">
        <v>94.1</v>
      </c>
      <c r="H445" s="12">
        <v>9.67</v>
      </c>
      <c r="I445" s="12">
        <v>8.56</v>
      </c>
      <c r="J445" s="19">
        <v>38132</v>
      </c>
      <c r="K445" s="20" t="s">
        <v>2</v>
      </c>
      <c r="L445" s="21" t="s">
        <v>3</v>
      </c>
      <c r="M445" s="21" t="s">
        <v>4</v>
      </c>
      <c r="N445" s="21" t="s">
        <v>19</v>
      </c>
      <c r="O445" s="22" t="s">
        <v>6</v>
      </c>
      <c r="P445" s="21" t="s">
        <v>7</v>
      </c>
      <c r="Q445" s="23" t="s">
        <v>8</v>
      </c>
    </row>
    <row r="446" spans="1:17" ht="12.75">
      <c r="A446" s="2">
        <v>38132</v>
      </c>
      <c r="B446" s="7" t="s">
        <v>11</v>
      </c>
      <c r="C446">
        <v>-1</v>
      </c>
      <c r="D446" s="12">
        <v>13.86</v>
      </c>
      <c r="E446" s="12">
        <v>196</v>
      </c>
      <c r="F446" s="12">
        <v>154</v>
      </c>
      <c r="G446" s="13">
        <v>93.2</v>
      </c>
      <c r="H446" s="12">
        <v>9.65</v>
      </c>
      <c r="I446" s="12">
        <v>8.56</v>
      </c>
      <c r="J446" s="24"/>
      <c r="K446" s="25">
        <v>0</v>
      </c>
      <c r="L446" s="26">
        <f aca="true" t="shared" si="24" ref="L446:Q449">AVERAGE(D445,D452,D459)</f>
        <v>14.016666666666666</v>
      </c>
      <c r="M446" s="26">
        <f t="shared" si="24"/>
        <v>193.66666666666666</v>
      </c>
      <c r="N446" s="26">
        <f t="shared" si="24"/>
        <v>153</v>
      </c>
      <c r="O446" s="26">
        <f t="shared" si="24"/>
        <v>95.26666666666665</v>
      </c>
      <c r="P446" s="26">
        <f t="shared" si="24"/>
        <v>9.793333333333335</v>
      </c>
      <c r="Q446" s="27">
        <f t="shared" si="24"/>
        <v>8.686666666666667</v>
      </c>
    </row>
    <row r="447" spans="1:17" ht="12.75">
      <c r="A447" s="2">
        <v>38132</v>
      </c>
      <c r="B447" s="7" t="s">
        <v>11</v>
      </c>
      <c r="C447">
        <v>-2</v>
      </c>
      <c r="D447" s="12">
        <v>12.98</v>
      </c>
      <c r="E447" s="12">
        <v>196</v>
      </c>
      <c r="F447" s="12">
        <v>151</v>
      </c>
      <c r="G447" s="13">
        <v>89.5</v>
      </c>
      <c r="H447" s="12">
        <v>9.48</v>
      </c>
      <c r="I447" s="12">
        <v>8.55</v>
      </c>
      <c r="J447" s="24"/>
      <c r="K447" s="25">
        <f>K446-1</f>
        <v>-1</v>
      </c>
      <c r="L447" s="26">
        <f t="shared" si="24"/>
        <v>13.943333333333333</v>
      </c>
      <c r="M447" s="26">
        <f t="shared" si="24"/>
        <v>193.66666666666666</v>
      </c>
      <c r="N447" s="26">
        <f t="shared" si="24"/>
        <v>152.66666666666666</v>
      </c>
      <c r="O447" s="26">
        <f t="shared" si="24"/>
        <v>94.66666666666667</v>
      </c>
      <c r="P447" s="26">
        <f t="shared" si="24"/>
        <v>9.773333333333333</v>
      </c>
      <c r="Q447" s="27">
        <f t="shared" si="24"/>
        <v>8.670000000000002</v>
      </c>
    </row>
    <row r="448" spans="1:17" ht="12.75">
      <c r="A448" s="2">
        <v>38132</v>
      </c>
      <c r="B448" s="7" t="s">
        <v>11</v>
      </c>
      <c r="C448">
        <v>-3</v>
      </c>
      <c r="J448" s="24"/>
      <c r="K448" s="25">
        <f>K447-1</f>
        <v>-2</v>
      </c>
      <c r="L448" s="26">
        <f t="shared" si="24"/>
        <v>13.62</v>
      </c>
      <c r="M448" s="26">
        <f t="shared" si="24"/>
        <v>193.66666666666666</v>
      </c>
      <c r="N448" s="26">
        <f t="shared" si="24"/>
        <v>151.33333333333334</v>
      </c>
      <c r="O448" s="26">
        <f t="shared" si="24"/>
        <v>93.16666666666667</v>
      </c>
      <c r="P448" s="26">
        <f t="shared" si="24"/>
        <v>9.67</v>
      </c>
      <c r="Q448" s="27">
        <f t="shared" si="24"/>
        <v>8.670000000000002</v>
      </c>
    </row>
    <row r="449" spans="1:17" ht="12.75">
      <c r="A449" s="2">
        <v>38132</v>
      </c>
      <c r="B449" s="7" t="s">
        <v>11</v>
      </c>
      <c r="C449">
        <v>-4</v>
      </c>
      <c r="J449" s="24"/>
      <c r="K449" s="25">
        <f>K448-1</f>
        <v>-3</v>
      </c>
      <c r="L449" s="26">
        <f t="shared" si="24"/>
        <v>13.925</v>
      </c>
      <c r="M449" s="26">
        <f t="shared" si="24"/>
        <v>193</v>
      </c>
      <c r="N449" s="26">
        <f t="shared" si="24"/>
        <v>152</v>
      </c>
      <c r="O449" s="26">
        <f t="shared" si="24"/>
        <v>92.75</v>
      </c>
      <c r="P449" s="26">
        <f t="shared" si="24"/>
        <v>9.215</v>
      </c>
      <c r="Q449" s="27">
        <f t="shared" si="24"/>
        <v>8.74</v>
      </c>
    </row>
    <row r="450" spans="1:17" ht="12.75">
      <c r="A450" s="2">
        <v>38132</v>
      </c>
      <c r="B450" s="7" t="s">
        <v>11</v>
      </c>
      <c r="C450">
        <v>-5</v>
      </c>
      <c r="J450" s="24"/>
      <c r="K450" s="25">
        <f>K449-1</f>
        <v>-4</v>
      </c>
      <c r="L450" s="26"/>
      <c r="M450" s="26"/>
      <c r="N450" s="26"/>
      <c r="O450" s="26"/>
      <c r="P450" s="26"/>
      <c r="Q450" s="27"/>
    </row>
    <row r="451" spans="1:17" ht="13.5" thickBot="1">
      <c r="A451" s="2"/>
      <c r="C451" s="49"/>
      <c r="J451" s="28"/>
      <c r="K451" s="29">
        <f>K450-1</f>
        <v>-5</v>
      </c>
      <c r="L451" s="30"/>
      <c r="M451" s="30"/>
      <c r="N451" s="30"/>
      <c r="O451" s="30"/>
      <c r="P451" s="30"/>
      <c r="Q451" s="31"/>
    </row>
    <row r="452" spans="1:9" ht="12.75">
      <c r="A452" s="2">
        <v>38132</v>
      </c>
      <c r="B452" s="7" t="s">
        <v>12</v>
      </c>
      <c r="C452">
        <v>0</v>
      </c>
      <c r="D452" s="12">
        <v>14.01</v>
      </c>
      <c r="E452" s="12">
        <v>193</v>
      </c>
      <c r="F452" s="12">
        <v>152</v>
      </c>
      <c r="G452" s="13">
        <v>95.6</v>
      </c>
      <c r="H452" s="12">
        <v>9.86</v>
      </c>
      <c r="I452" s="12">
        <v>8.75</v>
      </c>
    </row>
    <row r="453" spans="1:9" ht="12.75">
      <c r="A453" s="2">
        <v>38132</v>
      </c>
      <c r="B453" s="7" t="s">
        <v>12</v>
      </c>
      <c r="C453">
        <v>-1</v>
      </c>
      <c r="D453" s="12">
        <v>14.01</v>
      </c>
      <c r="E453" s="12">
        <v>193</v>
      </c>
      <c r="F453" s="12">
        <v>152</v>
      </c>
      <c r="G453" s="13">
        <v>96.1</v>
      </c>
      <c r="H453" s="12">
        <v>9.9</v>
      </c>
      <c r="I453" s="12">
        <v>8.71</v>
      </c>
    </row>
    <row r="454" spans="1:9" ht="12.75">
      <c r="A454" s="2">
        <v>38132</v>
      </c>
      <c r="B454" s="7" t="s">
        <v>12</v>
      </c>
      <c r="C454">
        <v>-2</v>
      </c>
      <c r="D454" s="12">
        <v>13.97</v>
      </c>
      <c r="E454" s="12">
        <v>193</v>
      </c>
      <c r="F454" s="12">
        <v>152</v>
      </c>
      <c r="G454" s="13">
        <v>95.4</v>
      </c>
      <c r="H454" s="12">
        <v>9.84</v>
      </c>
      <c r="I454" s="12">
        <v>8.72</v>
      </c>
    </row>
    <row r="455" spans="1:9" ht="12.75">
      <c r="A455" s="2">
        <v>38132</v>
      </c>
      <c r="B455" s="7" t="s">
        <v>12</v>
      </c>
      <c r="C455">
        <v>-3</v>
      </c>
      <c r="D455" s="12">
        <v>13.85</v>
      </c>
      <c r="E455" s="12">
        <v>193</v>
      </c>
      <c r="F455" s="12">
        <v>152</v>
      </c>
      <c r="G455" s="13">
        <v>94.6</v>
      </c>
      <c r="H455" s="12">
        <v>9.02</v>
      </c>
      <c r="I455" s="12">
        <v>8.73</v>
      </c>
    </row>
    <row r="456" spans="1:3" ht="12.75">
      <c r="A456" s="2">
        <v>38132</v>
      </c>
      <c r="B456" s="7" t="s">
        <v>12</v>
      </c>
      <c r="C456">
        <v>-4</v>
      </c>
    </row>
    <row r="457" spans="1:12" ht="12.75">
      <c r="A457" s="2">
        <v>38132</v>
      </c>
      <c r="B457" s="7" t="s">
        <v>12</v>
      </c>
      <c r="C457">
        <v>-5</v>
      </c>
      <c r="L457" s="7" t="s">
        <v>27</v>
      </c>
    </row>
    <row r="458" spans="1:3" ht="12.75">
      <c r="A458" s="2"/>
      <c r="C458"/>
    </row>
    <row r="459" spans="1:9" ht="12.75">
      <c r="A459" s="2">
        <v>38132</v>
      </c>
      <c r="B459" s="7" t="s">
        <v>13</v>
      </c>
      <c r="C459">
        <v>0</v>
      </c>
      <c r="D459" s="12">
        <v>13.93</v>
      </c>
      <c r="E459" s="12">
        <v>192</v>
      </c>
      <c r="F459" s="12">
        <v>152</v>
      </c>
      <c r="G459" s="13">
        <v>96.1</v>
      </c>
      <c r="H459" s="12">
        <v>9.85</v>
      </c>
      <c r="I459" s="12">
        <v>8.75</v>
      </c>
    </row>
    <row r="460" spans="1:9" ht="12.75">
      <c r="A460" s="2">
        <v>38132</v>
      </c>
      <c r="B460" s="7" t="s">
        <v>13</v>
      </c>
      <c r="C460">
        <v>-1</v>
      </c>
      <c r="D460" s="12">
        <v>13.96</v>
      </c>
      <c r="E460" s="12">
        <v>192</v>
      </c>
      <c r="F460" s="12">
        <v>152</v>
      </c>
      <c r="G460" s="13">
        <v>94.7</v>
      </c>
      <c r="H460" s="12">
        <v>9.77</v>
      </c>
      <c r="I460" s="12">
        <v>8.74</v>
      </c>
    </row>
    <row r="461" spans="1:35" ht="12.75">
      <c r="A461" s="2">
        <v>38132</v>
      </c>
      <c r="B461" s="7" t="s">
        <v>13</v>
      </c>
      <c r="C461">
        <v>-2</v>
      </c>
      <c r="D461" s="12">
        <v>13.91</v>
      </c>
      <c r="E461" s="12">
        <v>192</v>
      </c>
      <c r="F461" s="12">
        <v>151</v>
      </c>
      <c r="G461" s="13">
        <v>94.6</v>
      </c>
      <c r="H461" s="12">
        <v>9.69</v>
      </c>
      <c r="I461" s="12">
        <v>8.74</v>
      </c>
      <c r="AB461" s="16"/>
      <c r="AC461" s="16"/>
      <c r="AD461" s="16"/>
      <c r="AE461" s="16"/>
      <c r="AF461" s="16"/>
      <c r="AG461" s="16"/>
      <c r="AH461" s="16"/>
      <c r="AI461" s="16"/>
    </row>
    <row r="462" spans="1:9" ht="12.75">
      <c r="A462" s="2">
        <v>38132</v>
      </c>
      <c r="B462" s="7" t="s">
        <v>13</v>
      </c>
      <c r="C462">
        <v>-3</v>
      </c>
      <c r="D462" s="12">
        <v>14</v>
      </c>
      <c r="E462" s="12">
        <v>193</v>
      </c>
      <c r="F462" s="12">
        <v>152</v>
      </c>
      <c r="G462" s="13">
        <v>90.9</v>
      </c>
      <c r="H462" s="12">
        <v>9.41</v>
      </c>
      <c r="I462" s="12">
        <v>8.75</v>
      </c>
    </row>
    <row r="463" spans="1:3" ht="12.75">
      <c r="A463" s="2">
        <v>38132</v>
      </c>
      <c r="B463" s="7" t="s">
        <v>13</v>
      </c>
      <c r="C463">
        <v>-4</v>
      </c>
    </row>
    <row r="464" spans="1:3" ht="12.75">
      <c r="A464" s="2">
        <v>38132</v>
      </c>
      <c r="B464" s="7" t="s">
        <v>13</v>
      </c>
      <c r="C464">
        <v>-5</v>
      </c>
    </row>
    <row r="465" spans="4:45" s="16" customFormat="1" ht="13.5" thickBot="1">
      <c r="D465" s="17"/>
      <c r="E465" s="17"/>
      <c r="F465" s="17"/>
      <c r="G465" s="18"/>
      <c r="H465" s="17"/>
      <c r="I465" s="17"/>
      <c r="U465" s="17"/>
      <c r="V465" s="17"/>
      <c r="W465" s="17"/>
      <c r="X465" s="17"/>
      <c r="Y465" s="17"/>
      <c r="Z465" s="17"/>
      <c r="AB465" s="7"/>
      <c r="AC465" s="7"/>
      <c r="AD465" s="7"/>
      <c r="AE465" s="7"/>
      <c r="AF465" s="7"/>
      <c r="AG465" s="7"/>
      <c r="AH465" s="7"/>
      <c r="AI465" s="7"/>
      <c r="AL465" s="15"/>
      <c r="AN465" s="17"/>
      <c r="AO465" s="17"/>
      <c r="AP465" s="17"/>
      <c r="AQ465" s="18"/>
      <c r="AR465" s="17"/>
      <c r="AS465" s="17"/>
    </row>
    <row r="466" spans="1:17" ht="12.75">
      <c r="A466" s="2">
        <v>38147</v>
      </c>
      <c r="B466" s="7" t="s">
        <v>11</v>
      </c>
      <c r="C466">
        <v>0</v>
      </c>
      <c r="D466" s="12">
        <v>17.26</v>
      </c>
      <c r="E466" s="12">
        <v>190</v>
      </c>
      <c r="F466" s="12">
        <v>162</v>
      </c>
      <c r="G466" s="13">
        <v>85</v>
      </c>
      <c r="H466" s="12">
        <v>8.16</v>
      </c>
      <c r="I466" s="12">
        <v>8.43</v>
      </c>
      <c r="J466" s="19">
        <v>38147</v>
      </c>
      <c r="K466" s="20" t="s">
        <v>2</v>
      </c>
      <c r="L466" s="21" t="s">
        <v>3</v>
      </c>
      <c r="M466" s="21" t="s">
        <v>4</v>
      </c>
      <c r="N466" s="21" t="s">
        <v>19</v>
      </c>
      <c r="O466" s="22" t="s">
        <v>6</v>
      </c>
      <c r="P466" s="21" t="s">
        <v>7</v>
      </c>
      <c r="Q466" s="23" t="s">
        <v>8</v>
      </c>
    </row>
    <row r="467" spans="1:17" ht="12.75">
      <c r="A467" s="2">
        <v>38147</v>
      </c>
      <c r="B467" s="7" t="s">
        <v>11</v>
      </c>
      <c r="C467">
        <v>-1</v>
      </c>
      <c r="D467" s="12">
        <v>17.19</v>
      </c>
      <c r="E467" s="12">
        <v>190</v>
      </c>
      <c r="F467" s="12">
        <v>161</v>
      </c>
      <c r="G467" s="13">
        <v>84.7</v>
      </c>
      <c r="H467" s="12">
        <v>8.13</v>
      </c>
      <c r="I467" s="12">
        <v>8.58</v>
      </c>
      <c r="J467" s="24"/>
      <c r="K467" s="25">
        <v>0</v>
      </c>
      <c r="L467" s="26">
        <f aca="true" t="shared" si="25" ref="L467:Q470">AVERAGE(D466,D473,D480)</f>
        <v>17.30666666666667</v>
      </c>
      <c r="M467" s="26">
        <f t="shared" si="25"/>
        <v>192</v>
      </c>
      <c r="N467" s="26">
        <f t="shared" si="25"/>
        <v>163.66666666666666</v>
      </c>
      <c r="O467" s="26">
        <f t="shared" si="25"/>
        <v>83.5</v>
      </c>
      <c r="P467" s="26">
        <f t="shared" si="25"/>
        <v>8.006666666666666</v>
      </c>
      <c r="Q467" s="27">
        <f t="shared" si="25"/>
        <v>8.549999999999999</v>
      </c>
    </row>
    <row r="468" spans="1:17" ht="12.75">
      <c r="A468" s="2">
        <v>38147</v>
      </c>
      <c r="B468" s="7" t="s">
        <v>11</v>
      </c>
      <c r="C468">
        <v>-2</v>
      </c>
      <c r="D468" s="12">
        <v>17.03</v>
      </c>
      <c r="E468" s="12">
        <v>190</v>
      </c>
      <c r="F468" s="12">
        <v>162</v>
      </c>
      <c r="G468" s="13">
        <v>79.5</v>
      </c>
      <c r="H468" s="12">
        <v>7.7</v>
      </c>
      <c r="I468" s="12">
        <v>8.67</v>
      </c>
      <c r="J468" s="24"/>
      <c r="K468" s="25">
        <f>K467-1</f>
        <v>-1</v>
      </c>
      <c r="L468" s="26">
        <f t="shared" si="25"/>
        <v>17.099999999999998</v>
      </c>
      <c r="M468" s="26">
        <f t="shared" si="25"/>
        <v>192</v>
      </c>
      <c r="N468" s="26">
        <f t="shared" si="25"/>
        <v>162.66666666666666</v>
      </c>
      <c r="O468" s="26">
        <f t="shared" si="25"/>
        <v>82.96666666666667</v>
      </c>
      <c r="P468" s="26">
        <f t="shared" si="25"/>
        <v>7.983333333333334</v>
      </c>
      <c r="Q468" s="27">
        <f t="shared" si="25"/>
        <v>8.66</v>
      </c>
    </row>
    <row r="469" spans="1:17" ht="12.75">
      <c r="A469" s="2">
        <v>38147</v>
      </c>
      <c r="B469" s="7" t="s">
        <v>11</v>
      </c>
      <c r="C469">
        <v>-3</v>
      </c>
      <c r="J469" s="24"/>
      <c r="K469" s="25">
        <f>K468-1</f>
        <v>-2</v>
      </c>
      <c r="L469" s="26">
        <f t="shared" si="25"/>
        <v>16.95</v>
      </c>
      <c r="M469" s="26">
        <f t="shared" si="25"/>
        <v>192</v>
      </c>
      <c r="N469" s="26">
        <f t="shared" si="25"/>
        <v>163</v>
      </c>
      <c r="O469" s="26">
        <f t="shared" si="25"/>
        <v>81.23333333333333</v>
      </c>
      <c r="P469" s="26">
        <f t="shared" si="25"/>
        <v>7.853333333333334</v>
      </c>
      <c r="Q469" s="27">
        <f t="shared" si="25"/>
        <v>8.716666666666667</v>
      </c>
    </row>
    <row r="470" spans="1:17" ht="12.75">
      <c r="A470" s="2">
        <v>38147</v>
      </c>
      <c r="B470" s="7" t="s">
        <v>11</v>
      </c>
      <c r="C470">
        <v>-4</v>
      </c>
      <c r="J470" s="24"/>
      <c r="K470" s="25">
        <f>K469-1</f>
        <v>-3</v>
      </c>
      <c r="L470" s="26">
        <f t="shared" si="25"/>
        <v>16.785</v>
      </c>
      <c r="M470" s="26">
        <f t="shared" si="25"/>
        <v>193</v>
      </c>
      <c r="N470" s="26">
        <f t="shared" si="25"/>
        <v>163</v>
      </c>
      <c r="O470" s="26">
        <f t="shared" si="25"/>
        <v>80.5</v>
      </c>
      <c r="P470" s="26">
        <f t="shared" si="25"/>
        <v>7.8100000000000005</v>
      </c>
      <c r="Q470" s="27">
        <f t="shared" si="25"/>
        <v>8.74</v>
      </c>
    </row>
    <row r="471" spans="1:17" ht="12.75">
      <c r="A471" s="2">
        <v>38147</v>
      </c>
      <c r="B471" s="7" t="s">
        <v>11</v>
      </c>
      <c r="C471">
        <v>-5</v>
      </c>
      <c r="J471" s="24"/>
      <c r="K471" s="25">
        <f>K470-1</f>
        <v>-4</v>
      </c>
      <c r="L471" s="26"/>
      <c r="M471" s="26"/>
      <c r="N471" s="26"/>
      <c r="O471" s="26"/>
      <c r="P471" s="26"/>
      <c r="Q471" s="27"/>
    </row>
    <row r="472" spans="1:17" ht="13.5" thickBot="1">
      <c r="A472" s="2"/>
      <c r="C472" s="49"/>
      <c r="J472" s="28"/>
      <c r="K472" s="29">
        <f>K471-1</f>
        <v>-5</v>
      </c>
      <c r="L472" s="30"/>
      <c r="M472" s="30"/>
      <c r="N472" s="30"/>
      <c r="O472" s="30"/>
      <c r="P472" s="30"/>
      <c r="Q472" s="31"/>
    </row>
    <row r="473" spans="1:9" ht="12.75">
      <c r="A473" s="2">
        <v>38147</v>
      </c>
      <c r="B473" s="7" t="s">
        <v>12</v>
      </c>
      <c r="C473">
        <v>0</v>
      </c>
      <c r="D473" s="12">
        <v>16.99</v>
      </c>
      <c r="E473" s="12">
        <v>193</v>
      </c>
      <c r="F473" s="12">
        <v>163</v>
      </c>
      <c r="G473" s="13">
        <v>82.2</v>
      </c>
      <c r="H473" s="12">
        <v>7.93</v>
      </c>
      <c r="I473" s="12">
        <v>8.64</v>
      </c>
    </row>
    <row r="474" spans="1:9" ht="12.75">
      <c r="A474" s="2">
        <v>38147</v>
      </c>
      <c r="B474" s="7" t="s">
        <v>12</v>
      </c>
      <c r="C474">
        <v>-1</v>
      </c>
      <c r="D474" s="12">
        <v>16.74</v>
      </c>
      <c r="E474" s="12">
        <v>193</v>
      </c>
      <c r="F474" s="12">
        <v>162</v>
      </c>
      <c r="G474" s="13">
        <v>81.6</v>
      </c>
      <c r="H474" s="12">
        <v>7.92</v>
      </c>
      <c r="I474" s="12">
        <v>8.69</v>
      </c>
    </row>
    <row r="475" spans="1:9" ht="12.75">
      <c r="A475" s="2">
        <v>38147</v>
      </c>
      <c r="B475" s="7" t="s">
        <v>12</v>
      </c>
      <c r="C475">
        <v>-2</v>
      </c>
      <c r="D475" s="12">
        <v>16.53</v>
      </c>
      <c r="E475" s="12">
        <v>193</v>
      </c>
      <c r="F475" s="12">
        <v>162</v>
      </c>
      <c r="G475" s="13">
        <v>80.7</v>
      </c>
      <c r="H475" s="12">
        <v>7.87</v>
      </c>
      <c r="I475" s="12">
        <v>8.72</v>
      </c>
    </row>
    <row r="476" spans="1:9" ht="12.75">
      <c r="A476" s="2">
        <v>38147</v>
      </c>
      <c r="B476" s="7" t="s">
        <v>12</v>
      </c>
      <c r="C476">
        <v>-3</v>
      </c>
      <c r="D476" s="12">
        <v>16.37</v>
      </c>
      <c r="E476" s="12">
        <v>193</v>
      </c>
      <c r="F476" s="12">
        <v>161</v>
      </c>
      <c r="G476" s="13">
        <v>79.1</v>
      </c>
      <c r="H476" s="12">
        <v>7.74</v>
      </c>
      <c r="I476" s="12">
        <v>8.71</v>
      </c>
    </row>
    <row r="477" spans="1:3" ht="12.75">
      <c r="A477" s="2">
        <v>38147</v>
      </c>
      <c r="B477" s="7" t="s">
        <v>12</v>
      </c>
      <c r="C477">
        <v>-4</v>
      </c>
    </row>
    <row r="478" spans="1:3" ht="12.75">
      <c r="A478" s="2">
        <v>38147</v>
      </c>
      <c r="B478" s="7" t="s">
        <v>12</v>
      </c>
      <c r="C478">
        <v>-5</v>
      </c>
    </row>
    <row r="479" spans="1:3" ht="12.75">
      <c r="A479" s="2"/>
      <c r="C479"/>
    </row>
    <row r="480" spans="1:9" ht="12.75">
      <c r="A480" s="2">
        <v>38147</v>
      </c>
      <c r="B480" s="7" t="s">
        <v>13</v>
      </c>
      <c r="C480">
        <v>0</v>
      </c>
      <c r="D480" s="12">
        <v>17.67</v>
      </c>
      <c r="E480" s="12">
        <v>193</v>
      </c>
      <c r="F480" s="12">
        <v>166</v>
      </c>
      <c r="G480" s="13">
        <v>83.3</v>
      </c>
      <c r="H480" s="12">
        <v>7.93</v>
      </c>
      <c r="I480" s="12">
        <v>8.58</v>
      </c>
    </row>
    <row r="481" spans="1:9" ht="12.75">
      <c r="A481" s="2">
        <v>38147</v>
      </c>
      <c r="B481" s="7" t="s">
        <v>13</v>
      </c>
      <c r="C481">
        <v>-1</v>
      </c>
      <c r="D481" s="12">
        <v>17.37</v>
      </c>
      <c r="E481" s="12">
        <v>193</v>
      </c>
      <c r="F481" s="12">
        <v>165</v>
      </c>
      <c r="G481" s="13">
        <v>82.6</v>
      </c>
      <c r="H481" s="12">
        <v>7.9</v>
      </c>
      <c r="I481" s="12">
        <v>8.71</v>
      </c>
    </row>
    <row r="482" spans="1:35" ht="12.75">
      <c r="A482" s="2">
        <v>38147</v>
      </c>
      <c r="B482" s="7" t="s">
        <v>13</v>
      </c>
      <c r="C482">
        <v>-2</v>
      </c>
      <c r="D482" s="12">
        <v>17.29</v>
      </c>
      <c r="E482" s="12">
        <v>193</v>
      </c>
      <c r="F482" s="12">
        <v>165</v>
      </c>
      <c r="G482" s="13">
        <v>83.5</v>
      </c>
      <c r="H482" s="12">
        <v>7.99</v>
      </c>
      <c r="I482" s="12">
        <v>8.76</v>
      </c>
      <c r="AB482" s="16"/>
      <c r="AC482" s="16"/>
      <c r="AD482" s="16"/>
      <c r="AE482" s="16"/>
      <c r="AF482" s="16"/>
      <c r="AG482" s="16"/>
      <c r="AH482" s="16"/>
      <c r="AI482" s="16"/>
    </row>
    <row r="483" spans="1:9" ht="12.75">
      <c r="A483" s="2">
        <v>38147</v>
      </c>
      <c r="B483" s="7" t="s">
        <v>13</v>
      </c>
      <c r="C483">
        <v>-3</v>
      </c>
      <c r="D483" s="12">
        <v>17.2</v>
      </c>
      <c r="E483" s="12">
        <v>193</v>
      </c>
      <c r="F483" s="12">
        <v>165</v>
      </c>
      <c r="G483" s="13">
        <v>81.9</v>
      </c>
      <c r="H483" s="12">
        <v>7.88</v>
      </c>
      <c r="I483" s="12">
        <v>8.77</v>
      </c>
    </row>
    <row r="484" spans="1:9" ht="12.75">
      <c r="A484" s="2">
        <v>38147</v>
      </c>
      <c r="B484" s="7" t="s">
        <v>13</v>
      </c>
      <c r="C484">
        <v>-4</v>
      </c>
      <c r="D484" s="12">
        <v>16.76</v>
      </c>
      <c r="E484" s="12">
        <v>193</v>
      </c>
      <c r="F484" s="12">
        <v>163</v>
      </c>
      <c r="G484" s="13">
        <v>78.7</v>
      </c>
      <c r="H484" s="12">
        <v>7.65</v>
      </c>
      <c r="I484" s="12">
        <v>8.73</v>
      </c>
    </row>
    <row r="485" spans="1:3" ht="12.75">
      <c r="A485" s="2">
        <v>38147</v>
      </c>
      <c r="B485" s="7" t="s">
        <v>13</v>
      </c>
      <c r="C485">
        <v>-5</v>
      </c>
    </row>
    <row r="486" spans="4:45" s="16" customFormat="1" ht="13.5" thickBot="1">
      <c r="D486" s="17"/>
      <c r="E486" s="17"/>
      <c r="F486" s="17"/>
      <c r="G486" s="18"/>
      <c r="H486" s="17"/>
      <c r="I486" s="17"/>
      <c r="U486" s="17"/>
      <c r="V486" s="17"/>
      <c r="W486" s="17"/>
      <c r="X486" s="17"/>
      <c r="Y486" s="17"/>
      <c r="Z486" s="17"/>
      <c r="AB486" s="7"/>
      <c r="AC486" s="7"/>
      <c r="AD486" s="7"/>
      <c r="AE486" s="7"/>
      <c r="AF486" s="7"/>
      <c r="AG486" s="7"/>
      <c r="AH486" s="7"/>
      <c r="AI486" s="7"/>
      <c r="AL486" s="15"/>
      <c r="AN486" s="17"/>
      <c r="AO486" s="17"/>
      <c r="AP486" s="17"/>
      <c r="AQ486" s="18"/>
      <c r="AR486" s="17"/>
      <c r="AS486" s="17"/>
    </row>
    <row r="487" spans="1:17" ht="12.75">
      <c r="A487" s="2">
        <v>38161</v>
      </c>
      <c r="B487" s="7" t="s">
        <v>11</v>
      </c>
      <c r="C487">
        <v>0</v>
      </c>
      <c r="D487" s="12">
        <v>20.87</v>
      </c>
      <c r="E487" s="12">
        <v>181</v>
      </c>
      <c r="F487" s="12">
        <v>167</v>
      </c>
      <c r="G487" s="13">
        <v>127.1</v>
      </c>
      <c r="H487" s="12">
        <v>11.37</v>
      </c>
      <c r="I487" s="12">
        <v>9.07</v>
      </c>
      <c r="J487" s="19">
        <v>38161</v>
      </c>
      <c r="K487" s="20" t="s">
        <v>2</v>
      </c>
      <c r="L487" s="21" t="s">
        <v>3</v>
      </c>
      <c r="M487" s="21" t="s">
        <v>4</v>
      </c>
      <c r="N487" s="21" t="s">
        <v>19</v>
      </c>
      <c r="O487" s="22" t="s">
        <v>6</v>
      </c>
      <c r="P487" s="21" t="s">
        <v>7</v>
      </c>
      <c r="Q487" s="23" t="s">
        <v>8</v>
      </c>
    </row>
    <row r="488" spans="1:17" ht="12.75">
      <c r="A488" s="2">
        <v>38161</v>
      </c>
      <c r="B488" s="7" t="s">
        <v>11</v>
      </c>
      <c r="C488">
        <v>-1</v>
      </c>
      <c r="D488" s="12">
        <v>20.71</v>
      </c>
      <c r="E488" s="12">
        <v>180</v>
      </c>
      <c r="F488" s="12">
        <v>166</v>
      </c>
      <c r="G488" s="13">
        <v>129</v>
      </c>
      <c r="H488" s="12">
        <v>11.6</v>
      </c>
      <c r="I488" s="12">
        <v>9.04</v>
      </c>
      <c r="J488" s="24"/>
      <c r="K488" s="25">
        <v>0</v>
      </c>
      <c r="L488" s="26">
        <f aca="true" t="shared" si="26" ref="L488:Q491">AVERAGE(D487,D494,D501)</f>
        <v>20.12333333333333</v>
      </c>
      <c r="M488" s="26">
        <f t="shared" si="26"/>
        <v>189</v>
      </c>
      <c r="N488" s="26">
        <f t="shared" si="26"/>
        <v>171.33333333333334</v>
      </c>
      <c r="O488" s="26">
        <f t="shared" si="26"/>
        <v>117.5</v>
      </c>
      <c r="P488" s="26">
        <f t="shared" si="26"/>
        <v>10.59</v>
      </c>
      <c r="Q488" s="27">
        <f t="shared" si="26"/>
        <v>9.03</v>
      </c>
    </row>
    <row r="489" spans="1:17" ht="12.75">
      <c r="A489" s="2">
        <v>38161</v>
      </c>
      <c r="B489" s="7" t="s">
        <v>11</v>
      </c>
      <c r="C489">
        <v>-2</v>
      </c>
      <c r="D489" s="12">
        <v>18.44</v>
      </c>
      <c r="E489" s="12">
        <v>182</v>
      </c>
      <c r="F489" s="12">
        <v>159</v>
      </c>
      <c r="G489" s="13">
        <v>115.2</v>
      </c>
      <c r="H489" s="12">
        <v>10.76</v>
      </c>
      <c r="I489" s="12">
        <v>9.04</v>
      </c>
      <c r="J489" s="24"/>
      <c r="K489" s="25">
        <f>K488-1</f>
        <v>-1</v>
      </c>
      <c r="L489" s="26">
        <f t="shared" si="26"/>
        <v>20.076666666666668</v>
      </c>
      <c r="M489" s="26">
        <f t="shared" si="26"/>
        <v>188.33333333333334</v>
      </c>
      <c r="N489" s="26">
        <f t="shared" si="26"/>
        <v>170.66666666666666</v>
      </c>
      <c r="O489" s="26">
        <f t="shared" si="26"/>
        <v>117.89999999999999</v>
      </c>
      <c r="P489" s="26">
        <f t="shared" si="26"/>
        <v>10.683333333333332</v>
      </c>
      <c r="Q489" s="27">
        <f t="shared" si="26"/>
        <v>9.05</v>
      </c>
    </row>
    <row r="490" spans="1:17" ht="12.75">
      <c r="A490" s="2">
        <v>38161</v>
      </c>
      <c r="B490" s="7" t="s">
        <v>11</v>
      </c>
      <c r="C490">
        <v>-3</v>
      </c>
      <c r="J490" s="24"/>
      <c r="K490" s="25">
        <f>K489-1</f>
        <v>-2</v>
      </c>
      <c r="L490" s="26">
        <f t="shared" si="26"/>
        <v>19.28333333333333</v>
      </c>
      <c r="M490" s="26">
        <f t="shared" si="26"/>
        <v>189</v>
      </c>
      <c r="N490" s="26">
        <f t="shared" si="26"/>
        <v>168.33333333333334</v>
      </c>
      <c r="O490" s="26">
        <f t="shared" si="26"/>
        <v>111.66666666666667</v>
      </c>
      <c r="P490" s="26">
        <f t="shared" si="26"/>
        <v>10.323333333333332</v>
      </c>
      <c r="Q490" s="27">
        <f t="shared" si="26"/>
        <v>9.076666666666666</v>
      </c>
    </row>
    <row r="491" spans="1:17" ht="12.75">
      <c r="A491" s="2">
        <v>38161</v>
      </c>
      <c r="B491" s="7" t="s">
        <v>11</v>
      </c>
      <c r="C491">
        <v>-4</v>
      </c>
      <c r="J491" s="24"/>
      <c r="K491" s="25">
        <f>K490-1</f>
        <v>-3</v>
      </c>
      <c r="L491" s="26">
        <f t="shared" si="26"/>
        <v>19.655</v>
      </c>
      <c r="M491" s="26">
        <f t="shared" si="26"/>
        <v>192.5</v>
      </c>
      <c r="N491" s="26">
        <f t="shared" si="26"/>
        <v>173</v>
      </c>
      <c r="O491" s="26">
        <f t="shared" si="26"/>
        <v>108.6</v>
      </c>
      <c r="P491" s="26">
        <f t="shared" si="26"/>
        <v>9.915</v>
      </c>
      <c r="Q491" s="27">
        <f t="shared" si="26"/>
        <v>9.105</v>
      </c>
    </row>
    <row r="492" spans="1:17" ht="12.75">
      <c r="A492" s="2">
        <v>38161</v>
      </c>
      <c r="B492" s="7" t="s">
        <v>11</v>
      </c>
      <c r="C492">
        <v>-5</v>
      </c>
      <c r="J492" s="24"/>
      <c r="K492" s="25">
        <f>K491-1</f>
        <v>-4</v>
      </c>
      <c r="L492" s="26"/>
      <c r="M492" s="26"/>
      <c r="N492" s="26"/>
      <c r="O492" s="26"/>
      <c r="P492" s="26"/>
      <c r="Q492" s="27"/>
    </row>
    <row r="493" spans="1:17" ht="13.5" thickBot="1">
      <c r="A493" s="2"/>
      <c r="C493" s="49"/>
      <c r="J493" s="28"/>
      <c r="K493" s="29">
        <f>K492-1</f>
        <v>-5</v>
      </c>
      <c r="L493" s="30"/>
      <c r="M493" s="30"/>
      <c r="N493" s="30"/>
      <c r="O493" s="30"/>
      <c r="P493" s="30"/>
      <c r="Q493" s="31"/>
    </row>
    <row r="494" spans="1:9" ht="12.75">
      <c r="A494" s="2">
        <v>38161</v>
      </c>
      <c r="B494" s="7" t="s">
        <v>12</v>
      </c>
      <c r="C494">
        <v>0</v>
      </c>
      <c r="D494" s="12">
        <v>19.32</v>
      </c>
      <c r="E494" s="12">
        <v>192</v>
      </c>
      <c r="F494" s="12">
        <v>171</v>
      </c>
      <c r="G494" s="13">
        <v>115.4</v>
      </c>
      <c r="H494" s="12">
        <v>10.44</v>
      </c>
      <c r="I494" s="12">
        <v>9.12</v>
      </c>
    </row>
    <row r="495" spans="1:9" ht="12.75">
      <c r="A495" s="2">
        <v>38161</v>
      </c>
      <c r="B495" s="7" t="s">
        <v>12</v>
      </c>
      <c r="C495">
        <v>-1</v>
      </c>
      <c r="D495" s="12">
        <v>19.35</v>
      </c>
      <c r="E495" s="12">
        <v>192</v>
      </c>
      <c r="F495" s="12">
        <v>171</v>
      </c>
      <c r="G495" s="13">
        <v>113.4</v>
      </c>
      <c r="H495" s="12">
        <v>10.36</v>
      </c>
      <c r="I495" s="12">
        <v>9.06</v>
      </c>
    </row>
    <row r="496" spans="1:9" ht="12.75">
      <c r="A496" s="2">
        <v>38161</v>
      </c>
      <c r="B496" s="7" t="s">
        <v>12</v>
      </c>
      <c r="C496">
        <v>-2</v>
      </c>
      <c r="D496" s="12">
        <v>19.39</v>
      </c>
      <c r="E496" s="12">
        <v>192</v>
      </c>
      <c r="F496" s="12">
        <v>171</v>
      </c>
      <c r="G496" s="13">
        <v>109.8</v>
      </c>
      <c r="H496" s="12">
        <v>10.24</v>
      </c>
      <c r="I496" s="12">
        <v>9.05</v>
      </c>
    </row>
    <row r="497" spans="1:9" ht="12.75">
      <c r="A497" s="2">
        <v>38161</v>
      </c>
      <c r="B497" s="7" t="s">
        <v>12</v>
      </c>
      <c r="C497">
        <v>-3</v>
      </c>
      <c r="D497" s="12">
        <v>19.33</v>
      </c>
      <c r="E497" s="12">
        <v>192</v>
      </c>
      <c r="F497" s="12">
        <v>171</v>
      </c>
      <c r="G497" s="13">
        <v>108.4</v>
      </c>
      <c r="H497" s="12">
        <v>10</v>
      </c>
      <c r="I497" s="12">
        <v>9.05</v>
      </c>
    </row>
    <row r="498" spans="1:9" ht="12.75">
      <c r="A498" s="2">
        <v>38161</v>
      </c>
      <c r="B498" s="7" t="s">
        <v>12</v>
      </c>
      <c r="C498">
        <v>-4</v>
      </c>
      <c r="D498" s="12">
        <v>18.08</v>
      </c>
      <c r="E498" s="12">
        <v>190</v>
      </c>
      <c r="F498" s="12">
        <v>165</v>
      </c>
      <c r="G498" s="13">
        <v>91.9</v>
      </c>
      <c r="H498" s="12">
        <v>8.55</v>
      </c>
      <c r="I498" s="12">
        <v>8.96</v>
      </c>
    </row>
    <row r="499" spans="1:3" ht="12.75">
      <c r="A499" s="2">
        <v>38161</v>
      </c>
      <c r="B499" s="7" t="s">
        <v>12</v>
      </c>
      <c r="C499">
        <v>-5</v>
      </c>
    </row>
    <row r="500" spans="1:3" ht="12.75">
      <c r="A500" s="2"/>
      <c r="C500"/>
    </row>
    <row r="501" spans="1:9" ht="12.75">
      <c r="A501" s="2">
        <v>38161</v>
      </c>
      <c r="B501" s="7" t="s">
        <v>13</v>
      </c>
      <c r="C501">
        <v>0</v>
      </c>
      <c r="D501" s="12">
        <v>20.18</v>
      </c>
      <c r="E501" s="12">
        <v>194</v>
      </c>
      <c r="F501" s="12">
        <v>176</v>
      </c>
      <c r="G501" s="13">
        <v>110</v>
      </c>
      <c r="H501" s="12">
        <v>9.96</v>
      </c>
      <c r="I501" s="12">
        <v>8.9</v>
      </c>
    </row>
    <row r="502" spans="1:9" ht="12.75">
      <c r="A502" s="2">
        <v>38161</v>
      </c>
      <c r="B502" s="7" t="s">
        <v>13</v>
      </c>
      <c r="C502">
        <v>-1</v>
      </c>
      <c r="D502" s="12">
        <v>20.17</v>
      </c>
      <c r="E502" s="12">
        <v>193</v>
      </c>
      <c r="F502" s="12">
        <v>175</v>
      </c>
      <c r="G502" s="13">
        <v>111.3</v>
      </c>
      <c r="H502" s="12">
        <v>10.09</v>
      </c>
      <c r="I502" s="12">
        <v>9.05</v>
      </c>
    </row>
    <row r="503" spans="1:35" ht="12.75">
      <c r="A503" s="2">
        <v>38161</v>
      </c>
      <c r="B503" s="7" t="s">
        <v>13</v>
      </c>
      <c r="C503">
        <v>-2</v>
      </c>
      <c r="D503" s="12">
        <v>20.02</v>
      </c>
      <c r="E503" s="12">
        <v>193</v>
      </c>
      <c r="F503" s="12">
        <v>175</v>
      </c>
      <c r="G503" s="13">
        <v>110</v>
      </c>
      <c r="H503" s="12">
        <v>9.97</v>
      </c>
      <c r="I503" s="12">
        <v>9.14</v>
      </c>
      <c r="AB503" s="16"/>
      <c r="AC503" s="16"/>
      <c r="AD503" s="16"/>
      <c r="AE503" s="16"/>
      <c r="AF503" s="16"/>
      <c r="AG503" s="16"/>
      <c r="AH503" s="16"/>
      <c r="AI503" s="16"/>
    </row>
    <row r="504" spans="1:9" ht="12.75">
      <c r="A504" s="2">
        <v>38161</v>
      </c>
      <c r="B504" s="7" t="s">
        <v>13</v>
      </c>
      <c r="C504">
        <v>-3</v>
      </c>
      <c r="D504" s="12">
        <v>19.98</v>
      </c>
      <c r="E504" s="12">
        <v>193</v>
      </c>
      <c r="F504" s="12">
        <v>175</v>
      </c>
      <c r="G504" s="13">
        <v>108.8</v>
      </c>
      <c r="H504" s="12">
        <v>9.83</v>
      </c>
      <c r="I504" s="12">
        <v>9.16</v>
      </c>
    </row>
    <row r="505" spans="1:9" ht="12.75">
      <c r="A505" s="2">
        <v>38161</v>
      </c>
      <c r="B505" s="7" t="s">
        <v>13</v>
      </c>
      <c r="C505">
        <v>-4</v>
      </c>
      <c r="D505" s="12">
        <v>18.4</v>
      </c>
      <c r="E505" s="12">
        <v>193</v>
      </c>
      <c r="F505" s="12">
        <v>169</v>
      </c>
      <c r="G505" s="13">
        <v>97.9</v>
      </c>
      <c r="H505" s="12">
        <v>9.11</v>
      </c>
      <c r="I505" s="12">
        <v>9.14</v>
      </c>
    </row>
    <row r="506" spans="1:3" ht="12.75">
      <c r="A506" s="2">
        <v>38161</v>
      </c>
      <c r="B506" s="7" t="s">
        <v>13</v>
      </c>
      <c r="C506">
        <v>-5</v>
      </c>
    </row>
    <row r="507" spans="4:45" s="16" customFormat="1" ht="13.5" thickBot="1">
      <c r="D507" s="17"/>
      <c r="E507" s="17"/>
      <c r="F507" s="17"/>
      <c r="G507" s="18"/>
      <c r="H507" s="17"/>
      <c r="I507" s="17"/>
      <c r="U507" s="17"/>
      <c r="V507" s="17"/>
      <c r="W507" s="17"/>
      <c r="X507" s="17"/>
      <c r="Y507" s="17"/>
      <c r="Z507" s="17"/>
      <c r="AB507" s="7"/>
      <c r="AC507" s="7"/>
      <c r="AD507" s="7"/>
      <c r="AE507" s="7"/>
      <c r="AF507" s="7"/>
      <c r="AG507" s="7"/>
      <c r="AH507" s="7"/>
      <c r="AI507" s="7"/>
      <c r="AL507" s="15"/>
      <c r="AN507" s="17"/>
      <c r="AO507" s="17"/>
      <c r="AP507" s="17"/>
      <c r="AQ507" s="18"/>
      <c r="AR507" s="17"/>
      <c r="AS507" s="17"/>
    </row>
    <row r="508" spans="1:17" ht="12.75">
      <c r="A508" s="2">
        <v>38175</v>
      </c>
      <c r="B508" s="7" t="s">
        <v>11</v>
      </c>
      <c r="C508">
        <v>0</v>
      </c>
      <c r="D508" s="12">
        <v>21.25</v>
      </c>
      <c r="E508" s="12">
        <v>167</v>
      </c>
      <c r="F508" s="12">
        <v>155</v>
      </c>
      <c r="G508" s="13">
        <v>76.6</v>
      </c>
      <c r="H508" s="12">
        <v>6.8</v>
      </c>
      <c r="I508" s="12">
        <v>9.7</v>
      </c>
      <c r="J508" s="19">
        <v>38175</v>
      </c>
      <c r="K508" s="20" t="s">
        <v>2</v>
      </c>
      <c r="L508" s="21" t="s">
        <v>3</v>
      </c>
      <c r="M508" s="21" t="s">
        <v>4</v>
      </c>
      <c r="N508" s="21" t="s">
        <v>19</v>
      </c>
      <c r="O508" s="22" t="s">
        <v>6</v>
      </c>
      <c r="P508" s="21" t="s">
        <v>7</v>
      </c>
      <c r="Q508" s="23" t="s">
        <v>8</v>
      </c>
    </row>
    <row r="509" spans="1:17" ht="12.75">
      <c r="A509" s="2">
        <v>38175</v>
      </c>
      <c r="B509" s="7" t="s">
        <v>11</v>
      </c>
      <c r="C509">
        <v>-1</v>
      </c>
      <c r="D509" s="12">
        <v>20.99</v>
      </c>
      <c r="E509" s="12">
        <v>167</v>
      </c>
      <c r="F509" s="12">
        <v>154</v>
      </c>
      <c r="G509" s="13">
        <v>78.7</v>
      </c>
      <c r="H509" s="12">
        <v>7.01</v>
      </c>
      <c r="I509" s="12">
        <v>9.63</v>
      </c>
      <c r="J509" s="24"/>
      <c r="K509" s="25">
        <v>0</v>
      </c>
      <c r="L509" s="26">
        <f aca="true" t="shared" si="27" ref="L509:Q512">AVERAGE(D508,D515,D522)</f>
        <v>20.85666666666667</v>
      </c>
      <c r="M509" s="26">
        <f t="shared" si="27"/>
        <v>180.33333333333334</v>
      </c>
      <c r="N509" s="26">
        <f t="shared" si="27"/>
        <v>166</v>
      </c>
      <c r="O509" s="26">
        <f t="shared" si="27"/>
        <v>106.83333333333333</v>
      </c>
      <c r="P509" s="26">
        <f t="shared" si="27"/>
        <v>29.070000000000004</v>
      </c>
      <c r="Q509" s="27">
        <f t="shared" si="27"/>
        <v>9.493333333333332</v>
      </c>
    </row>
    <row r="510" spans="1:17" ht="12.75">
      <c r="A510" s="2">
        <v>38175</v>
      </c>
      <c r="B510" s="7" t="s">
        <v>11</v>
      </c>
      <c r="C510">
        <v>-2</v>
      </c>
      <c r="D510" s="12">
        <v>20.41</v>
      </c>
      <c r="E510" s="12">
        <v>173</v>
      </c>
      <c r="F510" s="12">
        <v>158</v>
      </c>
      <c r="G510" s="13">
        <v>73.3</v>
      </c>
      <c r="H510" s="12">
        <v>6.59</v>
      </c>
      <c r="I510" s="12">
        <v>9.55</v>
      </c>
      <c r="J510" s="24"/>
      <c r="K510" s="25">
        <f>K509-1</f>
        <v>-1</v>
      </c>
      <c r="L510" s="26">
        <f t="shared" si="27"/>
        <v>20.573333333333334</v>
      </c>
      <c r="M510" s="26">
        <f t="shared" si="27"/>
        <v>180.33333333333334</v>
      </c>
      <c r="N510" s="26">
        <f t="shared" si="27"/>
        <v>165</v>
      </c>
      <c r="O510" s="26">
        <f t="shared" si="27"/>
        <v>107.93333333333334</v>
      </c>
      <c r="P510" s="26">
        <f t="shared" si="27"/>
        <v>28.736666666666665</v>
      </c>
      <c r="Q510" s="27">
        <f t="shared" si="27"/>
        <v>9.426666666666668</v>
      </c>
    </row>
    <row r="511" spans="1:17" ht="12.75">
      <c r="A511" s="2">
        <v>38175</v>
      </c>
      <c r="B511" s="7" t="s">
        <v>11</v>
      </c>
      <c r="C511">
        <v>-3</v>
      </c>
      <c r="J511" s="24"/>
      <c r="K511" s="25">
        <f>K510-1</f>
        <v>-2</v>
      </c>
      <c r="L511" s="26">
        <f t="shared" si="27"/>
        <v>20.236666666666668</v>
      </c>
      <c r="M511" s="26">
        <f t="shared" si="27"/>
        <v>182.33333333333334</v>
      </c>
      <c r="N511" s="26">
        <f t="shared" si="27"/>
        <v>165.66666666666666</v>
      </c>
      <c r="O511" s="26">
        <f t="shared" si="27"/>
        <v>105.2</v>
      </c>
      <c r="P511" s="26">
        <f t="shared" si="27"/>
        <v>27.953333333333333</v>
      </c>
      <c r="Q511" s="27">
        <f t="shared" si="27"/>
        <v>9.396666666666667</v>
      </c>
    </row>
    <row r="512" spans="1:17" ht="12.75">
      <c r="A512" s="2">
        <v>38175</v>
      </c>
      <c r="B512" s="7" t="s">
        <v>11</v>
      </c>
      <c r="C512">
        <v>-4</v>
      </c>
      <c r="J512" s="24"/>
      <c r="K512" s="25">
        <f>K511-1</f>
        <v>-3</v>
      </c>
      <c r="L512" s="26">
        <f t="shared" si="27"/>
        <v>19.97</v>
      </c>
      <c r="M512" s="26">
        <f t="shared" si="27"/>
        <v>186.5</v>
      </c>
      <c r="N512" s="26">
        <f t="shared" si="27"/>
        <v>168.5</v>
      </c>
      <c r="O512" s="26">
        <f t="shared" si="27"/>
        <v>120.05</v>
      </c>
      <c r="P512" s="26">
        <f t="shared" si="27"/>
        <v>37.910000000000004</v>
      </c>
      <c r="Q512" s="27">
        <f t="shared" si="27"/>
        <v>9.309999999999999</v>
      </c>
    </row>
    <row r="513" spans="1:17" ht="12.75">
      <c r="A513" s="2">
        <v>38175</v>
      </c>
      <c r="B513" s="7" t="s">
        <v>11</v>
      </c>
      <c r="C513">
        <v>-5</v>
      </c>
      <c r="J513" s="24"/>
      <c r="K513" s="25">
        <f>K512-1</f>
        <v>-4</v>
      </c>
      <c r="L513" s="26"/>
      <c r="M513" s="26"/>
      <c r="N513" s="26"/>
      <c r="O513" s="26"/>
      <c r="P513" s="26"/>
      <c r="Q513" s="27"/>
    </row>
    <row r="514" spans="1:17" ht="13.5" thickBot="1">
      <c r="A514" s="2"/>
      <c r="C514" s="49"/>
      <c r="J514" s="28"/>
      <c r="K514" s="29">
        <f>K513-1</f>
        <v>-5</v>
      </c>
      <c r="L514" s="30"/>
      <c r="M514" s="30"/>
      <c r="N514" s="30"/>
      <c r="O514" s="30"/>
      <c r="P514" s="30"/>
      <c r="Q514" s="31"/>
    </row>
    <row r="515" spans="1:9" ht="12.75">
      <c r="A515" s="2">
        <v>38175</v>
      </c>
      <c r="B515" s="7" t="s">
        <v>12</v>
      </c>
      <c r="C515">
        <v>0</v>
      </c>
      <c r="D515" s="12">
        <v>20.7</v>
      </c>
      <c r="E515" s="12">
        <v>186</v>
      </c>
      <c r="F515" s="12">
        <v>171</v>
      </c>
      <c r="G515" s="13">
        <v>71.9</v>
      </c>
      <c r="H515" s="12">
        <v>6.51</v>
      </c>
      <c r="I515" s="12">
        <v>9.53</v>
      </c>
    </row>
    <row r="516" spans="1:9" ht="12.75">
      <c r="A516" s="2">
        <v>38175</v>
      </c>
      <c r="B516" s="7" t="s">
        <v>12</v>
      </c>
      <c r="C516">
        <v>-1</v>
      </c>
      <c r="D516" s="12">
        <v>20.18</v>
      </c>
      <c r="E516" s="12">
        <v>186</v>
      </c>
      <c r="F516" s="12">
        <v>169</v>
      </c>
      <c r="G516" s="13">
        <v>73.1</v>
      </c>
      <c r="H516" s="12">
        <v>6.6</v>
      </c>
      <c r="I516" s="12">
        <v>9.4</v>
      </c>
    </row>
    <row r="517" spans="1:9" ht="12.75">
      <c r="A517" s="2">
        <v>38175</v>
      </c>
      <c r="B517" s="7" t="s">
        <v>12</v>
      </c>
      <c r="C517">
        <v>-2</v>
      </c>
      <c r="D517" s="12">
        <v>19.93</v>
      </c>
      <c r="E517" s="12">
        <v>186</v>
      </c>
      <c r="F517" s="12">
        <v>168</v>
      </c>
      <c r="G517" s="13">
        <v>71.3</v>
      </c>
      <c r="H517" s="12">
        <v>6.47</v>
      </c>
      <c r="I517" s="12">
        <v>9.37</v>
      </c>
    </row>
    <row r="518" spans="1:9" ht="12.75">
      <c r="A518" s="2">
        <v>38175</v>
      </c>
      <c r="B518" s="7" t="s">
        <v>12</v>
      </c>
      <c r="C518">
        <v>-3</v>
      </c>
      <c r="D518" s="12">
        <v>19.69</v>
      </c>
      <c r="E518" s="12">
        <v>186</v>
      </c>
      <c r="F518" s="12">
        <v>167</v>
      </c>
      <c r="G518" s="13">
        <v>70.1</v>
      </c>
      <c r="H518" s="12">
        <v>6.42</v>
      </c>
      <c r="I518" s="12">
        <v>9.35</v>
      </c>
    </row>
    <row r="519" spans="1:3" ht="12.75">
      <c r="A519" s="2">
        <v>38175</v>
      </c>
      <c r="B519" s="7" t="s">
        <v>12</v>
      </c>
      <c r="C519">
        <v>-4</v>
      </c>
    </row>
    <row r="520" spans="1:3" ht="12.75">
      <c r="A520" s="2">
        <v>38175</v>
      </c>
      <c r="B520" s="7" t="s">
        <v>12</v>
      </c>
      <c r="C520">
        <v>-5</v>
      </c>
    </row>
    <row r="521" spans="1:3" ht="12.75">
      <c r="A521" s="2"/>
      <c r="C521"/>
    </row>
    <row r="522" spans="1:9" ht="12.75">
      <c r="A522" s="2">
        <v>38175</v>
      </c>
      <c r="B522" s="7" t="s">
        <v>13</v>
      </c>
      <c r="C522">
        <v>0</v>
      </c>
      <c r="D522" s="12">
        <v>20.62</v>
      </c>
      <c r="E522" s="12">
        <v>188</v>
      </c>
      <c r="F522" s="12">
        <v>172</v>
      </c>
      <c r="G522" s="13">
        <v>172</v>
      </c>
      <c r="H522" s="12">
        <v>73.9</v>
      </c>
      <c r="I522" s="12">
        <v>9.25</v>
      </c>
    </row>
    <row r="523" spans="1:9" ht="12.75">
      <c r="A523" s="2">
        <v>38175</v>
      </c>
      <c r="B523" s="7" t="s">
        <v>13</v>
      </c>
      <c r="C523">
        <v>-1</v>
      </c>
      <c r="D523" s="12">
        <v>20.55</v>
      </c>
      <c r="E523" s="12">
        <v>188</v>
      </c>
      <c r="F523" s="12">
        <v>172</v>
      </c>
      <c r="G523" s="13">
        <v>172</v>
      </c>
      <c r="H523" s="12">
        <v>72.6</v>
      </c>
      <c r="I523" s="12">
        <v>9.25</v>
      </c>
    </row>
    <row r="524" spans="1:35" ht="12.75">
      <c r="A524" s="2">
        <v>38175</v>
      </c>
      <c r="B524" s="7" t="s">
        <v>13</v>
      </c>
      <c r="C524">
        <v>-2</v>
      </c>
      <c r="D524" s="12">
        <v>20.37</v>
      </c>
      <c r="E524" s="12">
        <v>188</v>
      </c>
      <c r="F524" s="12">
        <v>171</v>
      </c>
      <c r="G524" s="13">
        <v>171</v>
      </c>
      <c r="H524" s="12">
        <v>70.8</v>
      </c>
      <c r="I524" s="12">
        <v>9.27</v>
      </c>
      <c r="AB524" s="16"/>
      <c r="AC524" s="16"/>
      <c r="AD524" s="16"/>
      <c r="AE524" s="16"/>
      <c r="AF524" s="16"/>
      <c r="AG524" s="16"/>
      <c r="AH524" s="16"/>
      <c r="AI524" s="16"/>
    </row>
    <row r="525" spans="1:9" ht="12.75">
      <c r="A525" s="2">
        <v>38175</v>
      </c>
      <c r="B525" s="7" t="s">
        <v>13</v>
      </c>
      <c r="C525">
        <v>-3</v>
      </c>
      <c r="D525" s="12">
        <v>20.25</v>
      </c>
      <c r="E525" s="12">
        <v>187</v>
      </c>
      <c r="F525" s="12">
        <v>170</v>
      </c>
      <c r="G525" s="13">
        <v>170</v>
      </c>
      <c r="H525" s="12">
        <v>69.4</v>
      </c>
      <c r="I525" s="12">
        <v>9.27</v>
      </c>
    </row>
    <row r="526" spans="1:9" ht="12.75">
      <c r="A526" s="2">
        <v>38175</v>
      </c>
      <c r="B526" s="7" t="s">
        <v>13</v>
      </c>
      <c r="C526">
        <v>-4</v>
      </c>
      <c r="D526" s="12">
        <v>19.03</v>
      </c>
      <c r="E526" s="12">
        <v>189</v>
      </c>
      <c r="F526" s="12">
        <v>167</v>
      </c>
      <c r="G526" s="13">
        <v>167</v>
      </c>
      <c r="H526" s="12">
        <v>57.4</v>
      </c>
      <c r="I526" s="12">
        <v>9.2</v>
      </c>
    </row>
    <row r="527" spans="1:3" ht="12.75">
      <c r="A527" s="2">
        <v>38175</v>
      </c>
      <c r="B527" s="7" t="s">
        <v>13</v>
      </c>
      <c r="C527">
        <v>-5</v>
      </c>
    </row>
    <row r="528" spans="4:45" s="16" customFormat="1" ht="13.5" thickBot="1">
      <c r="D528" s="17"/>
      <c r="E528" s="17"/>
      <c r="F528" s="17"/>
      <c r="G528" s="18"/>
      <c r="H528" s="17"/>
      <c r="I528" s="17"/>
      <c r="U528" s="17"/>
      <c r="V528" s="17"/>
      <c r="W528" s="17"/>
      <c r="X528" s="17"/>
      <c r="Y528" s="17"/>
      <c r="Z528" s="17"/>
      <c r="AB528" s="7"/>
      <c r="AC528" s="7"/>
      <c r="AD528" s="7"/>
      <c r="AE528" s="7"/>
      <c r="AF528" s="7"/>
      <c r="AG528" s="7"/>
      <c r="AH528" s="7"/>
      <c r="AI528" s="7"/>
      <c r="AL528" s="15"/>
      <c r="AN528" s="17"/>
      <c r="AO528" s="17"/>
      <c r="AP528" s="17"/>
      <c r="AQ528" s="18"/>
      <c r="AR528" s="17"/>
      <c r="AS528" s="17"/>
    </row>
    <row r="529" spans="1:17" ht="12.75">
      <c r="A529" s="2">
        <v>38189</v>
      </c>
      <c r="B529" s="7" t="s">
        <v>11</v>
      </c>
      <c r="C529">
        <v>0</v>
      </c>
      <c r="D529" s="12">
        <v>22.28</v>
      </c>
      <c r="E529" s="12">
        <v>168</v>
      </c>
      <c r="F529" s="12">
        <v>160</v>
      </c>
      <c r="G529" s="13">
        <v>35.2</v>
      </c>
      <c r="H529" s="12">
        <v>3.07</v>
      </c>
      <c r="I529" s="12">
        <v>9.66</v>
      </c>
      <c r="J529" s="19">
        <v>38189</v>
      </c>
      <c r="K529" s="20" t="s">
        <v>2</v>
      </c>
      <c r="L529" s="21" t="s">
        <v>3</v>
      </c>
      <c r="M529" s="21" t="s">
        <v>4</v>
      </c>
      <c r="N529" s="21" t="s">
        <v>19</v>
      </c>
      <c r="O529" s="22" t="s">
        <v>6</v>
      </c>
      <c r="P529" s="21" t="s">
        <v>7</v>
      </c>
      <c r="Q529" s="23" t="s">
        <v>8</v>
      </c>
    </row>
    <row r="530" spans="1:17" ht="12.75">
      <c r="A530" s="2">
        <v>38189</v>
      </c>
      <c r="B530" s="7" t="s">
        <v>11</v>
      </c>
      <c r="C530">
        <v>-1</v>
      </c>
      <c r="D530" s="12">
        <v>21.7</v>
      </c>
      <c r="E530" s="12">
        <v>167</v>
      </c>
      <c r="F530" s="12">
        <v>156</v>
      </c>
      <c r="G530" s="13">
        <v>34.8</v>
      </c>
      <c r="H530" s="12">
        <v>3.05</v>
      </c>
      <c r="I530" s="12">
        <v>9.73</v>
      </c>
      <c r="J530" s="24"/>
      <c r="K530" s="25">
        <v>0</v>
      </c>
      <c r="L530" s="26">
        <f aca="true" t="shared" si="28" ref="L530:Q533">AVERAGE(D529,D536,D543)</f>
        <v>22.546666666666667</v>
      </c>
      <c r="M530" s="26">
        <f t="shared" si="28"/>
        <v>179</v>
      </c>
      <c r="N530" s="26">
        <f t="shared" si="28"/>
        <v>171.33333333333334</v>
      </c>
      <c r="O530" s="26">
        <f t="shared" si="28"/>
        <v>33.800000000000004</v>
      </c>
      <c r="P530" s="26">
        <f t="shared" si="28"/>
        <v>2.93</v>
      </c>
      <c r="Q530" s="27">
        <f t="shared" si="28"/>
        <v>9.576666666666668</v>
      </c>
    </row>
    <row r="531" spans="1:17" ht="12.75">
      <c r="A531" s="2">
        <v>38189</v>
      </c>
      <c r="B531" s="7" t="s">
        <v>11</v>
      </c>
      <c r="C531">
        <v>-2</v>
      </c>
      <c r="D531" s="12">
        <v>21.14</v>
      </c>
      <c r="E531" s="12">
        <v>167</v>
      </c>
      <c r="F531" s="12">
        <v>155</v>
      </c>
      <c r="G531" s="13">
        <v>24.9</v>
      </c>
      <c r="H531" s="12">
        <v>2.24</v>
      </c>
      <c r="I531" s="12">
        <v>9.68</v>
      </c>
      <c r="J531" s="24"/>
      <c r="K531" s="25">
        <f>K530-1</f>
        <v>-1</v>
      </c>
      <c r="L531" s="26">
        <f t="shared" si="28"/>
        <v>21.849999999999998</v>
      </c>
      <c r="M531" s="26">
        <f t="shared" si="28"/>
        <v>178.66666666666666</v>
      </c>
      <c r="N531" s="26">
        <f t="shared" si="28"/>
        <v>167.66666666666666</v>
      </c>
      <c r="O531" s="26">
        <f t="shared" si="28"/>
        <v>33.666666666666664</v>
      </c>
      <c r="P531" s="26">
        <f t="shared" si="28"/>
        <v>2.9166666666666665</v>
      </c>
      <c r="Q531" s="27">
        <f t="shared" si="28"/>
        <v>9.616666666666667</v>
      </c>
    </row>
    <row r="532" spans="1:17" ht="12.75">
      <c r="A532" s="2">
        <v>38189</v>
      </c>
      <c r="B532" s="7" t="s">
        <v>11</v>
      </c>
      <c r="C532">
        <v>-3</v>
      </c>
      <c r="J532" s="24"/>
      <c r="K532" s="25">
        <f>K531-1</f>
        <v>-2</v>
      </c>
      <c r="L532" s="26">
        <f t="shared" si="28"/>
        <v>21.349999999999998</v>
      </c>
      <c r="M532" s="26">
        <f t="shared" si="28"/>
        <v>178</v>
      </c>
      <c r="N532" s="26">
        <f t="shared" si="28"/>
        <v>165.66666666666666</v>
      </c>
      <c r="O532" s="26">
        <f t="shared" si="28"/>
        <v>30.166666666666668</v>
      </c>
      <c r="P532" s="26">
        <f t="shared" si="28"/>
        <v>2.6766666666666663</v>
      </c>
      <c r="Q532" s="27">
        <f t="shared" si="28"/>
        <v>9.566666666666665</v>
      </c>
    </row>
    <row r="533" spans="1:17" ht="12.75">
      <c r="A533" s="2">
        <v>38189</v>
      </c>
      <c r="B533" s="7" t="s">
        <v>11</v>
      </c>
      <c r="C533">
        <v>-4</v>
      </c>
      <c r="J533" s="24"/>
      <c r="K533" s="25">
        <f>K532-1</f>
        <v>-3</v>
      </c>
      <c r="L533" s="26">
        <f t="shared" si="28"/>
        <v>21.28</v>
      </c>
      <c r="M533" s="26">
        <f t="shared" si="28"/>
        <v>184</v>
      </c>
      <c r="N533" s="26">
        <f t="shared" si="28"/>
        <v>171</v>
      </c>
      <c r="O533" s="26">
        <f t="shared" si="28"/>
        <v>29.6</v>
      </c>
      <c r="P533" s="26">
        <f t="shared" si="28"/>
        <v>2.58</v>
      </c>
      <c r="Q533" s="27">
        <f t="shared" si="28"/>
        <v>9.54</v>
      </c>
    </row>
    <row r="534" spans="1:17" ht="12.75">
      <c r="A534" s="2">
        <v>38189</v>
      </c>
      <c r="B534" s="7" t="s">
        <v>11</v>
      </c>
      <c r="C534">
        <v>-5</v>
      </c>
      <c r="J534" s="24"/>
      <c r="K534" s="25">
        <f>K533-1</f>
        <v>-4</v>
      </c>
      <c r="L534" s="26"/>
      <c r="M534" s="26"/>
      <c r="N534" s="26"/>
      <c r="O534" s="26"/>
      <c r="P534" s="26"/>
      <c r="Q534" s="27"/>
    </row>
    <row r="535" spans="1:17" ht="13.5" thickBot="1">
      <c r="A535" s="2"/>
      <c r="C535" s="49"/>
      <c r="J535" s="28"/>
      <c r="K535" s="29">
        <f>K534-1</f>
        <v>-5</v>
      </c>
      <c r="L535" s="30"/>
      <c r="M535" s="30"/>
      <c r="N535" s="30"/>
      <c r="O535" s="30"/>
      <c r="P535" s="30"/>
      <c r="Q535" s="31"/>
    </row>
    <row r="536" spans="1:9" ht="12.75">
      <c r="A536" s="2">
        <v>38189</v>
      </c>
      <c r="B536" s="7" t="s">
        <v>12</v>
      </c>
      <c r="C536">
        <v>0</v>
      </c>
      <c r="D536" s="12">
        <v>22.29</v>
      </c>
      <c r="E536" s="12">
        <v>184</v>
      </c>
      <c r="F536" s="12">
        <v>175</v>
      </c>
      <c r="G536" s="13">
        <v>32.6</v>
      </c>
      <c r="H536" s="12">
        <v>2.83</v>
      </c>
      <c r="I536" s="12">
        <v>9.44</v>
      </c>
    </row>
    <row r="537" spans="1:9" ht="12.75">
      <c r="A537" s="2">
        <v>38189</v>
      </c>
      <c r="B537" s="7" t="s">
        <v>12</v>
      </c>
      <c r="C537">
        <v>-1</v>
      </c>
      <c r="D537" s="12">
        <v>21.58</v>
      </c>
      <c r="E537" s="12">
        <v>183</v>
      </c>
      <c r="F537" s="12">
        <v>171</v>
      </c>
      <c r="G537" s="13">
        <v>32.3</v>
      </c>
      <c r="H537" s="12">
        <v>2.75</v>
      </c>
      <c r="I537" s="12">
        <v>9.45</v>
      </c>
    </row>
    <row r="538" spans="1:9" ht="12.75">
      <c r="A538" s="2">
        <v>38189</v>
      </c>
      <c r="B538" s="7" t="s">
        <v>12</v>
      </c>
      <c r="C538">
        <v>-2</v>
      </c>
      <c r="D538" s="12">
        <v>21.17</v>
      </c>
      <c r="E538" s="12">
        <v>182</v>
      </c>
      <c r="F538" s="12">
        <v>169</v>
      </c>
      <c r="G538" s="13">
        <v>32.2</v>
      </c>
      <c r="H538" s="12">
        <v>2.86</v>
      </c>
      <c r="I538" s="12">
        <v>9.44</v>
      </c>
    </row>
    <row r="539" spans="1:9" ht="12.75">
      <c r="A539" s="2">
        <v>38189</v>
      </c>
      <c r="B539" s="7" t="s">
        <v>12</v>
      </c>
      <c r="C539">
        <v>-3</v>
      </c>
      <c r="D539" s="12">
        <v>20.96</v>
      </c>
      <c r="E539" s="12">
        <v>183</v>
      </c>
      <c r="F539" s="12">
        <v>169</v>
      </c>
      <c r="G539" s="13">
        <v>26.5</v>
      </c>
      <c r="H539" s="12">
        <v>2.36</v>
      </c>
      <c r="I539" s="12">
        <v>9.52</v>
      </c>
    </row>
    <row r="540" spans="1:3" ht="12.75">
      <c r="A540" s="2">
        <v>38189</v>
      </c>
      <c r="B540" s="7" t="s">
        <v>12</v>
      </c>
      <c r="C540">
        <v>-4</v>
      </c>
    </row>
    <row r="541" spans="1:3" ht="12.75">
      <c r="A541" s="2">
        <v>38189</v>
      </c>
      <c r="B541" s="7" t="s">
        <v>12</v>
      </c>
      <c r="C541">
        <v>-5</v>
      </c>
    </row>
    <row r="542" spans="1:3" ht="12.75">
      <c r="A542" s="2"/>
      <c r="C542"/>
    </row>
    <row r="543" spans="1:9" ht="12.75">
      <c r="A543" s="2">
        <v>38189</v>
      </c>
      <c r="B543" s="7" t="s">
        <v>13</v>
      </c>
      <c r="C543">
        <v>0</v>
      </c>
      <c r="D543" s="12">
        <v>23.07</v>
      </c>
      <c r="E543" s="12">
        <v>185</v>
      </c>
      <c r="F543" s="12">
        <v>179</v>
      </c>
      <c r="G543" s="13">
        <v>33.6</v>
      </c>
      <c r="H543" s="12">
        <v>2.89</v>
      </c>
      <c r="I543" s="12">
        <v>9.63</v>
      </c>
    </row>
    <row r="544" spans="1:9" ht="12.75">
      <c r="A544" s="2">
        <v>38189</v>
      </c>
      <c r="B544" s="7" t="s">
        <v>13</v>
      </c>
      <c r="C544">
        <v>-1</v>
      </c>
      <c r="D544" s="12">
        <v>22.27</v>
      </c>
      <c r="E544" s="12">
        <v>186</v>
      </c>
      <c r="F544" s="12">
        <v>176</v>
      </c>
      <c r="G544" s="13">
        <v>33.9</v>
      </c>
      <c r="H544" s="12">
        <v>2.95</v>
      </c>
      <c r="I544" s="12">
        <v>9.67</v>
      </c>
    </row>
    <row r="545" spans="1:9" ht="12.75">
      <c r="A545" s="2">
        <v>38189</v>
      </c>
      <c r="B545" s="7" t="s">
        <v>13</v>
      </c>
      <c r="C545">
        <v>-2</v>
      </c>
      <c r="D545" s="12">
        <v>21.74</v>
      </c>
      <c r="E545" s="12">
        <v>185</v>
      </c>
      <c r="F545" s="12">
        <v>173</v>
      </c>
      <c r="G545" s="13">
        <v>33.4</v>
      </c>
      <c r="H545" s="12">
        <v>2.93</v>
      </c>
      <c r="I545" s="12">
        <v>9.58</v>
      </c>
    </row>
    <row r="546" spans="1:9" ht="12.75">
      <c r="A546" s="2">
        <v>38189</v>
      </c>
      <c r="B546" s="7" t="s">
        <v>13</v>
      </c>
      <c r="C546">
        <v>-3</v>
      </c>
      <c r="D546" s="12">
        <v>21.6</v>
      </c>
      <c r="E546" s="12">
        <v>185</v>
      </c>
      <c r="F546" s="12">
        <v>173</v>
      </c>
      <c r="G546" s="13">
        <v>32.7</v>
      </c>
      <c r="H546" s="12">
        <v>2.8</v>
      </c>
      <c r="I546" s="12">
        <v>9.56</v>
      </c>
    </row>
    <row r="547" spans="1:9" ht="12.75">
      <c r="A547" s="2">
        <v>38189</v>
      </c>
      <c r="B547" s="7" t="s">
        <v>13</v>
      </c>
      <c r="C547">
        <v>-4</v>
      </c>
      <c r="D547" s="12">
        <v>21.5</v>
      </c>
      <c r="E547" s="12">
        <v>185</v>
      </c>
      <c r="F547" s="12">
        <v>173</v>
      </c>
      <c r="G547" s="13">
        <v>32.3</v>
      </c>
      <c r="H547" s="12">
        <v>2.83</v>
      </c>
      <c r="I547" s="12">
        <v>9.55</v>
      </c>
    </row>
    <row r="548" spans="1:3" ht="12.75">
      <c r="A548" s="2">
        <v>38189</v>
      </c>
      <c r="B548" s="7" t="s">
        <v>13</v>
      </c>
      <c r="C548">
        <v>-5</v>
      </c>
    </row>
    <row r="549" spans="4:45" s="16" customFormat="1" ht="13.5" thickBot="1">
      <c r="D549" s="17"/>
      <c r="E549" s="17"/>
      <c r="F549" s="17"/>
      <c r="G549" s="18"/>
      <c r="H549" s="17"/>
      <c r="I549" s="17"/>
      <c r="U549" s="17"/>
      <c r="V549" s="17"/>
      <c r="W549" s="17"/>
      <c r="X549" s="17"/>
      <c r="Y549" s="17"/>
      <c r="Z549" s="17"/>
      <c r="AB549" s="7"/>
      <c r="AC549" s="7"/>
      <c r="AD549" s="7"/>
      <c r="AE549" s="7"/>
      <c r="AF549" s="7"/>
      <c r="AG549" s="7"/>
      <c r="AH549" s="7"/>
      <c r="AI549" s="7"/>
      <c r="AL549" s="15"/>
      <c r="AN549" s="17"/>
      <c r="AO549" s="17"/>
      <c r="AP549" s="17"/>
      <c r="AQ549" s="18"/>
      <c r="AR549" s="17"/>
      <c r="AS549" s="17"/>
    </row>
    <row r="550" spans="1:17" ht="12.75">
      <c r="A550" s="2">
        <v>38217</v>
      </c>
      <c r="B550" s="7" t="s">
        <v>11</v>
      </c>
      <c r="C550">
        <v>0</v>
      </c>
      <c r="D550" s="12">
        <v>23.68</v>
      </c>
      <c r="E550" s="12">
        <v>151</v>
      </c>
      <c r="F550" s="12">
        <v>147</v>
      </c>
      <c r="G550" s="13">
        <v>86.2</v>
      </c>
      <c r="H550" s="12">
        <v>7.3</v>
      </c>
      <c r="I550" s="12">
        <v>9.52</v>
      </c>
      <c r="J550" s="19">
        <v>38217</v>
      </c>
      <c r="K550" s="20" t="s">
        <v>2</v>
      </c>
      <c r="L550" s="21" t="s">
        <v>3</v>
      </c>
      <c r="M550" s="21" t="s">
        <v>4</v>
      </c>
      <c r="N550" s="21" t="s">
        <v>19</v>
      </c>
      <c r="O550" s="22" t="s">
        <v>6</v>
      </c>
      <c r="P550" s="21" t="s">
        <v>7</v>
      </c>
      <c r="Q550" s="23" t="s">
        <v>8</v>
      </c>
    </row>
    <row r="551" spans="1:17" ht="12.75">
      <c r="A551" s="2">
        <v>38217</v>
      </c>
      <c r="B551" s="7" t="s">
        <v>11</v>
      </c>
      <c r="C551">
        <v>-1</v>
      </c>
      <c r="D551" s="12">
        <v>20.35</v>
      </c>
      <c r="E551" s="12">
        <v>148</v>
      </c>
      <c r="F551" s="12">
        <v>135</v>
      </c>
      <c r="G551" s="13">
        <v>84.9</v>
      </c>
      <c r="H551" s="12">
        <v>7.66</v>
      </c>
      <c r="I551" s="12">
        <v>9.86</v>
      </c>
      <c r="J551" s="24"/>
      <c r="K551" s="25">
        <v>0</v>
      </c>
      <c r="L551" s="26">
        <f aca="true" t="shared" si="29" ref="L551:Q554">AVERAGE(D550,D557,D564)</f>
        <v>22.596666666666668</v>
      </c>
      <c r="M551" s="26">
        <f t="shared" si="29"/>
        <v>150</v>
      </c>
      <c r="N551" s="26">
        <f t="shared" si="29"/>
        <v>143.33333333333334</v>
      </c>
      <c r="O551" s="26">
        <f t="shared" si="29"/>
        <v>84.23333333333333</v>
      </c>
      <c r="P551" s="26">
        <f t="shared" si="29"/>
        <v>7.236666666666667</v>
      </c>
      <c r="Q551" s="27">
        <f t="shared" si="29"/>
        <v>9.58</v>
      </c>
    </row>
    <row r="552" spans="1:17" ht="12.75">
      <c r="A552" s="2">
        <v>38217</v>
      </c>
      <c r="B552" s="7" t="s">
        <v>11</v>
      </c>
      <c r="C552">
        <v>-2</v>
      </c>
      <c r="D552" s="12">
        <v>19.16</v>
      </c>
      <c r="E552" s="12">
        <v>146</v>
      </c>
      <c r="F552" s="12">
        <v>130</v>
      </c>
      <c r="G552" s="13">
        <v>83.5</v>
      </c>
      <c r="H552" s="12">
        <v>7.72</v>
      </c>
      <c r="I552" s="12">
        <v>9.86</v>
      </c>
      <c r="J552" s="24"/>
      <c r="K552" s="25">
        <f>K551-1</f>
        <v>-1</v>
      </c>
      <c r="L552" s="26">
        <f t="shared" si="29"/>
        <v>20.183333333333334</v>
      </c>
      <c r="M552" s="26">
        <f t="shared" si="29"/>
        <v>148.66666666666666</v>
      </c>
      <c r="N552" s="26">
        <f t="shared" si="29"/>
        <v>137</v>
      </c>
      <c r="O552" s="26">
        <f t="shared" si="29"/>
        <v>82.76666666666667</v>
      </c>
      <c r="P552" s="26">
        <f t="shared" si="29"/>
        <v>7.273333333333333</v>
      </c>
      <c r="Q552" s="27">
        <f t="shared" si="29"/>
        <v>9.69</v>
      </c>
    </row>
    <row r="553" spans="1:17" ht="12.75">
      <c r="A553" s="2">
        <v>38217</v>
      </c>
      <c r="B553" s="7" t="s">
        <v>11</v>
      </c>
      <c r="C553">
        <v>-3</v>
      </c>
      <c r="J553" s="24"/>
      <c r="K553" s="25">
        <f>K552-1</f>
        <v>-2</v>
      </c>
      <c r="L553" s="26">
        <f t="shared" si="29"/>
        <v>19.53</v>
      </c>
      <c r="M553" s="26">
        <f t="shared" si="29"/>
        <v>147.66666666666666</v>
      </c>
      <c r="N553" s="26">
        <f t="shared" si="29"/>
        <v>134.66666666666666</v>
      </c>
      <c r="O553" s="26">
        <f t="shared" si="29"/>
        <v>80.53333333333333</v>
      </c>
      <c r="P553" s="26">
        <f t="shared" si="29"/>
        <v>7.033333333333334</v>
      </c>
      <c r="Q553" s="27">
        <f t="shared" si="29"/>
        <v>9.603333333333333</v>
      </c>
    </row>
    <row r="554" spans="1:17" ht="12.75">
      <c r="A554" s="2">
        <v>38217</v>
      </c>
      <c r="B554" s="7" t="s">
        <v>11</v>
      </c>
      <c r="C554">
        <v>-4</v>
      </c>
      <c r="J554" s="24"/>
      <c r="K554" s="25">
        <f>K553-1</f>
        <v>-3</v>
      </c>
      <c r="L554" s="26">
        <f t="shared" si="29"/>
        <v>19.369999999999997</v>
      </c>
      <c r="M554" s="26">
        <f t="shared" si="29"/>
        <v>147.5</v>
      </c>
      <c r="N554" s="26">
        <f t="shared" si="29"/>
        <v>136.5</v>
      </c>
      <c r="O554" s="26">
        <f t="shared" si="29"/>
        <v>75.25</v>
      </c>
      <c r="P554" s="26">
        <f t="shared" si="29"/>
        <v>6.485</v>
      </c>
      <c r="Q554" s="27">
        <f t="shared" si="29"/>
        <v>9.485</v>
      </c>
    </row>
    <row r="555" spans="1:17" ht="12.75">
      <c r="A555" s="2">
        <v>38217</v>
      </c>
      <c r="B555" s="7" t="s">
        <v>11</v>
      </c>
      <c r="C555">
        <v>-5</v>
      </c>
      <c r="J555" s="24"/>
      <c r="K555" s="25">
        <f>K554-1</f>
        <v>-4</v>
      </c>
      <c r="L555" s="26"/>
      <c r="M555" s="26"/>
      <c r="N555" s="26"/>
      <c r="O555" s="26"/>
      <c r="P555" s="26"/>
      <c r="Q555" s="27"/>
    </row>
    <row r="556" spans="1:17" ht="13.5" thickBot="1">
      <c r="A556" s="2"/>
      <c r="C556" s="49"/>
      <c r="J556" s="28"/>
      <c r="K556" s="29">
        <f>K555-1</f>
        <v>-5</v>
      </c>
      <c r="L556" s="30"/>
      <c r="M556" s="30"/>
      <c r="N556" s="30"/>
      <c r="O556" s="30"/>
      <c r="P556" s="30"/>
      <c r="Q556" s="31"/>
    </row>
    <row r="557" spans="1:9" ht="12.75">
      <c r="A557" s="2">
        <v>38217</v>
      </c>
      <c r="B557" s="7" t="s">
        <v>12</v>
      </c>
      <c r="C557">
        <v>0</v>
      </c>
      <c r="D557" s="12">
        <v>22.1</v>
      </c>
      <c r="E557" s="12">
        <v>150</v>
      </c>
      <c r="F557" s="12">
        <v>142</v>
      </c>
      <c r="G557" s="13">
        <v>80.9</v>
      </c>
      <c r="H557" s="12">
        <v>7.06</v>
      </c>
      <c r="I557" s="12">
        <v>9.71</v>
      </c>
    </row>
    <row r="558" spans="1:9" ht="12.75">
      <c r="A558" s="2">
        <v>38217</v>
      </c>
      <c r="B558" s="7" t="s">
        <v>12</v>
      </c>
      <c r="C558">
        <v>-1</v>
      </c>
      <c r="D558" s="12">
        <v>20.05</v>
      </c>
      <c r="E558" s="12">
        <v>149</v>
      </c>
      <c r="F558" s="12">
        <v>135</v>
      </c>
      <c r="G558" s="13">
        <v>78.7</v>
      </c>
      <c r="H558" s="12">
        <v>7.15</v>
      </c>
      <c r="I558" s="12">
        <v>9.73</v>
      </c>
    </row>
    <row r="559" spans="1:9" ht="12.75">
      <c r="A559" s="2">
        <v>38217</v>
      </c>
      <c r="B559" s="7" t="s">
        <v>12</v>
      </c>
      <c r="C559">
        <v>-2</v>
      </c>
      <c r="D559" s="12">
        <v>19.56</v>
      </c>
      <c r="E559" s="12">
        <v>149</v>
      </c>
      <c r="F559" s="12">
        <v>134</v>
      </c>
      <c r="G559" s="13">
        <v>74.5</v>
      </c>
      <c r="H559" s="12">
        <v>6.83</v>
      </c>
      <c r="I559" s="12">
        <v>9.59</v>
      </c>
    </row>
    <row r="560" spans="1:9" ht="12.75">
      <c r="A560" s="2">
        <v>38217</v>
      </c>
      <c r="B560" s="7" t="s">
        <v>12</v>
      </c>
      <c r="C560">
        <v>-3</v>
      </c>
      <c r="D560" s="12">
        <v>19.33</v>
      </c>
      <c r="E560" s="12">
        <v>148</v>
      </c>
      <c r="F560" s="12">
        <v>132</v>
      </c>
      <c r="G560" s="13">
        <v>70.3</v>
      </c>
      <c r="H560" s="12">
        <v>6.48</v>
      </c>
      <c r="I560" s="12">
        <v>9.57</v>
      </c>
    </row>
    <row r="561" spans="1:3" ht="12.75">
      <c r="A561" s="2">
        <v>38217</v>
      </c>
      <c r="B561" s="7" t="s">
        <v>12</v>
      </c>
      <c r="C561">
        <v>-4</v>
      </c>
    </row>
    <row r="562" spans="1:3" ht="12.75">
      <c r="A562" s="2">
        <v>38217</v>
      </c>
      <c r="B562" s="7" t="s">
        <v>12</v>
      </c>
      <c r="C562">
        <v>-5</v>
      </c>
    </row>
    <row r="563" spans="1:3" ht="12.75">
      <c r="A563" s="2"/>
      <c r="C563"/>
    </row>
    <row r="564" spans="1:9" ht="12.75">
      <c r="A564" s="2">
        <v>38217</v>
      </c>
      <c r="B564" s="7" t="s">
        <v>13</v>
      </c>
      <c r="C564">
        <v>0</v>
      </c>
      <c r="D564" s="12">
        <v>22.01</v>
      </c>
      <c r="E564" s="12">
        <v>149</v>
      </c>
      <c r="F564" s="12">
        <v>141</v>
      </c>
      <c r="G564" s="13">
        <v>85.6</v>
      </c>
      <c r="H564" s="12">
        <v>7.35</v>
      </c>
      <c r="I564" s="12">
        <v>9.51</v>
      </c>
    </row>
    <row r="565" spans="1:9" ht="12.75">
      <c r="A565" s="2">
        <v>38217</v>
      </c>
      <c r="B565" s="7" t="s">
        <v>13</v>
      </c>
      <c r="C565">
        <v>-1</v>
      </c>
      <c r="D565" s="12">
        <v>20.15</v>
      </c>
      <c r="E565" s="12">
        <v>149</v>
      </c>
      <c r="F565" s="12">
        <v>141</v>
      </c>
      <c r="G565" s="13">
        <v>84.7</v>
      </c>
      <c r="H565" s="12">
        <v>7.01</v>
      </c>
      <c r="I565" s="12">
        <v>9.48</v>
      </c>
    </row>
    <row r="566" spans="1:9" ht="12.75">
      <c r="A566" s="2">
        <v>38217</v>
      </c>
      <c r="B566" s="7" t="s">
        <v>13</v>
      </c>
      <c r="C566">
        <v>-2</v>
      </c>
      <c r="D566" s="12">
        <v>19.87</v>
      </c>
      <c r="E566" s="12">
        <v>148</v>
      </c>
      <c r="F566" s="12">
        <v>140</v>
      </c>
      <c r="G566" s="13">
        <v>83.6</v>
      </c>
      <c r="H566" s="12">
        <v>6.55</v>
      </c>
      <c r="I566" s="12">
        <v>9.36</v>
      </c>
    </row>
    <row r="567" spans="1:9" ht="12.75">
      <c r="A567" s="2">
        <v>38217</v>
      </c>
      <c r="B567" s="7" t="s">
        <v>13</v>
      </c>
      <c r="C567">
        <v>-3</v>
      </c>
      <c r="D567" s="12">
        <v>19.41</v>
      </c>
      <c r="E567" s="12">
        <v>147</v>
      </c>
      <c r="F567" s="12">
        <v>141</v>
      </c>
      <c r="G567" s="13">
        <v>80.2</v>
      </c>
      <c r="H567" s="12">
        <v>6.49</v>
      </c>
      <c r="I567" s="12">
        <v>9.4</v>
      </c>
    </row>
    <row r="568" spans="1:3" ht="12.75">
      <c r="A568" s="2">
        <v>38217</v>
      </c>
      <c r="B568" s="7" t="s">
        <v>13</v>
      </c>
      <c r="C568">
        <v>-4</v>
      </c>
    </row>
    <row r="569" spans="1:3" ht="12.75">
      <c r="A569" s="2">
        <v>38217</v>
      </c>
      <c r="B569" s="7" t="s">
        <v>13</v>
      </c>
      <c r="C569">
        <v>-5</v>
      </c>
    </row>
    <row r="570" spans="4:45" s="16" customFormat="1" ht="13.5" thickBot="1">
      <c r="D570" s="17"/>
      <c r="E570" s="17"/>
      <c r="F570" s="17"/>
      <c r="G570" s="18"/>
      <c r="H570" s="17"/>
      <c r="I570" s="17"/>
      <c r="U570" s="17"/>
      <c r="V570" s="17"/>
      <c r="W570" s="17"/>
      <c r="X570" s="17"/>
      <c r="Y570" s="17"/>
      <c r="Z570" s="17"/>
      <c r="AL570" s="15"/>
      <c r="AN570" s="17"/>
      <c r="AO570" s="17"/>
      <c r="AP570" s="17"/>
      <c r="AQ570" s="18"/>
      <c r="AR570" s="17"/>
      <c r="AS570" s="17"/>
    </row>
    <row r="571" spans="1:17" ht="12.75">
      <c r="A571" s="2">
        <v>38231</v>
      </c>
      <c r="B571" s="7" t="s">
        <v>11</v>
      </c>
      <c r="C571">
        <v>0</v>
      </c>
      <c r="D571" s="12">
        <v>18.86</v>
      </c>
      <c r="E571" s="12">
        <v>164</v>
      </c>
      <c r="F571" s="12">
        <v>145</v>
      </c>
      <c r="G571" s="13">
        <v>109.6</v>
      </c>
      <c r="H571" s="12">
        <v>10.2</v>
      </c>
      <c r="I571" s="12">
        <v>9.79</v>
      </c>
      <c r="J571" s="19">
        <v>38231</v>
      </c>
      <c r="K571" s="20" t="s">
        <v>2</v>
      </c>
      <c r="L571" s="21" t="s">
        <v>3</v>
      </c>
      <c r="M571" s="21" t="s">
        <v>4</v>
      </c>
      <c r="N571" s="21" t="s">
        <v>19</v>
      </c>
      <c r="O571" s="22" t="s">
        <v>6</v>
      </c>
      <c r="P571" s="21" t="s">
        <v>7</v>
      </c>
      <c r="Q571" s="23" t="s">
        <v>8</v>
      </c>
    </row>
    <row r="572" spans="1:17" ht="12.75">
      <c r="A572" s="2">
        <v>38231</v>
      </c>
      <c r="B572" s="7" t="s">
        <v>11</v>
      </c>
      <c r="C572">
        <v>-1</v>
      </c>
      <c r="D572" s="12">
        <v>18.84</v>
      </c>
      <c r="E572" s="12">
        <v>165</v>
      </c>
      <c r="F572" s="12">
        <v>146</v>
      </c>
      <c r="G572" s="13">
        <v>108.5</v>
      </c>
      <c r="H572" s="12">
        <v>10.1</v>
      </c>
      <c r="I572" s="12">
        <v>9.77</v>
      </c>
      <c r="J572" s="24"/>
      <c r="K572" s="25">
        <v>0</v>
      </c>
      <c r="L572" s="26">
        <f aca="true" t="shared" si="30" ref="L572:Q575">AVERAGE(D571,D578,D585)</f>
        <v>18.72666666666667</v>
      </c>
      <c r="M572" s="26">
        <f t="shared" si="30"/>
        <v>162</v>
      </c>
      <c r="N572" s="26">
        <f t="shared" si="30"/>
        <v>142.66666666666666</v>
      </c>
      <c r="O572" s="26">
        <f t="shared" si="30"/>
        <v>109.43333333333332</v>
      </c>
      <c r="P572" s="26">
        <f t="shared" si="30"/>
        <v>10.196666666666667</v>
      </c>
      <c r="Q572" s="27">
        <f t="shared" si="30"/>
        <v>9.626666666666665</v>
      </c>
    </row>
    <row r="573" spans="1:17" ht="12.75">
      <c r="A573" s="2">
        <v>38231</v>
      </c>
      <c r="B573" s="7" t="s">
        <v>11</v>
      </c>
      <c r="C573">
        <v>-2</v>
      </c>
      <c r="D573" s="12">
        <v>18.64</v>
      </c>
      <c r="E573" s="12">
        <v>165</v>
      </c>
      <c r="F573" s="12">
        <v>143</v>
      </c>
      <c r="G573" s="13">
        <v>106</v>
      </c>
      <c r="H573" s="12">
        <v>9.89</v>
      </c>
      <c r="I573" s="12">
        <v>9.71</v>
      </c>
      <c r="J573" s="24"/>
      <c r="K573" s="25">
        <f>K572-1</f>
        <v>-1</v>
      </c>
      <c r="L573" s="26">
        <f t="shared" si="30"/>
        <v>18.713333333333335</v>
      </c>
      <c r="M573" s="26">
        <f t="shared" si="30"/>
        <v>163</v>
      </c>
      <c r="N573" s="26">
        <f t="shared" si="30"/>
        <v>143.66666666666666</v>
      </c>
      <c r="O573" s="26">
        <f t="shared" si="30"/>
        <v>107.86666666666667</v>
      </c>
      <c r="P573" s="26">
        <f t="shared" si="30"/>
        <v>10.056666666666667</v>
      </c>
      <c r="Q573" s="27">
        <f t="shared" si="30"/>
        <v>9.549999999999999</v>
      </c>
    </row>
    <row r="574" spans="1:17" ht="12.75">
      <c r="A574" s="2">
        <v>38231</v>
      </c>
      <c r="B574" s="7" t="s">
        <v>11</v>
      </c>
      <c r="C574">
        <v>-3</v>
      </c>
      <c r="J574" s="24"/>
      <c r="K574" s="25">
        <f>K573-1</f>
        <v>-2</v>
      </c>
      <c r="L574" s="26">
        <f t="shared" si="30"/>
        <v>18.63</v>
      </c>
      <c r="M574" s="26">
        <f t="shared" si="30"/>
        <v>163.33333333333334</v>
      </c>
      <c r="N574" s="26">
        <f t="shared" si="30"/>
        <v>142.66666666666666</v>
      </c>
      <c r="O574" s="26">
        <f t="shared" si="30"/>
        <v>106.89999999999999</v>
      </c>
      <c r="P574" s="26">
        <f t="shared" si="30"/>
        <v>9.986666666666666</v>
      </c>
      <c r="Q574" s="27">
        <f t="shared" si="30"/>
        <v>9.506666666666668</v>
      </c>
    </row>
    <row r="575" spans="1:17" ht="12.75">
      <c r="A575" s="2">
        <v>38231</v>
      </c>
      <c r="B575" s="7" t="s">
        <v>11</v>
      </c>
      <c r="C575">
        <v>-4</v>
      </c>
      <c r="J575" s="24"/>
      <c r="K575" s="25">
        <f>K574-1</f>
        <v>-3</v>
      </c>
      <c r="L575" s="26">
        <f t="shared" si="30"/>
        <v>18.59</v>
      </c>
      <c r="M575" s="26">
        <f t="shared" si="30"/>
        <v>162.5</v>
      </c>
      <c r="N575" s="26">
        <f t="shared" si="30"/>
        <v>142.5</v>
      </c>
      <c r="O575" s="26">
        <f t="shared" si="30"/>
        <v>105.9</v>
      </c>
      <c r="P575" s="26">
        <f t="shared" si="30"/>
        <v>9.91</v>
      </c>
      <c r="Q575" s="27">
        <f t="shared" si="30"/>
        <v>9.399999999999999</v>
      </c>
    </row>
    <row r="576" spans="1:17" ht="12.75">
      <c r="A576" s="2">
        <v>38231</v>
      </c>
      <c r="B576" s="7" t="s">
        <v>11</v>
      </c>
      <c r="C576">
        <v>-5</v>
      </c>
      <c r="J576" s="24"/>
      <c r="K576" s="25">
        <f>K575-1</f>
        <v>-4</v>
      </c>
      <c r="L576" s="26"/>
      <c r="M576" s="26"/>
      <c r="N576" s="26"/>
      <c r="O576" s="26"/>
      <c r="P576" s="26"/>
      <c r="Q576" s="27"/>
    </row>
    <row r="577" spans="1:17" ht="13.5" thickBot="1">
      <c r="A577" s="2"/>
      <c r="C577" s="49"/>
      <c r="J577" s="28"/>
      <c r="K577" s="29">
        <f>K576-1</f>
        <v>-5</v>
      </c>
      <c r="L577" s="30"/>
      <c r="M577" s="30"/>
      <c r="N577" s="30"/>
      <c r="O577" s="30"/>
      <c r="P577" s="30"/>
      <c r="Q577" s="31"/>
    </row>
    <row r="578" spans="1:9" ht="12.75">
      <c r="A578" s="2">
        <v>38231</v>
      </c>
      <c r="B578" s="7" t="s">
        <v>12</v>
      </c>
      <c r="C578">
        <v>0</v>
      </c>
      <c r="D578" s="12">
        <v>18.7</v>
      </c>
      <c r="E578" s="12">
        <v>161</v>
      </c>
      <c r="F578" s="12">
        <v>142</v>
      </c>
      <c r="G578" s="13">
        <v>113.8</v>
      </c>
      <c r="H578" s="12">
        <v>10.59</v>
      </c>
      <c r="I578" s="12">
        <v>9.58</v>
      </c>
    </row>
    <row r="579" spans="1:9" ht="12.75">
      <c r="A579" s="2">
        <v>38231</v>
      </c>
      <c r="B579" s="7" t="s">
        <v>12</v>
      </c>
      <c r="C579">
        <v>-1</v>
      </c>
      <c r="D579" s="12">
        <v>18.69</v>
      </c>
      <c r="E579" s="12">
        <v>162</v>
      </c>
      <c r="F579" s="12">
        <v>143</v>
      </c>
      <c r="G579" s="13">
        <v>111</v>
      </c>
      <c r="H579" s="12">
        <v>10.34</v>
      </c>
      <c r="I579" s="12">
        <v>9.48</v>
      </c>
    </row>
    <row r="580" spans="1:9" ht="12.75">
      <c r="A580" s="2">
        <v>38231</v>
      </c>
      <c r="B580" s="7" t="s">
        <v>12</v>
      </c>
      <c r="C580">
        <v>-2</v>
      </c>
      <c r="D580" s="12">
        <v>18.67</v>
      </c>
      <c r="E580" s="12">
        <v>163</v>
      </c>
      <c r="F580" s="12">
        <v>143</v>
      </c>
      <c r="G580" s="13">
        <v>111.1</v>
      </c>
      <c r="H580" s="12">
        <v>10.37</v>
      </c>
      <c r="I580" s="12">
        <v>9.43</v>
      </c>
    </row>
    <row r="581" spans="1:9" ht="12.75">
      <c r="A581" s="2">
        <v>38231</v>
      </c>
      <c r="B581" s="7" t="s">
        <v>12</v>
      </c>
      <c r="C581">
        <v>-3</v>
      </c>
      <c r="D581" s="12">
        <v>18.65</v>
      </c>
      <c r="E581" s="12">
        <v>163</v>
      </c>
      <c r="F581" s="12">
        <v>143</v>
      </c>
      <c r="G581" s="13">
        <v>110.4</v>
      </c>
      <c r="H581" s="12">
        <v>10.32</v>
      </c>
      <c r="I581" s="12">
        <v>9.43</v>
      </c>
    </row>
    <row r="582" spans="1:3" ht="12.75">
      <c r="A582" s="2">
        <v>38231</v>
      </c>
      <c r="B582" s="7" t="s">
        <v>12</v>
      </c>
      <c r="C582">
        <v>-4</v>
      </c>
    </row>
    <row r="583" spans="1:3" ht="12.75">
      <c r="A583" s="2">
        <v>38231</v>
      </c>
      <c r="B583" s="7" t="s">
        <v>12</v>
      </c>
      <c r="C583">
        <v>-5</v>
      </c>
    </row>
    <row r="584" spans="1:3" ht="12.75">
      <c r="A584" s="2"/>
      <c r="C584"/>
    </row>
    <row r="585" spans="1:9" ht="12.75">
      <c r="A585" s="2">
        <v>38231</v>
      </c>
      <c r="B585" s="7" t="s">
        <v>13</v>
      </c>
      <c r="C585">
        <v>0</v>
      </c>
      <c r="D585" s="12">
        <v>18.62</v>
      </c>
      <c r="E585" s="12">
        <v>161</v>
      </c>
      <c r="F585" s="12">
        <v>141</v>
      </c>
      <c r="G585" s="13">
        <v>104.9</v>
      </c>
      <c r="H585" s="12">
        <v>9.8</v>
      </c>
      <c r="I585" s="12">
        <v>9.51</v>
      </c>
    </row>
    <row r="586" spans="1:9" ht="12.75">
      <c r="A586" s="2">
        <v>38231</v>
      </c>
      <c r="B586" s="7" t="s">
        <v>13</v>
      </c>
      <c r="C586">
        <v>-1</v>
      </c>
      <c r="D586" s="12">
        <v>18.61</v>
      </c>
      <c r="E586" s="12">
        <v>162</v>
      </c>
      <c r="F586" s="12">
        <v>142</v>
      </c>
      <c r="G586" s="13">
        <v>104.1</v>
      </c>
      <c r="H586" s="12">
        <v>9.73</v>
      </c>
      <c r="I586" s="12">
        <v>9.4</v>
      </c>
    </row>
    <row r="587" spans="1:9" ht="12.75">
      <c r="A587" s="2">
        <v>38231</v>
      </c>
      <c r="B587" s="7" t="s">
        <v>13</v>
      </c>
      <c r="C587">
        <v>-2</v>
      </c>
      <c r="D587" s="12">
        <v>18.58</v>
      </c>
      <c r="E587" s="12">
        <v>162</v>
      </c>
      <c r="F587" s="12">
        <v>142</v>
      </c>
      <c r="G587" s="13">
        <v>103.6</v>
      </c>
      <c r="H587" s="12">
        <v>9.7</v>
      </c>
      <c r="I587" s="12">
        <v>9.38</v>
      </c>
    </row>
    <row r="588" spans="1:9" ht="12.75">
      <c r="A588" s="2">
        <v>38231</v>
      </c>
      <c r="B588" s="7" t="s">
        <v>13</v>
      </c>
      <c r="C588">
        <v>-3</v>
      </c>
      <c r="D588" s="12">
        <v>18.53</v>
      </c>
      <c r="E588" s="12">
        <v>162</v>
      </c>
      <c r="F588" s="12">
        <v>142</v>
      </c>
      <c r="G588" s="13">
        <v>101.4</v>
      </c>
      <c r="H588" s="12">
        <v>9.5</v>
      </c>
      <c r="I588" s="12">
        <v>9.37</v>
      </c>
    </row>
    <row r="589" spans="1:9" ht="12.75">
      <c r="A589" s="2">
        <v>38231</v>
      </c>
      <c r="B589" s="7" t="s">
        <v>13</v>
      </c>
      <c r="C589">
        <v>-4</v>
      </c>
      <c r="D589" s="12">
        <v>18.47</v>
      </c>
      <c r="E589" s="12">
        <v>162</v>
      </c>
      <c r="F589" s="12">
        <v>142</v>
      </c>
      <c r="G589" s="13">
        <v>99</v>
      </c>
      <c r="H589" s="12">
        <v>9.29</v>
      </c>
      <c r="I589" s="12">
        <v>9.35</v>
      </c>
    </row>
    <row r="590" spans="1:3" ht="12.75">
      <c r="A590" s="2">
        <v>38231</v>
      </c>
      <c r="B590" s="7" t="s">
        <v>13</v>
      </c>
      <c r="C590">
        <v>-5</v>
      </c>
    </row>
    <row r="591" spans="4:45" s="16" customFormat="1" ht="13.5" thickBot="1">
      <c r="D591" s="17"/>
      <c r="E591" s="17"/>
      <c r="F591" s="17"/>
      <c r="G591" s="18"/>
      <c r="H591" s="17"/>
      <c r="I591" s="17"/>
      <c r="U591" s="17"/>
      <c r="V591" s="17"/>
      <c r="W591" s="17"/>
      <c r="X591" s="17"/>
      <c r="Y591" s="17"/>
      <c r="Z591" s="17"/>
      <c r="AL591" s="15"/>
      <c r="AN591" s="17"/>
      <c r="AO591" s="17"/>
      <c r="AP591" s="17"/>
      <c r="AQ591" s="18"/>
      <c r="AR591" s="17"/>
      <c r="AS591" s="17"/>
    </row>
    <row r="592" spans="1:17" ht="12.75">
      <c r="A592" s="2">
        <v>38246</v>
      </c>
      <c r="B592" s="7" t="s">
        <v>11</v>
      </c>
      <c r="C592">
        <v>0</v>
      </c>
      <c r="D592" s="12">
        <v>16.01</v>
      </c>
      <c r="E592" s="12">
        <v>165</v>
      </c>
      <c r="F592" s="12">
        <v>152</v>
      </c>
      <c r="G592" s="13">
        <v>106</v>
      </c>
      <c r="H592" s="12">
        <v>10.2</v>
      </c>
      <c r="I592" s="12">
        <v>9.75</v>
      </c>
      <c r="J592" s="19">
        <v>38246</v>
      </c>
      <c r="K592" s="20" t="s">
        <v>2</v>
      </c>
      <c r="L592" s="21" t="s">
        <v>3</v>
      </c>
      <c r="M592" s="21" t="s">
        <v>4</v>
      </c>
      <c r="N592" s="21" t="s">
        <v>19</v>
      </c>
      <c r="O592" s="22" t="s">
        <v>6</v>
      </c>
      <c r="P592" s="21" t="s">
        <v>7</v>
      </c>
      <c r="Q592" s="23" t="s">
        <v>8</v>
      </c>
    </row>
    <row r="593" spans="1:17" ht="12.75">
      <c r="A593" s="2">
        <v>38246</v>
      </c>
      <c r="B593" s="7" t="s">
        <v>11</v>
      </c>
      <c r="C593">
        <v>-1</v>
      </c>
      <c r="D593" s="12">
        <v>15.95</v>
      </c>
      <c r="E593" s="12">
        <v>165</v>
      </c>
      <c r="F593" s="12">
        <v>152</v>
      </c>
      <c r="G593" s="13">
        <v>99.4</v>
      </c>
      <c r="H593" s="12">
        <v>10.05</v>
      </c>
      <c r="I593" s="12">
        <v>9.73</v>
      </c>
      <c r="J593" s="24"/>
      <c r="K593" s="25">
        <v>0</v>
      </c>
      <c r="L593" s="26">
        <f aca="true" t="shared" si="31" ref="L593:Q596">AVERAGE(D592,D599,D606)</f>
        <v>15.903333333333334</v>
      </c>
      <c r="M593" s="26">
        <f t="shared" si="31"/>
        <v>169.33333333333334</v>
      </c>
      <c r="N593" s="26">
        <f t="shared" si="31"/>
        <v>145</v>
      </c>
      <c r="O593" s="26">
        <f t="shared" si="31"/>
        <v>106.5</v>
      </c>
      <c r="P593" s="26">
        <f t="shared" si="31"/>
        <v>10.433333333333332</v>
      </c>
      <c r="Q593" s="27">
        <f t="shared" si="31"/>
        <v>9.73</v>
      </c>
    </row>
    <row r="594" spans="1:17" ht="12.75">
      <c r="A594" s="2">
        <v>38246</v>
      </c>
      <c r="B594" s="7" t="s">
        <v>11</v>
      </c>
      <c r="C594">
        <v>-2</v>
      </c>
      <c r="D594" s="12">
        <v>15.87</v>
      </c>
      <c r="E594" s="12">
        <v>164</v>
      </c>
      <c r="F594" s="12">
        <v>151</v>
      </c>
      <c r="G594" s="13">
        <v>98.1</v>
      </c>
      <c r="H594" s="12">
        <v>9.79</v>
      </c>
      <c r="I594" s="12">
        <v>9.71</v>
      </c>
      <c r="J594" s="24"/>
      <c r="K594" s="25">
        <f>K593-1</f>
        <v>-1</v>
      </c>
      <c r="L594" s="26">
        <f t="shared" si="31"/>
        <v>15.846666666666666</v>
      </c>
      <c r="M594" s="26">
        <f t="shared" si="31"/>
        <v>169.66666666666666</v>
      </c>
      <c r="N594" s="26">
        <f t="shared" si="31"/>
        <v>145.33333333333334</v>
      </c>
      <c r="O594" s="26">
        <f t="shared" si="31"/>
        <v>103</v>
      </c>
      <c r="P594" s="26">
        <f t="shared" si="31"/>
        <v>10.24</v>
      </c>
      <c r="Q594" s="27">
        <f t="shared" si="31"/>
        <v>9.723333333333334</v>
      </c>
    </row>
    <row r="595" spans="1:17" ht="12.75">
      <c r="A595" s="2">
        <v>38246</v>
      </c>
      <c r="B595" s="7" t="s">
        <v>11</v>
      </c>
      <c r="C595">
        <v>-3</v>
      </c>
      <c r="J595" s="24"/>
      <c r="K595" s="25">
        <f>K594-1</f>
        <v>-2</v>
      </c>
      <c r="L595" s="26">
        <f t="shared" si="31"/>
        <v>15.766666666666666</v>
      </c>
      <c r="M595" s="26">
        <f t="shared" si="31"/>
        <v>169.66666666666666</v>
      </c>
      <c r="N595" s="26">
        <f t="shared" si="31"/>
        <v>144.66666666666666</v>
      </c>
      <c r="O595" s="26">
        <f t="shared" si="31"/>
        <v>100.89999999999999</v>
      </c>
      <c r="P595" s="26">
        <f t="shared" si="31"/>
        <v>10.026666666666666</v>
      </c>
      <c r="Q595" s="27">
        <f t="shared" si="31"/>
        <v>9.703333333333333</v>
      </c>
    </row>
    <row r="596" spans="1:17" ht="12.75">
      <c r="A596" s="2">
        <v>38246</v>
      </c>
      <c r="B596" s="7" t="s">
        <v>11</v>
      </c>
      <c r="C596">
        <v>-4</v>
      </c>
      <c r="J596" s="24"/>
      <c r="K596" s="25">
        <f>K595-1</f>
        <v>-3</v>
      </c>
      <c r="L596" s="26">
        <f t="shared" si="31"/>
        <v>15.27</v>
      </c>
      <c r="M596" s="26">
        <f t="shared" si="31"/>
        <v>171</v>
      </c>
      <c r="N596" s="26">
        <f t="shared" si="31"/>
        <v>139</v>
      </c>
      <c r="O596" s="26">
        <f t="shared" si="31"/>
        <v>94.5</v>
      </c>
      <c r="P596" s="26">
        <f t="shared" si="31"/>
        <v>9.455</v>
      </c>
      <c r="Q596" s="27">
        <f t="shared" si="31"/>
        <v>9.495</v>
      </c>
    </row>
    <row r="597" spans="1:17" ht="12.75">
      <c r="A597" s="2">
        <v>38246</v>
      </c>
      <c r="B597" s="7" t="s">
        <v>11</v>
      </c>
      <c r="C597">
        <v>-5</v>
      </c>
      <c r="J597" s="24"/>
      <c r="K597" s="25">
        <f>K596-1</f>
        <v>-4</v>
      </c>
      <c r="L597" s="26"/>
      <c r="M597" s="26"/>
      <c r="N597" s="26"/>
      <c r="O597" s="26"/>
      <c r="P597" s="26"/>
      <c r="Q597" s="27"/>
    </row>
    <row r="598" spans="1:17" ht="13.5" thickBot="1">
      <c r="A598" s="2"/>
      <c r="C598" s="49"/>
      <c r="J598" s="28"/>
      <c r="K598" s="29">
        <f>K597-1</f>
        <v>-5</v>
      </c>
      <c r="L598" s="30"/>
      <c r="M598" s="30"/>
      <c r="N598" s="30"/>
      <c r="O598" s="30"/>
      <c r="P598" s="30"/>
      <c r="Q598" s="31"/>
    </row>
    <row r="599" spans="1:9" ht="12.75">
      <c r="A599" s="2">
        <v>38246</v>
      </c>
      <c r="B599" s="7" t="s">
        <v>12</v>
      </c>
      <c r="C599">
        <v>0</v>
      </c>
      <c r="D599" s="12">
        <v>15.74</v>
      </c>
      <c r="E599" s="12">
        <v>173</v>
      </c>
      <c r="F599" s="12">
        <v>142</v>
      </c>
      <c r="G599" s="13">
        <v>110.1</v>
      </c>
      <c r="H599" s="12">
        <v>10.91</v>
      </c>
      <c r="I599" s="12">
        <v>9.49</v>
      </c>
    </row>
    <row r="600" spans="1:9" ht="12.75">
      <c r="A600" s="2">
        <v>38246</v>
      </c>
      <c r="B600" s="7" t="s">
        <v>12</v>
      </c>
      <c r="C600">
        <v>-1</v>
      </c>
      <c r="D600" s="12">
        <v>15.68</v>
      </c>
      <c r="E600" s="12">
        <v>174</v>
      </c>
      <c r="F600" s="12">
        <v>143</v>
      </c>
      <c r="G600" s="13">
        <v>107.4</v>
      </c>
      <c r="H600" s="12">
        <v>10.58</v>
      </c>
      <c r="I600" s="12">
        <v>9.55</v>
      </c>
    </row>
    <row r="601" spans="1:9" ht="12.75">
      <c r="A601" s="2">
        <v>38246</v>
      </c>
      <c r="B601" s="7" t="s">
        <v>12</v>
      </c>
      <c r="C601">
        <v>-2</v>
      </c>
      <c r="D601" s="12">
        <v>15.59</v>
      </c>
      <c r="E601" s="12">
        <v>174</v>
      </c>
      <c r="F601" s="12">
        <v>142</v>
      </c>
      <c r="G601" s="13">
        <v>104</v>
      </c>
      <c r="H601" s="12">
        <v>10.35</v>
      </c>
      <c r="I601" s="12">
        <v>9.54</v>
      </c>
    </row>
    <row r="602" spans="1:9" ht="12.75">
      <c r="A602" s="2">
        <v>38246</v>
      </c>
      <c r="B602" s="7" t="s">
        <v>12</v>
      </c>
      <c r="C602">
        <v>-3</v>
      </c>
      <c r="D602" s="12">
        <v>14.8</v>
      </c>
      <c r="E602" s="12">
        <v>171</v>
      </c>
      <c r="F602" s="12">
        <v>138</v>
      </c>
      <c r="G602" s="13">
        <v>89.5</v>
      </c>
      <c r="H602" s="12">
        <v>9.03</v>
      </c>
      <c r="I602" s="12">
        <v>9.12</v>
      </c>
    </row>
    <row r="603" spans="1:3" ht="12.75">
      <c r="A603" s="2">
        <v>38246</v>
      </c>
      <c r="B603" s="7" t="s">
        <v>12</v>
      </c>
      <c r="C603">
        <v>-4</v>
      </c>
    </row>
    <row r="604" spans="1:3" ht="12.75">
      <c r="A604" s="2">
        <v>38246</v>
      </c>
      <c r="B604" s="7" t="s">
        <v>12</v>
      </c>
      <c r="C604">
        <v>-5</v>
      </c>
    </row>
    <row r="605" spans="1:3" ht="12.75">
      <c r="A605" s="2"/>
      <c r="C605"/>
    </row>
    <row r="606" spans="1:9" ht="12.75">
      <c r="A606" s="2">
        <v>38246</v>
      </c>
      <c r="B606" s="7" t="s">
        <v>13</v>
      </c>
      <c r="C606">
        <v>0</v>
      </c>
      <c r="D606" s="12">
        <v>15.96</v>
      </c>
      <c r="E606" s="12">
        <v>170</v>
      </c>
      <c r="F606" s="12">
        <v>141</v>
      </c>
      <c r="G606" s="13">
        <v>103.4</v>
      </c>
      <c r="H606" s="12">
        <v>10.19</v>
      </c>
      <c r="I606" s="12">
        <v>9.95</v>
      </c>
    </row>
    <row r="607" spans="1:9" ht="12.75">
      <c r="A607" s="2">
        <v>38246</v>
      </c>
      <c r="B607" s="7" t="s">
        <v>13</v>
      </c>
      <c r="C607">
        <v>-1</v>
      </c>
      <c r="D607" s="12">
        <v>15.91</v>
      </c>
      <c r="E607" s="12">
        <v>170</v>
      </c>
      <c r="F607" s="12">
        <v>141</v>
      </c>
      <c r="G607" s="13">
        <v>102.2</v>
      </c>
      <c r="H607" s="12">
        <v>10.09</v>
      </c>
      <c r="I607" s="12">
        <v>9.89</v>
      </c>
    </row>
    <row r="608" spans="1:9" ht="12.75">
      <c r="A608" s="2">
        <v>38246</v>
      </c>
      <c r="B608" s="7" t="s">
        <v>13</v>
      </c>
      <c r="C608">
        <v>-2</v>
      </c>
      <c r="D608" s="12">
        <v>15.84</v>
      </c>
      <c r="E608" s="12">
        <v>171</v>
      </c>
      <c r="F608" s="12">
        <v>141</v>
      </c>
      <c r="G608" s="13">
        <v>100.6</v>
      </c>
      <c r="H608" s="12">
        <v>9.94</v>
      </c>
      <c r="I608" s="12">
        <v>9.86</v>
      </c>
    </row>
    <row r="609" spans="1:9" ht="12.75">
      <c r="A609" s="2">
        <v>38246</v>
      </c>
      <c r="B609" s="7" t="s">
        <v>13</v>
      </c>
      <c r="C609">
        <v>-3</v>
      </c>
      <c r="D609" s="12">
        <v>15.74</v>
      </c>
      <c r="E609" s="12">
        <v>171</v>
      </c>
      <c r="F609" s="12">
        <v>140</v>
      </c>
      <c r="G609" s="13">
        <v>99.5</v>
      </c>
      <c r="H609" s="12">
        <v>9.88</v>
      </c>
      <c r="I609" s="12">
        <v>9.87</v>
      </c>
    </row>
    <row r="610" spans="1:9" ht="12.75">
      <c r="A610" s="2">
        <v>38246</v>
      </c>
      <c r="B610" s="7" t="s">
        <v>13</v>
      </c>
      <c r="C610">
        <v>-4</v>
      </c>
      <c r="D610" s="12">
        <v>15.31</v>
      </c>
      <c r="E610" s="12">
        <v>170</v>
      </c>
      <c r="F610" s="12">
        <v>139</v>
      </c>
      <c r="G610" s="13">
        <v>91.4</v>
      </c>
      <c r="H610" s="12">
        <v>9.15</v>
      </c>
      <c r="I610" s="12">
        <v>9.89</v>
      </c>
    </row>
    <row r="611" spans="1:3" ht="12.75">
      <c r="A611" s="2">
        <v>38246</v>
      </c>
      <c r="B611" s="7" t="s">
        <v>13</v>
      </c>
      <c r="C611">
        <v>-5</v>
      </c>
    </row>
    <row r="612" spans="4:45" s="16" customFormat="1" ht="13.5" thickBot="1">
      <c r="D612" s="17"/>
      <c r="E612" s="17"/>
      <c r="F612" s="17"/>
      <c r="G612" s="18"/>
      <c r="H612" s="17"/>
      <c r="I612" s="17"/>
      <c r="U612" s="17"/>
      <c r="V612" s="17"/>
      <c r="W612" s="17"/>
      <c r="X612" s="17"/>
      <c r="Y612" s="17"/>
      <c r="Z612" s="17"/>
      <c r="AL612" s="15"/>
      <c r="AN612" s="17"/>
      <c r="AO612" s="17"/>
      <c r="AP612" s="17"/>
      <c r="AQ612" s="18"/>
      <c r="AR612" s="17"/>
      <c r="AS612" s="17"/>
    </row>
    <row r="613" spans="1:17" ht="12.75">
      <c r="A613" s="2">
        <v>38260</v>
      </c>
      <c r="B613" s="7" t="s">
        <v>11</v>
      </c>
      <c r="C613">
        <v>0</v>
      </c>
      <c r="D613" s="12">
        <v>16.75</v>
      </c>
      <c r="E613" s="12">
        <v>192</v>
      </c>
      <c r="F613" s="12">
        <v>162</v>
      </c>
      <c r="G613" s="13">
        <v>81</v>
      </c>
      <c r="H613" s="12">
        <v>7.86</v>
      </c>
      <c r="I613" s="12">
        <v>10.16</v>
      </c>
      <c r="J613" s="19">
        <v>38260</v>
      </c>
      <c r="K613" s="20" t="s">
        <v>2</v>
      </c>
      <c r="L613" s="21" t="s">
        <v>3</v>
      </c>
      <c r="M613" s="21" t="s">
        <v>4</v>
      </c>
      <c r="N613" s="21" t="s">
        <v>19</v>
      </c>
      <c r="O613" s="22" t="s">
        <v>6</v>
      </c>
      <c r="P613" s="21" t="s">
        <v>7</v>
      </c>
      <c r="Q613" s="23" t="s">
        <v>8</v>
      </c>
    </row>
    <row r="614" spans="1:17" ht="12.75">
      <c r="A614" s="2">
        <v>38260</v>
      </c>
      <c r="B614" s="7" t="s">
        <v>11</v>
      </c>
      <c r="C614">
        <v>-1</v>
      </c>
      <c r="D614" s="12">
        <v>13.67</v>
      </c>
      <c r="E614" s="12">
        <v>183</v>
      </c>
      <c r="F614" s="12">
        <v>143</v>
      </c>
      <c r="G614" s="13">
        <v>63.3</v>
      </c>
      <c r="H614" s="12">
        <v>6.56</v>
      </c>
      <c r="I614" s="12">
        <v>10.05</v>
      </c>
      <c r="J614" s="24"/>
      <c r="K614" s="25">
        <v>0</v>
      </c>
      <c r="L614" s="26">
        <f aca="true" t="shared" si="32" ref="L614:Q617">AVERAGE(D613,D620,D627)</f>
        <v>16.6</v>
      </c>
      <c r="M614" s="26">
        <f t="shared" si="32"/>
        <v>185.33333333333334</v>
      </c>
      <c r="N614" s="26">
        <f t="shared" si="32"/>
        <v>155.66666666666666</v>
      </c>
      <c r="O614" s="26">
        <f t="shared" si="32"/>
        <v>82.8</v>
      </c>
      <c r="P614" s="26">
        <f t="shared" si="32"/>
        <v>8.066666666666666</v>
      </c>
      <c r="Q614" s="27">
        <f t="shared" si="32"/>
        <v>10.156666666666666</v>
      </c>
    </row>
    <row r="615" spans="1:17" ht="12.75">
      <c r="A615" s="2">
        <v>38260</v>
      </c>
      <c r="B615" s="7" t="s">
        <v>11</v>
      </c>
      <c r="C615">
        <v>-2</v>
      </c>
      <c r="J615" s="24"/>
      <c r="K615" s="25">
        <f>K614-1</f>
        <v>-1</v>
      </c>
      <c r="L615" s="26">
        <f t="shared" si="32"/>
        <v>14.186666666666667</v>
      </c>
      <c r="M615" s="26">
        <f t="shared" si="32"/>
        <v>184.33333333333334</v>
      </c>
      <c r="N615" s="26">
        <f t="shared" si="32"/>
        <v>146</v>
      </c>
      <c r="O615" s="26">
        <f t="shared" si="32"/>
        <v>80.89999999999999</v>
      </c>
      <c r="P615" s="26">
        <f t="shared" si="32"/>
        <v>8.290000000000001</v>
      </c>
      <c r="Q615" s="27">
        <f t="shared" si="32"/>
        <v>10.073333333333332</v>
      </c>
    </row>
    <row r="616" spans="1:17" ht="12.75">
      <c r="A616" s="2">
        <v>38260</v>
      </c>
      <c r="B616" s="7" t="s">
        <v>11</v>
      </c>
      <c r="C616">
        <v>-3</v>
      </c>
      <c r="J616" s="24"/>
      <c r="K616" s="25">
        <f>K615-1</f>
        <v>-2</v>
      </c>
      <c r="L616" s="26">
        <f t="shared" si="32"/>
        <v>13.635000000000002</v>
      </c>
      <c r="M616" s="26">
        <f t="shared" si="32"/>
        <v>181</v>
      </c>
      <c r="N616" s="26">
        <f t="shared" si="32"/>
        <v>142</v>
      </c>
      <c r="O616" s="26">
        <f t="shared" si="32"/>
        <v>78.3</v>
      </c>
      <c r="P616" s="26">
        <f t="shared" si="32"/>
        <v>8.120000000000001</v>
      </c>
      <c r="Q616" s="27">
        <f t="shared" si="32"/>
        <v>9.905000000000001</v>
      </c>
    </row>
    <row r="617" spans="1:17" ht="12.75">
      <c r="A617" s="2">
        <v>38260</v>
      </c>
      <c r="B617" s="7" t="s">
        <v>11</v>
      </c>
      <c r="C617">
        <v>-4</v>
      </c>
      <c r="J617" s="24"/>
      <c r="K617" s="25">
        <f>K616-1</f>
        <v>-3</v>
      </c>
      <c r="L617" s="26">
        <f t="shared" si="32"/>
        <v>13.495000000000001</v>
      </c>
      <c r="M617" s="26">
        <f t="shared" si="32"/>
        <v>179.5</v>
      </c>
      <c r="N617" s="26">
        <f t="shared" si="32"/>
        <v>140</v>
      </c>
      <c r="O617" s="26">
        <f t="shared" si="32"/>
        <v>69.6</v>
      </c>
      <c r="P617" s="26">
        <f t="shared" si="32"/>
        <v>7.22</v>
      </c>
      <c r="Q617" s="27">
        <f t="shared" si="32"/>
        <v>9.795</v>
      </c>
    </row>
    <row r="618" spans="1:17" ht="12.75">
      <c r="A618" s="2">
        <v>38260</v>
      </c>
      <c r="B618" s="7" t="s">
        <v>11</v>
      </c>
      <c r="C618">
        <v>-5</v>
      </c>
      <c r="J618" s="24"/>
      <c r="K618" s="25">
        <f>K617-1</f>
        <v>-4</v>
      </c>
      <c r="L618" s="26"/>
      <c r="M618" s="26"/>
      <c r="N618" s="26"/>
      <c r="O618" s="26"/>
      <c r="P618" s="26"/>
      <c r="Q618" s="27"/>
    </row>
    <row r="619" spans="1:17" ht="13.5" thickBot="1">
      <c r="A619" s="2"/>
      <c r="C619" s="49"/>
      <c r="J619" s="28"/>
      <c r="K619" s="29">
        <f>K618-1</f>
        <v>-5</v>
      </c>
      <c r="L619" s="30"/>
      <c r="M619" s="30"/>
      <c r="N619" s="30"/>
      <c r="O619" s="30"/>
      <c r="P619" s="30"/>
      <c r="Q619" s="31"/>
    </row>
    <row r="620" spans="1:9" ht="12.75">
      <c r="A620" s="2">
        <v>38260</v>
      </c>
      <c r="B620" s="7" t="s">
        <v>12</v>
      </c>
      <c r="C620">
        <v>0</v>
      </c>
      <c r="D620" s="12">
        <v>16.2</v>
      </c>
      <c r="E620" s="12">
        <v>181</v>
      </c>
      <c r="F620" s="12">
        <v>151</v>
      </c>
      <c r="G620" s="13">
        <v>83.4</v>
      </c>
      <c r="H620" s="12">
        <v>8.2</v>
      </c>
      <c r="I620" s="12">
        <v>10.18</v>
      </c>
    </row>
    <row r="621" spans="1:9" ht="12.75">
      <c r="A621" s="2">
        <v>38260</v>
      </c>
      <c r="B621" s="7" t="s">
        <v>12</v>
      </c>
      <c r="C621">
        <v>-1</v>
      </c>
      <c r="D621" s="12">
        <v>14.03</v>
      </c>
      <c r="E621" s="12">
        <v>185</v>
      </c>
      <c r="F621" s="12">
        <v>146</v>
      </c>
      <c r="G621" s="13">
        <v>93.3</v>
      </c>
      <c r="H621" s="12">
        <v>9.6</v>
      </c>
      <c r="I621" s="12">
        <v>10.03</v>
      </c>
    </row>
    <row r="622" spans="1:9" ht="12.75">
      <c r="A622" s="2">
        <v>38260</v>
      </c>
      <c r="B622" s="7" t="s">
        <v>12</v>
      </c>
      <c r="C622">
        <v>-2</v>
      </c>
      <c r="D622" s="12">
        <v>13.21</v>
      </c>
      <c r="E622" s="12">
        <v>178</v>
      </c>
      <c r="F622" s="12">
        <v>138</v>
      </c>
      <c r="G622" s="13">
        <v>71</v>
      </c>
      <c r="H622" s="12">
        <v>7.44</v>
      </c>
      <c r="I622" s="12">
        <v>9.73</v>
      </c>
    </row>
    <row r="623" spans="1:9" ht="12.75">
      <c r="A623" s="2">
        <v>38260</v>
      </c>
      <c r="B623" s="7" t="s">
        <v>12</v>
      </c>
      <c r="C623">
        <v>-3</v>
      </c>
      <c r="D623" s="12">
        <v>13.07</v>
      </c>
      <c r="E623" s="12">
        <v>177</v>
      </c>
      <c r="F623" s="12">
        <v>137</v>
      </c>
      <c r="G623" s="13">
        <v>60.7</v>
      </c>
      <c r="H623" s="12">
        <v>6.34</v>
      </c>
      <c r="I623" s="12">
        <v>9.6</v>
      </c>
    </row>
    <row r="624" spans="1:3" ht="12.75">
      <c r="A624" s="2">
        <v>38260</v>
      </c>
      <c r="B624" s="7" t="s">
        <v>12</v>
      </c>
      <c r="C624">
        <v>-4</v>
      </c>
    </row>
    <row r="625" spans="1:3" ht="12.75">
      <c r="A625" s="2">
        <v>38260</v>
      </c>
      <c r="B625" s="7" t="s">
        <v>12</v>
      </c>
      <c r="C625">
        <v>-5</v>
      </c>
    </row>
    <row r="626" spans="1:3" ht="12.75">
      <c r="A626" s="2"/>
      <c r="C626"/>
    </row>
    <row r="627" spans="1:9" ht="12.75">
      <c r="A627" s="2">
        <v>38260</v>
      </c>
      <c r="B627" s="7" t="s">
        <v>13</v>
      </c>
      <c r="C627">
        <v>0</v>
      </c>
      <c r="D627" s="12">
        <v>16.85</v>
      </c>
      <c r="E627" s="12">
        <v>183</v>
      </c>
      <c r="F627" s="12">
        <v>154</v>
      </c>
      <c r="G627" s="13">
        <v>84</v>
      </c>
      <c r="H627" s="12">
        <v>8.14</v>
      </c>
      <c r="I627" s="12">
        <v>10.13</v>
      </c>
    </row>
    <row r="628" spans="1:9" ht="12.75">
      <c r="A628" s="2">
        <v>38260</v>
      </c>
      <c r="B628" s="7" t="s">
        <v>13</v>
      </c>
      <c r="C628">
        <v>-1</v>
      </c>
      <c r="D628" s="12">
        <v>14.86</v>
      </c>
      <c r="E628" s="12">
        <v>185</v>
      </c>
      <c r="F628" s="12">
        <v>149</v>
      </c>
      <c r="G628" s="13">
        <v>86.1</v>
      </c>
      <c r="H628" s="12">
        <v>8.71</v>
      </c>
      <c r="I628" s="12">
        <v>10.14</v>
      </c>
    </row>
    <row r="629" spans="1:9" ht="12.75">
      <c r="A629" s="2">
        <v>38260</v>
      </c>
      <c r="B629" s="7" t="s">
        <v>13</v>
      </c>
      <c r="C629">
        <v>-2</v>
      </c>
      <c r="D629" s="12">
        <v>14.06</v>
      </c>
      <c r="E629" s="12">
        <v>184</v>
      </c>
      <c r="F629" s="12">
        <v>146</v>
      </c>
      <c r="G629" s="13">
        <v>85.6</v>
      </c>
      <c r="H629" s="12">
        <v>8.8</v>
      </c>
      <c r="I629" s="12">
        <v>10.08</v>
      </c>
    </row>
    <row r="630" spans="1:9" ht="12.75">
      <c r="A630" s="2">
        <v>38260</v>
      </c>
      <c r="B630" s="7" t="s">
        <v>13</v>
      </c>
      <c r="C630">
        <v>-3</v>
      </c>
      <c r="D630" s="12">
        <v>13.92</v>
      </c>
      <c r="E630" s="12">
        <v>182</v>
      </c>
      <c r="F630" s="12">
        <v>143</v>
      </c>
      <c r="G630" s="13">
        <v>78.5</v>
      </c>
      <c r="H630" s="12">
        <v>8.1</v>
      </c>
      <c r="I630" s="12">
        <v>9.99</v>
      </c>
    </row>
    <row r="631" spans="1:3" ht="12.75">
      <c r="A631" s="2">
        <v>38260</v>
      </c>
      <c r="B631" s="7" t="s">
        <v>13</v>
      </c>
      <c r="C631">
        <v>-4</v>
      </c>
    </row>
    <row r="632" spans="1:3" ht="12.75">
      <c r="A632" s="2">
        <v>38260</v>
      </c>
      <c r="B632" s="7" t="s">
        <v>13</v>
      </c>
      <c r="C632">
        <v>-5</v>
      </c>
    </row>
    <row r="633" spans="4:45" s="16" customFormat="1" ht="13.5" thickBot="1">
      <c r="D633" s="17"/>
      <c r="E633" s="17"/>
      <c r="F633" s="17"/>
      <c r="G633" s="18"/>
      <c r="H633" s="17"/>
      <c r="I633" s="17"/>
      <c r="U633" s="17"/>
      <c r="V633" s="17"/>
      <c r="W633" s="17"/>
      <c r="X633" s="17"/>
      <c r="Y633" s="17"/>
      <c r="Z633" s="17"/>
      <c r="AL633" s="15"/>
      <c r="AN633" s="17"/>
      <c r="AO633" s="17"/>
      <c r="AP633" s="17"/>
      <c r="AQ633" s="18"/>
      <c r="AR633" s="17"/>
      <c r="AS633" s="17"/>
    </row>
    <row r="634" spans="1:17" ht="12.75">
      <c r="A634" s="2">
        <v>38296</v>
      </c>
      <c r="B634" s="7" t="s">
        <v>11</v>
      </c>
      <c r="C634">
        <v>0</v>
      </c>
      <c r="D634" s="12">
        <v>3.45</v>
      </c>
      <c r="E634" s="12">
        <v>264</v>
      </c>
      <c r="F634" s="12">
        <v>155</v>
      </c>
      <c r="G634" s="13">
        <v>77.7</v>
      </c>
      <c r="H634" s="12">
        <v>10.32</v>
      </c>
      <c r="I634" s="12">
        <v>8</v>
      </c>
      <c r="J634" s="19">
        <v>38296</v>
      </c>
      <c r="K634" s="20" t="s">
        <v>2</v>
      </c>
      <c r="L634" s="21" t="s">
        <v>3</v>
      </c>
      <c r="M634" s="21" t="s">
        <v>4</v>
      </c>
      <c r="N634" s="21" t="s">
        <v>19</v>
      </c>
      <c r="O634" s="22" t="s">
        <v>6</v>
      </c>
      <c r="P634" s="21" t="s">
        <v>7</v>
      </c>
      <c r="Q634" s="23" t="s">
        <v>8</v>
      </c>
    </row>
    <row r="635" spans="1:17" ht="12.75">
      <c r="A635" s="2">
        <v>38296</v>
      </c>
      <c r="B635" s="7" t="s">
        <v>11</v>
      </c>
      <c r="C635">
        <v>-1</v>
      </c>
      <c r="D635" s="12">
        <v>3.72</v>
      </c>
      <c r="E635" s="12">
        <v>263</v>
      </c>
      <c r="F635" s="12">
        <v>156</v>
      </c>
      <c r="G635" s="13">
        <v>74.4</v>
      </c>
      <c r="H635" s="12">
        <v>9.83</v>
      </c>
      <c r="I635" s="12">
        <v>7.68</v>
      </c>
      <c r="J635" s="24"/>
      <c r="K635" s="25">
        <v>0</v>
      </c>
      <c r="L635" s="26">
        <f aca="true" t="shared" si="33" ref="L635:Q638">AVERAGE(D634,D641,D648)</f>
        <v>4.11</v>
      </c>
      <c r="M635" s="26">
        <f t="shared" si="33"/>
        <v>257</v>
      </c>
      <c r="N635" s="26">
        <f t="shared" si="33"/>
        <v>154</v>
      </c>
      <c r="O635" s="26">
        <f t="shared" si="33"/>
        <v>75.73333333333333</v>
      </c>
      <c r="P635" s="26">
        <f t="shared" si="33"/>
        <v>9.883333333333333</v>
      </c>
      <c r="Q635" s="27">
        <f t="shared" si="33"/>
        <v>7.826666666666667</v>
      </c>
    </row>
    <row r="636" spans="1:17" ht="12.75">
      <c r="A636" s="2">
        <v>38296</v>
      </c>
      <c r="B636" s="7" t="s">
        <v>11</v>
      </c>
      <c r="C636">
        <v>-2</v>
      </c>
      <c r="J636" s="24"/>
      <c r="K636" s="25">
        <f>K635-1</f>
        <v>-1</v>
      </c>
      <c r="L636" s="26">
        <f t="shared" si="33"/>
        <v>4.163333333333333</v>
      </c>
      <c r="M636" s="26">
        <f t="shared" si="33"/>
        <v>256.6666666666667</v>
      </c>
      <c r="N636" s="26">
        <f t="shared" si="33"/>
        <v>154.33333333333334</v>
      </c>
      <c r="O636" s="26">
        <f t="shared" si="33"/>
        <v>73.56666666666666</v>
      </c>
      <c r="P636" s="26">
        <f t="shared" si="33"/>
        <v>9.6</v>
      </c>
      <c r="Q636" s="27">
        <f t="shared" si="33"/>
        <v>7.746666666666667</v>
      </c>
    </row>
    <row r="637" spans="1:17" ht="12.75">
      <c r="A637" s="2">
        <v>38296</v>
      </c>
      <c r="B637" s="7" t="s">
        <v>11</v>
      </c>
      <c r="C637">
        <v>-3</v>
      </c>
      <c r="J637" s="24"/>
      <c r="K637" s="25">
        <f>K636-1</f>
        <v>-2</v>
      </c>
      <c r="L637" s="26">
        <f t="shared" si="33"/>
        <v>4.3100000000000005</v>
      </c>
      <c r="M637" s="26">
        <f t="shared" si="33"/>
        <v>253.5</v>
      </c>
      <c r="N637" s="26">
        <f t="shared" si="33"/>
        <v>153.5</v>
      </c>
      <c r="O637" s="26">
        <f t="shared" si="33"/>
        <v>72.6</v>
      </c>
      <c r="P637" s="26">
        <f t="shared" si="33"/>
        <v>9.43</v>
      </c>
      <c r="Q637" s="27">
        <f t="shared" si="33"/>
        <v>7.800000000000001</v>
      </c>
    </row>
    <row r="638" spans="1:17" ht="12.75">
      <c r="A638" s="2">
        <v>38296</v>
      </c>
      <c r="B638" s="7" t="s">
        <v>11</v>
      </c>
      <c r="C638">
        <v>-4</v>
      </c>
      <c r="J638" s="24"/>
      <c r="K638" s="25">
        <f>K637-1</f>
        <v>-3</v>
      </c>
      <c r="L638" s="26">
        <f t="shared" si="33"/>
        <v>4.61</v>
      </c>
      <c r="M638" s="26">
        <f t="shared" si="33"/>
        <v>256</v>
      </c>
      <c r="N638" s="26">
        <f t="shared" si="33"/>
        <v>155.5</v>
      </c>
      <c r="O638" s="26">
        <f t="shared" si="33"/>
        <v>69.75</v>
      </c>
      <c r="P638" s="26">
        <f t="shared" si="33"/>
        <v>9</v>
      </c>
      <c r="Q638" s="27">
        <f t="shared" si="33"/>
        <v>7.755</v>
      </c>
    </row>
    <row r="639" spans="1:17" ht="12.75">
      <c r="A639" s="2">
        <v>38296</v>
      </c>
      <c r="B639" s="7" t="s">
        <v>11</v>
      </c>
      <c r="C639">
        <v>-5</v>
      </c>
      <c r="J639" s="24"/>
      <c r="K639" s="25">
        <f>K638-1</f>
        <v>-4</v>
      </c>
      <c r="L639" s="26"/>
      <c r="M639" s="26"/>
      <c r="N639" s="26"/>
      <c r="O639" s="26"/>
      <c r="P639" s="26"/>
      <c r="Q639" s="27"/>
    </row>
    <row r="640" spans="1:17" ht="13.5" thickBot="1">
      <c r="A640" s="2"/>
      <c r="C640" s="49"/>
      <c r="J640" s="28"/>
      <c r="K640" s="29">
        <f>K639-1</f>
        <v>-5</v>
      </c>
      <c r="L640" s="30"/>
      <c r="M640" s="30"/>
      <c r="N640" s="30"/>
      <c r="O640" s="30"/>
      <c r="P640" s="30"/>
      <c r="Q640" s="31"/>
    </row>
    <row r="641" spans="1:9" ht="12.75">
      <c r="A641" s="2">
        <v>38296</v>
      </c>
      <c r="B641" s="7" t="s">
        <v>12</v>
      </c>
      <c r="C641">
        <v>0</v>
      </c>
      <c r="D641" s="12">
        <v>4.44</v>
      </c>
      <c r="E641" s="12">
        <v>254</v>
      </c>
      <c r="F641" s="12">
        <v>154</v>
      </c>
      <c r="G641" s="13">
        <v>77.1</v>
      </c>
      <c r="H641" s="12">
        <v>9.96</v>
      </c>
      <c r="I641" s="12">
        <v>7.66</v>
      </c>
    </row>
    <row r="642" spans="1:9" ht="12.75">
      <c r="A642" s="2">
        <v>38296</v>
      </c>
      <c r="B642" s="7" t="s">
        <v>12</v>
      </c>
      <c r="C642">
        <v>-1</v>
      </c>
      <c r="D642" s="12">
        <v>4.34</v>
      </c>
      <c r="E642" s="12">
        <v>254</v>
      </c>
      <c r="F642" s="12">
        <v>154</v>
      </c>
      <c r="G642" s="13">
        <v>74.5</v>
      </c>
      <c r="H642" s="12">
        <v>9.67</v>
      </c>
      <c r="I642" s="12">
        <v>7.71</v>
      </c>
    </row>
    <row r="643" spans="1:9" ht="12.75">
      <c r="A643" s="2">
        <v>38296</v>
      </c>
      <c r="B643" s="7" t="s">
        <v>12</v>
      </c>
      <c r="C643">
        <v>-2</v>
      </c>
      <c r="D643" s="12">
        <v>4.25</v>
      </c>
      <c r="E643" s="12">
        <v>254</v>
      </c>
      <c r="F643" s="12">
        <v>154</v>
      </c>
      <c r="G643" s="13">
        <v>74</v>
      </c>
      <c r="H643" s="12">
        <v>9.63</v>
      </c>
      <c r="I643" s="12">
        <v>7.73</v>
      </c>
    </row>
    <row r="644" spans="1:9" ht="12.75">
      <c r="A644" s="2">
        <v>38296</v>
      </c>
      <c r="B644" s="7" t="s">
        <v>12</v>
      </c>
      <c r="C644">
        <v>-3</v>
      </c>
      <c r="D644" s="12">
        <v>4.86</v>
      </c>
      <c r="E644" s="12">
        <v>259</v>
      </c>
      <c r="F644" s="12">
        <v>158</v>
      </c>
      <c r="G644" s="13">
        <v>68.6</v>
      </c>
      <c r="H644" s="12">
        <v>8.8</v>
      </c>
      <c r="I644" s="12">
        <v>7.63</v>
      </c>
    </row>
    <row r="645" spans="1:3" ht="12.75">
      <c r="A645" s="2">
        <v>38296</v>
      </c>
      <c r="B645" s="7" t="s">
        <v>12</v>
      </c>
      <c r="C645">
        <v>-4</v>
      </c>
    </row>
    <row r="646" spans="1:3" ht="12.75">
      <c r="A646" s="2">
        <v>38296</v>
      </c>
      <c r="B646" s="7" t="s">
        <v>12</v>
      </c>
      <c r="C646">
        <v>-5</v>
      </c>
    </row>
    <row r="647" spans="1:3" ht="12.75">
      <c r="A647" s="2"/>
      <c r="C647"/>
    </row>
    <row r="648" spans="1:9" ht="12.75">
      <c r="A648" s="2">
        <v>38296</v>
      </c>
      <c r="B648" s="7" t="s">
        <v>13</v>
      </c>
      <c r="C648">
        <v>0</v>
      </c>
      <c r="D648" s="12">
        <v>4.44</v>
      </c>
      <c r="E648" s="12">
        <v>253</v>
      </c>
      <c r="F648" s="12">
        <v>153</v>
      </c>
      <c r="G648" s="13">
        <v>72.4</v>
      </c>
      <c r="H648" s="12">
        <v>9.37</v>
      </c>
      <c r="I648" s="12">
        <v>7.82</v>
      </c>
    </row>
    <row r="649" spans="1:9" ht="12.75">
      <c r="A649" s="2">
        <v>38296</v>
      </c>
      <c r="B649" s="7" t="s">
        <v>13</v>
      </c>
      <c r="C649">
        <v>-1</v>
      </c>
      <c r="D649" s="12">
        <v>4.43</v>
      </c>
      <c r="E649" s="12">
        <v>253</v>
      </c>
      <c r="F649" s="12">
        <v>153</v>
      </c>
      <c r="G649" s="13">
        <v>71.8</v>
      </c>
      <c r="H649" s="12">
        <v>9.3</v>
      </c>
      <c r="I649" s="12">
        <v>7.85</v>
      </c>
    </row>
    <row r="650" spans="1:9" ht="12.75">
      <c r="A650" s="2">
        <v>38296</v>
      </c>
      <c r="B650" s="7" t="s">
        <v>13</v>
      </c>
      <c r="C650">
        <v>-2</v>
      </c>
      <c r="D650" s="12">
        <v>4.37</v>
      </c>
      <c r="E650" s="12">
        <v>253</v>
      </c>
      <c r="F650" s="12">
        <v>153</v>
      </c>
      <c r="G650" s="13">
        <v>71.2</v>
      </c>
      <c r="H650" s="12">
        <v>9.23</v>
      </c>
      <c r="I650" s="12">
        <v>7.87</v>
      </c>
    </row>
    <row r="651" spans="1:9" ht="12.75">
      <c r="A651" s="2">
        <v>38296</v>
      </c>
      <c r="B651" s="7" t="s">
        <v>13</v>
      </c>
      <c r="C651">
        <v>-3</v>
      </c>
      <c r="D651" s="12">
        <v>4.36</v>
      </c>
      <c r="E651" s="12">
        <v>253</v>
      </c>
      <c r="F651" s="12">
        <v>153</v>
      </c>
      <c r="G651" s="13">
        <v>70.9</v>
      </c>
      <c r="H651" s="12">
        <v>9.2</v>
      </c>
      <c r="I651" s="12">
        <v>7.88</v>
      </c>
    </row>
    <row r="652" spans="1:9" ht="12.75">
      <c r="A652" s="2">
        <v>38296</v>
      </c>
      <c r="B652" s="7" t="s">
        <v>13</v>
      </c>
      <c r="C652">
        <v>-4</v>
      </c>
      <c r="D652" s="12">
        <v>4.41</v>
      </c>
      <c r="E652" s="12">
        <v>253</v>
      </c>
      <c r="F652" s="12">
        <v>153</v>
      </c>
      <c r="G652" s="13">
        <v>70.8</v>
      </c>
      <c r="H652" s="12">
        <v>9.18</v>
      </c>
      <c r="I652" s="12">
        <v>7.88</v>
      </c>
    </row>
    <row r="653" spans="1:3" ht="12.75">
      <c r="A653" s="2">
        <v>38296</v>
      </c>
      <c r="B653" s="7" t="s">
        <v>13</v>
      </c>
      <c r="C653">
        <v>-5</v>
      </c>
    </row>
    <row r="654" spans="4:45" s="16" customFormat="1" ht="13.5" thickBot="1">
      <c r="D654" s="17"/>
      <c r="E654" s="17"/>
      <c r="F654" s="17"/>
      <c r="G654" s="18"/>
      <c r="H654" s="17"/>
      <c r="I654" s="17"/>
      <c r="U654" s="17"/>
      <c r="V654" s="17"/>
      <c r="W654" s="17"/>
      <c r="X654" s="17"/>
      <c r="Y654" s="17"/>
      <c r="Z654" s="17"/>
      <c r="AL654" s="15"/>
      <c r="AN654" s="17"/>
      <c r="AO654" s="17"/>
      <c r="AP654" s="17"/>
      <c r="AQ654" s="18"/>
      <c r="AR654" s="17"/>
      <c r="AS654" s="17"/>
    </row>
    <row r="655" spans="1:17" ht="12.75">
      <c r="A655" s="2">
        <v>38309</v>
      </c>
      <c r="B655" s="7" t="s">
        <v>11</v>
      </c>
      <c r="C655">
        <v>0</v>
      </c>
      <c r="D655" s="12">
        <v>4.89</v>
      </c>
      <c r="E655" s="12">
        <v>236</v>
      </c>
      <c r="F655" s="12">
        <v>145</v>
      </c>
      <c r="G655" s="13">
        <v>79.9</v>
      </c>
      <c r="H655" s="12">
        <v>10.22</v>
      </c>
      <c r="I655" s="12">
        <v>8.3</v>
      </c>
      <c r="J655" s="19">
        <v>38309</v>
      </c>
      <c r="K655" s="20" t="s">
        <v>2</v>
      </c>
      <c r="L655" s="21" t="s">
        <v>3</v>
      </c>
      <c r="M655" s="21" t="s">
        <v>4</v>
      </c>
      <c r="N655" s="21" t="s">
        <v>19</v>
      </c>
      <c r="O655" s="22" t="s">
        <v>6</v>
      </c>
      <c r="P655" s="21" t="s">
        <v>7</v>
      </c>
      <c r="Q655" s="23" t="s">
        <v>8</v>
      </c>
    </row>
    <row r="656" spans="1:17" ht="12.75">
      <c r="A656" s="2">
        <v>38309</v>
      </c>
      <c r="B656" s="7" t="s">
        <v>11</v>
      </c>
      <c r="C656">
        <v>-1</v>
      </c>
      <c r="D656" s="12">
        <v>4.88</v>
      </c>
      <c r="E656" s="12">
        <v>236</v>
      </c>
      <c r="F656" s="12">
        <v>146</v>
      </c>
      <c r="G656" s="13">
        <v>78.7</v>
      </c>
      <c r="H656" s="12">
        <v>10.08</v>
      </c>
      <c r="I656" s="12">
        <v>8.09</v>
      </c>
      <c r="J656" s="24"/>
      <c r="K656" s="25">
        <v>0</v>
      </c>
      <c r="L656" s="26">
        <f aca="true" t="shared" si="34" ref="L656:Q659">AVERAGE(D655,D662,D669)</f>
        <v>4.9366666666666665</v>
      </c>
      <c r="M656" s="26">
        <f t="shared" si="34"/>
        <v>223.33333333333334</v>
      </c>
      <c r="N656" s="26">
        <f t="shared" si="34"/>
        <v>137.66666666666666</v>
      </c>
      <c r="O656" s="26">
        <f t="shared" si="34"/>
        <v>80.26666666666667</v>
      </c>
      <c r="P656" s="26">
        <f t="shared" si="34"/>
        <v>10.253333333333332</v>
      </c>
      <c r="Q656" s="27">
        <f t="shared" si="34"/>
        <v>8.136666666666667</v>
      </c>
    </row>
    <row r="657" spans="1:17" ht="12.75">
      <c r="A657" s="2">
        <v>38309</v>
      </c>
      <c r="B657" s="7" t="s">
        <v>11</v>
      </c>
      <c r="C657">
        <v>-2</v>
      </c>
      <c r="D657" s="12">
        <v>4.87</v>
      </c>
      <c r="E657" s="12">
        <v>237</v>
      </c>
      <c r="F657" s="12">
        <v>146</v>
      </c>
      <c r="G657" s="13">
        <v>78.2</v>
      </c>
      <c r="H657" s="12">
        <v>10.02</v>
      </c>
      <c r="I657" s="12">
        <v>7.99</v>
      </c>
      <c r="J657" s="24"/>
      <c r="K657" s="25">
        <f>K656-1</f>
        <v>-1</v>
      </c>
      <c r="L657" s="26">
        <f t="shared" si="34"/>
        <v>4.916666666666667</v>
      </c>
      <c r="M657" s="26">
        <f t="shared" si="34"/>
        <v>223.33333333333334</v>
      </c>
      <c r="N657" s="26">
        <f t="shared" si="34"/>
        <v>138</v>
      </c>
      <c r="O657" s="26">
        <f t="shared" si="34"/>
        <v>78.96666666666665</v>
      </c>
      <c r="P657" s="26">
        <f t="shared" si="34"/>
        <v>10.096666666666666</v>
      </c>
      <c r="Q657" s="27">
        <f t="shared" si="34"/>
        <v>8.063333333333333</v>
      </c>
    </row>
    <row r="658" spans="1:17" ht="12.75">
      <c r="A658" s="2">
        <v>38309</v>
      </c>
      <c r="B658" s="7" t="s">
        <v>11</v>
      </c>
      <c r="C658">
        <v>-3</v>
      </c>
      <c r="J658" s="24"/>
      <c r="K658" s="25">
        <f>K657-1</f>
        <v>-2</v>
      </c>
      <c r="L658" s="26">
        <f t="shared" si="34"/>
        <v>4.91</v>
      </c>
      <c r="M658" s="26">
        <f t="shared" si="34"/>
        <v>223.66666666666666</v>
      </c>
      <c r="N658" s="26">
        <f t="shared" si="34"/>
        <v>137.66666666666666</v>
      </c>
      <c r="O658" s="26">
        <f t="shared" si="34"/>
        <v>78.60000000000001</v>
      </c>
      <c r="P658" s="26">
        <f t="shared" si="34"/>
        <v>10.06</v>
      </c>
      <c r="Q658" s="27">
        <f t="shared" si="34"/>
        <v>8.026666666666666</v>
      </c>
    </row>
    <row r="659" spans="1:17" ht="12.75">
      <c r="A659" s="2">
        <v>38309</v>
      </c>
      <c r="B659" s="7" t="s">
        <v>11</v>
      </c>
      <c r="C659">
        <v>-4</v>
      </c>
      <c r="J659" s="24"/>
      <c r="K659" s="25">
        <f>K658-1</f>
        <v>-3</v>
      </c>
      <c r="L659" s="26">
        <f t="shared" si="34"/>
        <v>4.93</v>
      </c>
      <c r="M659" s="26">
        <f t="shared" si="34"/>
        <v>217</v>
      </c>
      <c r="N659" s="26">
        <f t="shared" si="34"/>
        <v>134</v>
      </c>
      <c r="O659" s="26">
        <f t="shared" si="34"/>
        <v>78.05000000000001</v>
      </c>
      <c r="P659" s="26">
        <f t="shared" si="34"/>
        <v>9.975000000000001</v>
      </c>
      <c r="Q659" s="27">
        <f t="shared" si="34"/>
        <v>8.035</v>
      </c>
    </row>
    <row r="660" spans="1:17" ht="12.75">
      <c r="A660" s="2">
        <v>38309</v>
      </c>
      <c r="B660" s="7" t="s">
        <v>11</v>
      </c>
      <c r="C660">
        <v>-5</v>
      </c>
      <c r="J660" s="24"/>
      <c r="K660" s="25">
        <f>K659-1</f>
        <v>-4</v>
      </c>
      <c r="L660" s="26"/>
      <c r="M660" s="26"/>
      <c r="N660" s="26"/>
      <c r="O660" s="26"/>
      <c r="P660" s="26"/>
      <c r="Q660" s="27"/>
    </row>
    <row r="661" spans="1:17" ht="13.5" thickBot="1">
      <c r="A661" s="2"/>
      <c r="C661" s="49"/>
      <c r="J661" s="28"/>
      <c r="K661" s="29">
        <f>K660-1</f>
        <v>-5</v>
      </c>
      <c r="L661" s="30"/>
      <c r="M661" s="30"/>
      <c r="N661" s="30"/>
      <c r="O661" s="30"/>
      <c r="P661" s="30"/>
      <c r="Q661" s="31"/>
    </row>
    <row r="662" spans="1:9" ht="12.75">
      <c r="A662" s="2">
        <v>38309</v>
      </c>
      <c r="B662" s="7" t="s">
        <v>12</v>
      </c>
      <c r="C662">
        <v>0</v>
      </c>
      <c r="D662" s="12">
        <v>4.76</v>
      </c>
      <c r="E662" s="12">
        <v>217</v>
      </c>
      <c r="F662" s="12">
        <v>133</v>
      </c>
      <c r="G662" s="13">
        <v>79.4</v>
      </c>
      <c r="H662" s="12">
        <v>10.19</v>
      </c>
      <c r="I662" s="12">
        <v>8.04</v>
      </c>
    </row>
    <row r="663" spans="1:9" ht="12.75">
      <c r="A663" s="2">
        <v>38309</v>
      </c>
      <c r="B663" s="7" t="s">
        <v>12</v>
      </c>
      <c r="C663">
        <v>-1</v>
      </c>
      <c r="D663" s="12">
        <v>4.74</v>
      </c>
      <c r="E663" s="12">
        <v>217</v>
      </c>
      <c r="F663" s="12">
        <v>133</v>
      </c>
      <c r="G663" s="13">
        <v>78.5</v>
      </c>
      <c r="H663" s="12">
        <v>10.08</v>
      </c>
      <c r="I663" s="12">
        <v>8.04</v>
      </c>
    </row>
    <row r="664" spans="1:9" ht="12.75">
      <c r="A664" s="2">
        <v>38309</v>
      </c>
      <c r="B664" s="7" t="s">
        <v>12</v>
      </c>
      <c r="C664">
        <v>-2</v>
      </c>
      <c r="D664" s="12">
        <v>4.73</v>
      </c>
      <c r="E664" s="12">
        <v>217</v>
      </c>
      <c r="F664" s="12">
        <v>133</v>
      </c>
      <c r="G664" s="13">
        <v>78.2</v>
      </c>
      <c r="H664" s="12">
        <v>10.06</v>
      </c>
      <c r="I664" s="12">
        <v>8.05</v>
      </c>
    </row>
    <row r="665" spans="1:9" ht="12.75">
      <c r="A665" s="2">
        <v>38309</v>
      </c>
      <c r="B665" s="7" t="s">
        <v>12</v>
      </c>
      <c r="C665">
        <v>-3</v>
      </c>
      <c r="D665" s="12">
        <v>4.73</v>
      </c>
      <c r="E665" s="12">
        <v>217</v>
      </c>
      <c r="F665" s="12">
        <v>133</v>
      </c>
      <c r="G665" s="13">
        <v>77.7</v>
      </c>
      <c r="H665" s="12">
        <v>9.99</v>
      </c>
      <c r="I665" s="12">
        <v>8.04</v>
      </c>
    </row>
    <row r="666" spans="1:3" ht="12.75">
      <c r="A666" s="2">
        <v>38309</v>
      </c>
      <c r="B666" s="7" t="s">
        <v>12</v>
      </c>
      <c r="C666">
        <v>-4</v>
      </c>
    </row>
    <row r="667" spans="1:3" ht="12.75">
      <c r="A667" s="2">
        <v>38309</v>
      </c>
      <c r="B667" s="7" t="s">
        <v>12</v>
      </c>
      <c r="C667">
        <v>-5</v>
      </c>
    </row>
    <row r="668" spans="1:3" ht="12.75">
      <c r="A668" s="2"/>
      <c r="C668"/>
    </row>
    <row r="669" spans="1:9" ht="12.75">
      <c r="A669" s="2">
        <v>38309</v>
      </c>
      <c r="B669" s="7" t="s">
        <v>13</v>
      </c>
      <c r="C669">
        <v>0</v>
      </c>
      <c r="D669" s="12">
        <v>5.16</v>
      </c>
      <c r="E669" s="12">
        <v>217</v>
      </c>
      <c r="F669" s="12">
        <v>135</v>
      </c>
      <c r="G669" s="13">
        <v>81.5</v>
      </c>
      <c r="H669" s="12">
        <v>10.35</v>
      </c>
      <c r="I669" s="12">
        <v>8.07</v>
      </c>
    </row>
    <row r="670" spans="1:9" ht="12.75">
      <c r="A670" s="2">
        <v>38309</v>
      </c>
      <c r="B670" s="7" t="s">
        <v>13</v>
      </c>
      <c r="C670">
        <v>-1</v>
      </c>
      <c r="D670" s="12">
        <v>5.13</v>
      </c>
      <c r="E670" s="12">
        <v>217</v>
      </c>
      <c r="F670" s="12">
        <v>135</v>
      </c>
      <c r="G670" s="13">
        <v>79.7</v>
      </c>
      <c r="H670" s="12">
        <v>10.13</v>
      </c>
      <c r="I670" s="12">
        <v>8.06</v>
      </c>
    </row>
    <row r="671" spans="1:9" ht="12.75">
      <c r="A671" s="2">
        <v>38309</v>
      </c>
      <c r="B671" s="7" t="s">
        <v>13</v>
      </c>
      <c r="C671">
        <v>-2</v>
      </c>
      <c r="D671" s="12">
        <v>5.13</v>
      </c>
      <c r="E671" s="12">
        <v>217</v>
      </c>
      <c r="F671" s="12">
        <v>134</v>
      </c>
      <c r="G671" s="13">
        <v>79.4</v>
      </c>
      <c r="H671" s="12">
        <v>10.1</v>
      </c>
      <c r="I671" s="12">
        <v>8.04</v>
      </c>
    </row>
    <row r="672" spans="1:9" ht="12.75">
      <c r="A672" s="2">
        <v>38309</v>
      </c>
      <c r="B672" s="7" t="s">
        <v>13</v>
      </c>
      <c r="C672">
        <v>-3</v>
      </c>
      <c r="D672" s="12">
        <v>5.13</v>
      </c>
      <c r="E672" s="12">
        <v>217</v>
      </c>
      <c r="F672" s="12">
        <v>135</v>
      </c>
      <c r="G672" s="13">
        <v>78.4</v>
      </c>
      <c r="H672" s="12">
        <v>9.96</v>
      </c>
      <c r="I672" s="12">
        <v>8.03</v>
      </c>
    </row>
    <row r="673" spans="1:9" ht="12.75">
      <c r="A673" s="2">
        <v>38309</v>
      </c>
      <c r="B673" s="7" t="s">
        <v>13</v>
      </c>
      <c r="C673">
        <v>-4</v>
      </c>
      <c r="D673" s="12">
        <v>5.15</v>
      </c>
      <c r="E673" s="12">
        <v>217</v>
      </c>
      <c r="F673" s="12">
        <v>135</v>
      </c>
      <c r="G673" s="13">
        <v>75.2</v>
      </c>
      <c r="H673" s="12">
        <v>9.58</v>
      </c>
      <c r="I673" s="12">
        <v>7.97</v>
      </c>
    </row>
    <row r="674" spans="1:3" ht="12.75">
      <c r="A674" s="2">
        <v>38309</v>
      </c>
      <c r="B674" s="7" t="s">
        <v>13</v>
      </c>
      <c r="C674">
        <v>-5</v>
      </c>
    </row>
    <row r="675" spans="4:45" s="16" customFormat="1" ht="13.5" thickBot="1">
      <c r="D675" s="17"/>
      <c r="E675" s="17"/>
      <c r="F675" s="17"/>
      <c r="G675" s="18"/>
      <c r="H675" s="17"/>
      <c r="I675" s="17"/>
      <c r="U675" s="17"/>
      <c r="V675" s="17"/>
      <c r="W675" s="17"/>
      <c r="X675" s="17"/>
      <c r="Y675" s="17"/>
      <c r="Z675" s="17"/>
      <c r="AL675" s="15"/>
      <c r="AN675" s="17"/>
      <c r="AO675" s="17"/>
      <c r="AP675" s="17"/>
      <c r="AQ675" s="18"/>
      <c r="AR675" s="17"/>
      <c r="AS675" s="17"/>
    </row>
    <row r="676" spans="1:17" ht="12.75">
      <c r="A676" s="2">
        <v>38365</v>
      </c>
      <c r="B676" s="7" t="s">
        <v>11</v>
      </c>
      <c r="C676">
        <v>0</v>
      </c>
      <c r="D676" s="12">
        <v>0.75</v>
      </c>
      <c r="E676" s="12">
        <v>233</v>
      </c>
      <c r="F676" s="12">
        <v>125</v>
      </c>
      <c r="G676" s="13">
        <v>106.6</v>
      </c>
      <c r="H676" s="12">
        <v>15.28</v>
      </c>
      <c r="I676" s="12">
        <v>8.86</v>
      </c>
      <c r="J676" s="19">
        <v>38365</v>
      </c>
      <c r="K676" s="20" t="s">
        <v>2</v>
      </c>
      <c r="L676" s="21" t="s">
        <v>3</v>
      </c>
      <c r="M676" s="21" t="s">
        <v>4</v>
      </c>
      <c r="N676" s="21" t="s">
        <v>19</v>
      </c>
      <c r="O676" s="22" t="s">
        <v>6</v>
      </c>
      <c r="P676" s="21" t="s">
        <v>7</v>
      </c>
      <c r="Q676" s="23" t="s">
        <v>8</v>
      </c>
    </row>
    <row r="677" spans="1:17" ht="12.75">
      <c r="A677" s="2">
        <v>38365</v>
      </c>
      <c r="B677" s="7" t="s">
        <v>11</v>
      </c>
      <c r="C677">
        <v>-1</v>
      </c>
      <c r="D677" s="12">
        <v>2.87</v>
      </c>
      <c r="E677" s="12">
        <v>254</v>
      </c>
      <c r="F677" s="12">
        <v>146</v>
      </c>
      <c r="G677" s="13">
        <v>53.1</v>
      </c>
      <c r="H677" s="12">
        <v>7.06</v>
      </c>
      <c r="I677" s="12">
        <v>8.35</v>
      </c>
      <c r="J677" s="24"/>
      <c r="K677" s="25">
        <v>0</v>
      </c>
      <c r="L677" s="26">
        <f aca="true" t="shared" si="35" ref="L677:Q680">AVERAGE(D676,D683,D690)</f>
        <v>0.4533333333333333</v>
      </c>
      <c r="M677" s="26">
        <f t="shared" si="35"/>
        <v>233.33333333333334</v>
      </c>
      <c r="N677" s="26">
        <f t="shared" si="35"/>
        <v>124</v>
      </c>
      <c r="O677" s="26">
        <f t="shared" si="35"/>
        <v>95.46666666666665</v>
      </c>
      <c r="P677" s="26">
        <f t="shared" si="35"/>
        <v>13.766666666666666</v>
      </c>
      <c r="Q677" s="27">
        <f t="shared" si="35"/>
        <v>8.613333333333333</v>
      </c>
    </row>
    <row r="678" spans="1:17" ht="12.75">
      <c r="A678" s="2">
        <v>38365</v>
      </c>
      <c r="B678" s="7" t="s">
        <v>11</v>
      </c>
      <c r="C678">
        <v>-2</v>
      </c>
      <c r="J678" s="24"/>
      <c r="K678" s="25">
        <f>K677-1</f>
        <v>-1</v>
      </c>
      <c r="L678" s="26">
        <f t="shared" si="35"/>
        <v>2.74</v>
      </c>
      <c r="M678" s="26">
        <f t="shared" si="35"/>
        <v>240.33333333333334</v>
      </c>
      <c r="N678" s="26">
        <f t="shared" si="35"/>
        <v>138</v>
      </c>
      <c r="O678" s="26">
        <f t="shared" si="35"/>
        <v>72.8</v>
      </c>
      <c r="P678" s="26">
        <f t="shared" si="35"/>
        <v>9.799999999999999</v>
      </c>
      <c r="Q678" s="27">
        <f t="shared" si="35"/>
        <v>8.27</v>
      </c>
    </row>
    <row r="679" spans="1:17" ht="12.75">
      <c r="A679" s="2">
        <v>38365</v>
      </c>
      <c r="B679" s="7" t="s">
        <v>11</v>
      </c>
      <c r="C679">
        <v>-3</v>
      </c>
      <c r="J679" s="24"/>
      <c r="K679" s="25">
        <f>K678-1</f>
        <v>-2</v>
      </c>
      <c r="L679" s="26">
        <f t="shared" si="35"/>
        <v>3.46</v>
      </c>
      <c r="M679" s="26">
        <f t="shared" si="35"/>
        <v>235</v>
      </c>
      <c r="N679" s="26">
        <f t="shared" si="35"/>
        <v>138.5</v>
      </c>
      <c r="O679" s="26">
        <f t="shared" si="35"/>
        <v>75.6</v>
      </c>
      <c r="P679" s="26">
        <f t="shared" si="35"/>
        <v>10.024999999999999</v>
      </c>
      <c r="Q679" s="27">
        <f t="shared" si="35"/>
        <v>8.149999999999999</v>
      </c>
    </row>
    <row r="680" spans="1:17" ht="12.75">
      <c r="A680" s="2">
        <v>38365</v>
      </c>
      <c r="B680" s="7" t="s">
        <v>11</v>
      </c>
      <c r="C680">
        <v>-4</v>
      </c>
      <c r="J680" s="24"/>
      <c r="K680" s="25">
        <f>K679-1</f>
        <v>-3</v>
      </c>
      <c r="L680" s="26">
        <f t="shared" si="35"/>
        <v>4.35</v>
      </c>
      <c r="M680" s="26">
        <f t="shared" si="35"/>
        <v>236</v>
      </c>
      <c r="N680" s="26">
        <f t="shared" si="35"/>
        <v>143</v>
      </c>
      <c r="O680" s="26">
        <f t="shared" si="35"/>
        <v>64.2</v>
      </c>
      <c r="P680" s="26">
        <f t="shared" si="35"/>
        <v>8.31</v>
      </c>
      <c r="Q680" s="27">
        <f t="shared" si="35"/>
        <v>7.96</v>
      </c>
    </row>
    <row r="681" spans="1:17" ht="12.75">
      <c r="A681" s="2">
        <v>38365</v>
      </c>
      <c r="B681" s="7" t="s">
        <v>11</v>
      </c>
      <c r="C681">
        <v>-5</v>
      </c>
      <c r="J681" s="24"/>
      <c r="K681" s="25">
        <f>K680-1</f>
        <v>-4</v>
      </c>
      <c r="L681" s="26"/>
      <c r="M681" s="26"/>
      <c r="N681" s="26"/>
      <c r="O681" s="26"/>
      <c r="P681" s="26"/>
      <c r="Q681" s="27"/>
    </row>
    <row r="682" spans="1:17" ht="13.5" thickBot="1">
      <c r="A682" s="2"/>
      <c r="C682" s="49"/>
      <c r="J682" s="28"/>
      <c r="K682" s="29">
        <f>K681-1</f>
        <v>-5</v>
      </c>
      <c r="L682" s="30"/>
      <c r="M682" s="30"/>
      <c r="N682" s="30"/>
      <c r="O682" s="30"/>
      <c r="P682" s="30"/>
      <c r="Q682" s="31"/>
    </row>
    <row r="683" spans="1:9" ht="12.75">
      <c r="A683" s="2">
        <v>38365</v>
      </c>
      <c r="B683" s="7" t="s">
        <v>12</v>
      </c>
      <c r="C683">
        <v>0</v>
      </c>
      <c r="D683" s="12">
        <v>0.13</v>
      </c>
      <c r="E683" s="12">
        <v>239</v>
      </c>
      <c r="F683" s="12">
        <v>126</v>
      </c>
      <c r="G683" s="13">
        <v>100</v>
      </c>
      <c r="H683" s="12">
        <v>14.54</v>
      </c>
      <c r="I683" s="12">
        <v>8.66</v>
      </c>
    </row>
    <row r="684" spans="1:9" ht="12.75">
      <c r="A684" s="2">
        <v>38365</v>
      </c>
      <c r="B684" s="7" t="s">
        <v>12</v>
      </c>
      <c r="C684">
        <v>-1</v>
      </c>
      <c r="D684" s="12">
        <v>2.21</v>
      </c>
      <c r="E684" s="12">
        <v>236</v>
      </c>
      <c r="F684" s="12">
        <v>133</v>
      </c>
      <c r="G684" s="13">
        <v>87.2</v>
      </c>
      <c r="H684" s="12">
        <v>11.9</v>
      </c>
      <c r="I684" s="12">
        <v>8.41</v>
      </c>
    </row>
    <row r="685" spans="1:9" ht="12.75">
      <c r="A685" s="2">
        <v>38365</v>
      </c>
      <c r="B685" s="7" t="s">
        <v>12</v>
      </c>
      <c r="C685">
        <v>-2</v>
      </c>
      <c r="D685" s="12">
        <v>2.84</v>
      </c>
      <c r="E685" s="12">
        <v>237</v>
      </c>
      <c r="F685" s="12">
        <v>137</v>
      </c>
      <c r="G685" s="13">
        <v>78.8</v>
      </c>
      <c r="H685" s="12">
        <v>10.61</v>
      </c>
      <c r="I685" s="12">
        <v>8.28</v>
      </c>
    </row>
    <row r="686" spans="1:3" ht="12.75">
      <c r="A686" s="2">
        <v>38365</v>
      </c>
      <c r="B686" s="7" t="s">
        <v>12</v>
      </c>
      <c r="C686">
        <v>-3</v>
      </c>
    </row>
    <row r="687" spans="1:3" ht="12.75">
      <c r="A687" s="2">
        <v>38365</v>
      </c>
      <c r="B687" s="7" t="s">
        <v>12</v>
      </c>
      <c r="C687">
        <v>-4</v>
      </c>
    </row>
    <row r="688" spans="1:3" ht="12.75">
      <c r="A688" s="2">
        <v>38365</v>
      </c>
      <c r="B688" s="7" t="s">
        <v>12</v>
      </c>
      <c r="C688">
        <v>-5</v>
      </c>
    </row>
    <row r="689" spans="1:3" ht="12.75">
      <c r="A689" s="2"/>
      <c r="C689"/>
    </row>
    <row r="690" spans="1:9" ht="12.75">
      <c r="A690" s="2">
        <v>38365</v>
      </c>
      <c r="B690" s="7" t="s">
        <v>13</v>
      </c>
      <c r="C690">
        <v>0</v>
      </c>
      <c r="D690" s="12">
        <v>0.48</v>
      </c>
      <c r="E690" s="12">
        <v>228</v>
      </c>
      <c r="F690" s="12">
        <v>121</v>
      </c>
      <c r="G690" s="13">
        <v>79.8</v>
      </c>
      <c r="H690" s="12">
        <v>11.48</v>
      </c>
      <c r="I690" s="12">
        <v>8.32</v>
      </c>
    </row>
    <row r="691" spans="1:9" ht="12.75">
      <c r="A691" s="2">
        <v>38365</v>
      </c>
      <c r="B691" s="7" t="s">
        <v>13</v>
      </c>
      <c r="C691">
        <v>-1</v>
      </c>
      <c r="D691" s="12">
        <v>3.14</v>
      </c>
      <c r="E691" s="12">
        <v>231</v>
      </c>
      <c r="F691" s="12">
        <v>135</v>
      </c>
      <c r="G691" s="13">
        <v>78.1</v>
      </c>
      <c r="H691" s="12">
        <v>10.44</v>
      </c>
      <c r="I691" s="12">
        <v>8.05</v>
      </c>
    </row>
    <row r="692" spans="1:9" ht="12.75">
      <c r="A692" s="2">
        <v>38365</v>
      </c>
      <c r="B692" s="7" t="s">
        <v>13</v>
      </c>
      <c r="C692">
        <v>-2</v>
      </c>
      <c r="D692" s="12">
        <v>4.08</v>
      </c>
      <c r="E692" s="12">
        <v>233</v>
      </c>
      <c r="F692" s="12">
        <v>140</v>
      </c>
      <c r="G692" s="13">
        <v>72.4</v>
      </c>
      <c r="H692" s="12">
        <v>9.44</v>
      </c>
      <c r="I692" s="12">
        <v>8.02</v>
      </c>
    </row>
    <row r="693" spans="1:9" ht="12.75">
      <c r="A693" s="2">
        <v>38365</v>
      </c>
      <c r="B693" s="7" t="s">
        <v>13</v>
      </c>
      <c r="C693">
        <v>-3</v>
      </c>
      <c r="D693" s="12">
        <v>4.35</v>
      </c>
      <c r="E693" s="12">
        <v>236</v>
      </c>
      <c r="F693" s="12">
        <v>143</v>
      </c>
      <c r="G693" s="13">
        <v>64.2</v>
      </c>
      <c r="H693" s="12">
        <v>8.31</v>
      </c>
      <c r="I693" s="12">
        <v>7.96</v>
      </c>
    </row>
    <row r="694" spans="1:9" ht="12.75">
      <c r="A694" s="2">
        <v>38365</v>
      </c>
      <c r="B694" s="7" t="s">
        <v>13</v>
      </c>
      <c r="C694">
        <v>-4</v>
      </c>
      <c r="D694" s="12">
        <v>4.67</v>
      </c>
      <c r="E694" s="12">
        <v>240</v>
      </c>
      <c r="F694" s="12">
        <v>147</v>
      </c>
      <c r="G694" s="13">
        <v>49.8</v>
      </c>
      <c r="H694" s="12">
        <v>6.4</v>
      </c>
      <c r="I694" s="12">
        <v>7.89</v>
      </c>
    </row>
    <row r="695" spans="1:9" ht="12.75">
      <c r="A695" s="2">
        <v>38365</v>
      </c>
      <c r="B695" s="7" t="s">
        <v>13</v>
      </c>
      <c r="C695">
        <v>-5</v>
      </c>
      <c r="D695" s="12">
        <v>4.21</v>
      </c>
      <c r="E695" s="12">
        <v>238</v>
      </c>
      <c r="F695" s="12">
        <v>144</v>
      </c>
      <c r="G695" s="13">
        <v>63.7</v>
      </c>
      <c r="H695" s="12">
        <v>8.24</v>
      </c>
      <c r="I695" s="12">
        <v>8.14</v>
      </c>
    </row>
    <row r="696" spans="4:45" s="16" customFormat="1" ht="13.5" thickBot="1">
      <c r="D696" s="17"/>
      <c r="E696" s="17"/>
      <c r="F696" s="17"/>
      <c r="G696" s="18"/>
      <c r="H696" s="17"/>
      <c r="I696" s="17"/>
      <c r="U696" s="17"/>
      <c r="V696" s="17"/>
      <c r="W696" s="17"/>
      <c r="X696" s="17"/>
      <c r="Y696" s="17"/>
      <c r="Z696" s="17"/>
      <c r="AL696" s="15"/>
      <c r="AN696" s="17"/>
      <c r="AO696" s="17"/>
      <c r="AP696" s="17"/>
      <c r="AQ696" s="18"/>
      <c r="AR696" s="17"/>
      <c r="AS696" s="17"/>
    </row>
    <row r="697" spans="1:17" ht="12.75">
      <c r="A697" s="2">
        <v>38453</v>
      </c>
      <c r="B697" s="7" t="s">
        <v>11</v>
      </c>
      <c r="C697">
        <v>0</v>
      </c>
      <c r="D697" s="12">
        <v>7.62</v>
      </c>
      <c r="E697" s="12">
        <v>0.382</v>
      </c>
      <c r="F697" s="12">
        <v>0.255</v>
      </c>
      <c r="G697" s="13">
        <v>77.5</v>
      </c>
      <c r="H697" s="12">
        <v>9.23</v>
      </c>
      <c r="I697" s="12">
        <v>8.48</v>
      </c>
      <c r="J697" s="19">
        <v>38453</v>
      </c>
      <c r="K697" s="20" t="s">
        <v>2</v>
      </c>
      <c r="L697" s="21" t="s">
        <v>3</v>
      </c>
      <c r="M697" s="21" t="s">
        <v>4</v>
      </c>
      <c r="N697" s="21" t="s">
        <v>19</v>
      </c>
      <c r="O697" s="22" t="s">
        <v>6</v>
      </c>
      <c r="P697" s="21" t="s">
        <v>7</v>
      </c>
      <c r="Q697" s="23" t="s">
        <v>8</v>
      </c>
    </row>
    <row r="698" spans="1:17" ht="12.75">
      <c r="A698" s="2">
        <v>38453</v>
      </c>
      <c r="B698" s="7" t="s">
        <v>11</v>
      </c>
      <c r="C698">
        <v>-1</v>
      </c>
      <c r="D698" s="12">
        <v>7.57</v>
      </c>
      <c r="E698" s="12">
        <v>0.382</v>
      </c>
      <c r="F698" s="12">
        <v>0.255</v>
      </c>
      <c r="G698" s="13">
        <v>76.4</v>
      </c>
      <c r="H698" s="12">
        <v>9.13</v>
      </c>
      <c r="I698" s="12">
        <v>8.48</v>
      </c>
      <c r="J698" s="24"/>
      <c r="K698" s="25">
        <v>0</v>
      </c>
      <c r="L698" s="26">
        <f aca="true" t="shared" si="36" ref="L698:Q701">AVERAGE(D697,D704,D711)</f>
        <v>7.06</v>
      </c>
      <c r="M698" s="26">
        <f t="shared" si="36"/>
        <v>0.395</v>
      </c>
      <c r="N698" s="26">
        <f t="shared" si="36"/>
        <v>0.26</v>
      </c>
      <c r="O698" s="26">
        <f t="shared" si="36"/>
        <v>77.83333333333333</v>
      </c>
      <c r="P698" s="26">
        <f t="shared" si="36"/>
        <v>9.41</v>
      </c>
      <c r="Q698" s="27">
        <f t="shared" si="36"/>
        <v>8.443333333333333</v>
      </c>
    </row>
    <row r="699" spans="1:17" ht="12.75">
      <c r="A699" s="2">
        <v>38453</v>
      </c>
      <c r="B699" s="7" t="s">
        <v>11</v>
      </c>
      <c r="C699">
        <v>-2</v>
      </c>
      <c r="D699" s="12">
        <v>7.55</v>
      </c>
      <c r="E699" s="12">
        <v>0.382</v>
      </c>
      <c r="F699" s="12">
        <v>0.255</v>
      </c>
      <c r="G699" s="13">
        <v>76.3</v>
      </c>
      <c r="H699" s="12">
        <v>9.13</v>
      </c>
      <c r="I699" s="12">
        <v>8.41</v>
      </c>
      <c r="J699" s="24"/>
      <c r="K699" s="25">
        <f>K698-1</f>
        <v>-1</v>
      </c>
      <c r="L699" s="26">
        <f t="shared" si="36"/>
        <v>7.036666666666666</v>
      </c>
      <c r="M699" s="26">
        <f t="shared" si="36"/>
        <v>0.3953333333333333</v>
      </c>
      <c r="N699" s="26">
        <f t="shared" si="36"/>
        <v>0.25933333333333336</v>
      </c>
      <c r="O699" s="26">
        <f t="shared" si="36"/>
        <v>77.10000000000001</v>
      </c>
      <c r="P699" s="26">
        <f t="shared" si="36"/>
        <v>9.343333333333334</v>
      </c>
      <c r="Q699" s="27">
        <f t="shared" si="36"/>
        <v>8.423333333333334</v>
      </c>
    </row>
    <row r="700" spans="1:17" ht="12.75">
      <c r="A700" s="2">
        <v>38453</v>
      </c>
      <c r="B700" s="7" t="s">
        <v>11</v>
      </c>
      <c r="C700">
        <v>-3</v>
      </c>
      <c r="D700" s="12">
        <v>7.48</v>
      </c>
      <c r="E700" s="12">
        <v>0.383</v>
      </c>
      <c r="F700" s="12">
        <v>0.256</v>
      </c>
      <c r="G700" s="13">
        <v>74.4</v>
      </c>
      <c r="H700" s="12">
        <v>8.94</v>
      </c>
      <c r="I700" s="12">
        <v>8.37</v>
      </c>
      <c r="J700" s="24"/>
      <c r="K700" s="25">
        <f>K699-1</f>
        <v>-2</v>
      </c>
      <c r="L700" s="26">
        <f t="shared" si="36"/>
        <v>6.996666666666667</v>
      </c>
      <c r="M700" s="26">
        <f t="shared" si="36"/>
        <v>0.3946666666666667</v>
      </c>
      <c r="N700" s="26">
        <f t="shared" si="36"/>
        <v>0.259</v>
      </c>
      <c r="O700" s="26">
        <f t="shared" si="36"/>
        <v>76.93333333333334</v>
      </c>
      <c r="P700" s="26">
        <f t="shared" si="36"/>
        <v>9.333333333333334</v>
      </c>
      <c r="Q700" s="27">
        <f t="shared" si="36"/>
        <v>8.373333333333333</v>
      </c>
    </row>
    <row r="701" spans="1:17" ht="12.75">
      <c r="A701" s="2">
        <v>38453</v>
      </c>
      <c r="B701" s="7" t="s">
        <v>11</v>
      </c>
      <c r="C701">
        <v>-4</v>
      </c>
      <c r="J701" s="24"/>
      <c r="K701" s="25">
        <f>K700-1</f>
        <v>-3</v>
      </c>
      <c r="L701" s="26">
        <f t="shared" si="36"/>
        <v>6.8999999999999995</v>
      </c>
      <c r="M701" s="26">
        <f t="shared" si="36"/>
        <v>0.395</v>
      </c>
      <c r="N701" s="26">
        <f t="shared" si="36"/>
        <v>0.259</v>
      </c>
      <c r="O701" s="26">
        <f t="shared" si="36"/>
        <v>76.13333333333334</v>
      </c>
      <c r="P701" s="26">
        <f t="shared" si="36"/>
        <v>9.263333333333334</v>
      </c>
      <c r="Q701" s="27">
        <f t="shared" si="36"/>
        <v>8.35</v>
      </c>
    </row>
    <row r="702" spans="1:17" ht="12.75">
      <c r="A702" s="2">
        <v>38453</v>
      </c>
      <c r="B702" s="7" t="s">
        <v>11</v>
      </c>
      <c r="C702">
        <v>-5</v>
      </c>
      <c r="J702" s="24"/>
      <c r="K702" s="25">
        <f>K701-1</f>
        <v>-4</v>
      </c>
      <c r="L702" s="26"/>
      <c r="M702" s="26"/>
      <c r="N702" s="26"/>
      <c r="O702" s="26"/>
      <c r="P702" s="26"/>
      <c r="Q702" s="27"/>
    </row>
    <row r="703" spans="1:17" ht="13.5" thickBot="1">
      <c r="A703" s="2"/>
      <c r="C703" s="49"/>
      <c r="J703" s="28"/>
      <c r="K703" s="29">
        <f>K702-1</f>
        <v>-5</v>
      </c>
      <c r="L703" s="30"/>
      <c r="M703" s="30"/>
      <c r="N703" s="30"/>
      <c r="O703" s="30"/>
      <c r="P703" s="30"/>
      <c r="Q703" s="31"/>
    </row>
    <row r="704" spans="1:9" ht="12.75">
      <c r="A704" s="2">
        <v>38453</v>
      </c>
      <c r="B704" s="7" t="s">
        <v>12</v>
      </c>
      <c r="C704">
        <v>0</v>
      </c>
      <c r="D704" s="12">
        <v>6.65</v>
      </c>
      <c r="E704" s="12">
        <v>0.401</v>
      </c>
      <c r="F704" s="12">
        <v>0.261</v>
      </c>
      <c r="G704" s="13">
        <v>78.1</v>
      </c>
      <c r="H704" s="12">
        <v>9.55</v>
      </c>
      <c r="I704" s="12">
        <v>8.54</v>
      </c>
    </row>
    <row r="705" spans="1:9" ht="12.75">
      <c r="A705" s="2">
        <v>38453</v>
      </c>
      <c r="B705" s="7" t="s">
        <v>12</v>
      </c>
      <c r="C705">
        <v>-1</v>
      </c>
      <c r="D705" s="12">
        <v>6.65</v>
      </c>
      <c r="E705" s="12">
        <v>0.401</v>
      </c>
      <c r="F705" s="12">
        <v>0.26</v>
      </c>
      <c r="G705" s="13">
        <v>77.5</v>
      </c>
      <c r="H705" s="12">
        <v>9.48</v>
      </c>
      <c r="I705" s="12">
        <v>8.48</v>
      </c>
    </row>
    <row r="706" spans="1:9" ht="12.75">
      <c r="A706" s="2">
        <v>38453</v>
      </c>
      <c r="B706" s="7" t="s">
        <v>12</v>
      </c>
      <c r="C706">
        <v>-2</v>
      </c>
      <c r="D706" s="12">
        <v>6.66</v>
      </c>
      <c r="E706" s="12">
        <v>0.401</v>
      </c>
      <c r="F706" s="12">
        <v>0.261</v>
      </c>
      <c r="G706" s="13">
        <v>77.3</v>
      </c>
      <c r="H706" s="12">
        <v>9.45</v>
      </c>
      <c r="I706" s="12">
        <v>8.41</v>
      </c>
    </row>
    <row r="707" spans="1:9" ht="12.75">
      <c r="A707" s="2">
        <v>38453</v>
      </c>
      <c r="B707" s="7" t="s">
        <v>12</v>
      </c>
      <c r="C707">
        <v>-3</v>
      </c>
      <c r="D707" s="12">
        <v>6.63</v>
      </c>
      <c r="E707" s="12">
        <v>0.401</v>
      </c>
      <c r="F707" s="12">
        <v>0.261</v>
      </c>
      <c r="G707" s="13">
        <v>77.2</v>
      </c>
      <c r="H707" s="12">
        <v>9.44</v>
      </c>
      <c r="I707" s="12">
        <v>8.38</v>
      </c>
    </row>
    <row r="708" spans="1:9" ht="12.75">
      <c r="A708" s="2">
        <v>38453</v>
      </c>
      <c r="B708" s="7" t="s">
        <v>12</v>
      </c>
      <c r="C708">
        <v>-4</v>
      </c>
      <c r="D708" s="12">
        <v>6.57</v>
      </c>
      <c r="E708" s="12">
        <v>0.403</v>
      </c>
      <c r="F708" s="12">
        <v>0.261</v>
      </c>
      <c r="G708" s="13">
        <v>15.6</v>
      </c>
      <c r="H708" s="12">
        <v>1.92</v>
      </c>
      <c r="I708" s="12">
        <v>8.21</v>
      </c>
    </row>
    <row r="709" spans="1:3" ht="12.75">
      <c r="A709" s="2">
        <v>38453</v>
      </c>
      <c r="B709" s="7" t="s">
        <v>12</v>
      </c>
      <c r="C709">
        <v>-5</v>
      </c>
    </row>
    <row r="710" spans="1:3" ht="12.75">
      <c r="A710" s="2"/>
      <c r="C710"/>
    </row>
    <row r="711" spans="1:9" ht="12.75">
      <c r="A711" s="2">
        <v>38453</v>
      </c>
      <c r="B711" s="7" t="s">
        <v>13</v>
      </c>
      <c r="C711">
        <v>0</v>
      </c>
      <c r="D711" s="12">
        <v>6.91</v>
      </c>
      <c r="E711" s="12">
        <v>0.402</v>
      </c>
      <c r="F711" s="12">
        <v>0.264</v>
      </c>
      <c r="G711" s="13">
        <v>77.9</v>
      </c>
      <c r="H711" s="12">
        <v>9.45</v>
      </c>
      <c r="I711" s="12">
        <v>8.31</v>
      </c>
    </row>
    <row r="712" spans="1:9" ht="12.75">
      <c r="A712" s="2">
        <v>38453</v>
      </c>
      <c r="B712" s="7" t="s">
        <v>13</v>
      </c>
      <c r="C712">
        <v>-1</v>
      </c>
      <c r="D712" s="12">
        <v>6.89</v>
      </c>
      <c r="E712" s="12">
        <v>0.403</v>
      </c>
      <c r="F712" s="12">
        <v>0.263</v>
      </c>
      <c r="G712" s="13">
        <v>77.4</v>
      </c>
      <c r="H712" s="12">
        <v>9.42</v>
      </c>
      <c r="I712" s="12">
        <v>8.31</v>
      </c>
    </row>
    <row r="713" spans="1:9" ht="12.75">
      <c r="A713" s="2">
        <v>38453</v>
      </c>
      <c r="B713" s="7" t="s">
        <v>13</v>
      </c>
      <c r="C713">
        <v>-2</v>
      </c>
      <c r="D713" s="12">
        <v>6.78</v>
      </c>
      <c r="E713" s="12">
        <v>0.401</v>
      </c>
      <c r="F713" s="12">
        <v>0.261</v>
      </c>
      <c r="G713" s="13">
        <v>77.2</v>
      </c>
      <c r="H713" s="12">
        <v>9.42</v>
      </c>
      <c r="I713" s="12">
        <v>8.3</v>
      </c>
    </row>
    <row r="714" spans="1:9" ht="12.75">
      <c r="A714" s="2">
        <v>38453</v>
      </c>
      <c r="B714" s="7" t="s">
        <v>13</v>
      </c>
      <c r="C714">
        <v>-3</v>
      </c>
      <c r="D714" s="12">
        <v>6.59</v>
      </c>
      <c r="E714" s="12">
        <v>0.401</v>
      </c>
      <c r="F714" s="12">
        <v>0.26</v>
      </c>
      <c r="G714" s="13">
        <v>76.8</v>
      </c>
      <c r="H714" s="12">
        <v>9.41</v>
      </c>
      <c r="I714" s="12">
        <v>8.3</v>
      </c>
    </row>
    <row r="715" spans="1:3" ht="12.75">
      <c r="A715" s="2">
        <v>38453</v>
      </c>
      <c r="B715" s="7" t="s">
        <v>13</v>
      </c>
      <c r="C715">
        <v>-4</v>
      </c>
    </row>
    <row r="716" spans="1:3" ht="12.75">
      <c r="A716" s="2">
        <v>38453</v>
      </c>
      <c r="B716" s="7" t="s">
        <v>13</v>
      </c>
      <c r="C716">
        <v>-5</v>
      </c>
    </row>
    <row r="717" spans="4:45" s="16" customFormat="1" ht="13.5" thickBot="1">
      <c r="D717" s="17"/>
      <c r="E717" s="17"/>
      <c r="F717" s="17"/>
      <c r="G717" s="18"/>
      <c r="H717" s="17"/>
      <c r="I717" s="17"/>
      <c r="U717" s="17"/>
      <c r="V717" s="17"/>
      <c r="W717" s="17"/>
      <c r="X717" s="17"/>
      <c r="Y717" s="17"/>
      <c r="Z717" s="17"/>
      <c r="AL717" s="15"/>
      <c r="AN717" s="17"/>
      <c r="AO717" s="17"/>
      <c r="AP717" s="17"/>
      <c r="AQ717" s="18"/>
      <c r="AR717" s="17"/>
      <c r="AS717" s="17"/>
    </row>
    <row r="718" spans="1:17" ht="12.75">
      <c r="A718" s="2">
        <v>38467</v>
      </c>
      <c r="B718" s="7" t="s">
        <v>11</v>
      </c>
      <c r="C718">
        <v>0</v>
      </c>
      <c r="D718" s="12">
        <v>8.04</v>
      </c>
      <c r="E718" s="12">
        <v>0.293</v>
      </c>
      <c r="F718" s="12">
        <v>0.2</v>
      </c>
      <c r="G718" s="13">
        <v>88.8</v>
      </c>
      <c r="H718" s="12">
        <v>10.43</v>
      </c>
      <c r="I718" s="12">
        <v>9.07</v>
      </c>
      <c r="J718" s="19">
        <v>38467</v>
      </c>
      <c r="K718" s="20" t="s">
        <v>2</v>
      </c>
      <c r="L718" s="21" t="s">
        <v>3</v>
      </c>
      <c r="M718" s="21" t="s">
        <v>4</v>
      </c>
      <c r="N718" s="21" t="s">
        <v>19</v>
      </c>
      <c r="O718" s="22" t="s">
        <v>6</v>
      </c>
      <c r="P718" s="21" t="s">
        <v>7</v>
      </c>
      <c r="Q718" s="23" t="s">
        <v>8</v>
      </c>
    </row>
    <row r="719" spans="1:17" ht="12.75">
      <c r="A719" s="2">
        <v>38467</v>
      </c>
      <c r="B719" s="7" t="s">
        <v>11</v>
      </c>
      <c r="C719">
        <v>-1</v>
      </c>
      <c r="D719" s="12">
        <v>8.01</v>
      </c>
      <c r="E719" s="12">
        <v>0.29</v>
      </c>
      <c r="F719" s="12">
        <v>0.2</v>
      </c>
      <c r="G719" s="13">
        <v>85.7</v>
      </c>
      <c r="H719" s="12">
        <v>10.12</v>
      </c>
      <c r="I719" s="12">
        <v>9</v>
      </c>
      <c r="J719" s="24"/>
      <c r="K719" s="25">
        <v>0</v>
      </c>
      <c r="L719" s="26">
        <f aca="true" t="shared" si="37" ref="L719:Q722">AVERAGE(D718,D725,D732)</f>
        <v>8.336666666666668</v>
      </c>
      <c r="M719" s="26">
        <f t="shared" si="37"/>
        <v>0.3543333333333334</v>
      </c>
      <c r="N719" s="26">
        <f t="shared" si="37"/>
        <v>0.24</v>
      </c>
      <c r="O719" s="26">
        <f t="shared" si="37"/>
        <v>90.16666666666667</v>
      </c>
      <c r="P719" s="26">
        <f t="shared" si="37"/>
        <v>10.516666666666666</v>
      </c>
      <c r="Q719" s="27">
        <f t="shared" si="37"/>
        <v>8.770000000000001</v>
      </c>
    </row>
    <row r="720" spans="1:17" ht="12.75">
      <c r="A720" s="2">
        <v>38467</v>
      </c>
      <c r="B720" s="7" t="s">
        <v>11</v>
      </c>
      <c r="C720">
        <v>-2</v>
      </c>
      <c r="D720" s="12">
        <v>7.38</v>
      </c>
      <c r="E720" s="12">
        <v>0.27</v>
      </c>
      <c r="F720" s="12">
        <v>0.18</v>
      </c>
      <c r="G720" s="13">
        <v>85.5</v>
      </c>
      <c r="H720" s="12">
        <v>10.23</v>
      </c>
      <c r="I720" s="12">
        <v>8.92</v>
      </c>
      <c r="J720" s="24"/>
      <c r="K720" s="25">
        <f>K719-1</f>
        <v>-1</v>
      </c>
      <c r="L720" s="26">
        <f t="shared" si="37"/>
        <v>8.303333333333333</v>
      </c>
      <c r="M720" s="26">
        <f t="shared" si="37"/>
        <v>0.35333333333333333</v>
      </c>
      <c r="N720" s="26">
        <f t="shared" si="37"/>
        <v>0.24333333333333332</v>
      </c>
      <c r="O720" s="26">
        <f t="shared" si="37"/>
        <v>87.16666666666667</v>
      </c>
      <c r="P720" s="26">
        <f t="shared" si="37"/>
        <v>10.219999999999999</v>
      </c>
      <c r="Q720" s="27">
        <f t="shared" si="37"/>
        <v>8.706666666666665</v>
      </c>
    </row>
    <row r="721" spans="1:17" ht="12.75">
      <c r="A721" s="2">
        <v>38467</v>
      </c>
      <c r="B721" s="7" t="s">
        <v>11</v>
      </c>
      <c r="C721">
        <v>-3</v>
      </c>
      <c r="D721" s="12">
        <v>6.09</v>
      </c>
      <c r="E721" s="12">
        <v>0.2</v>
      </c>
      <c r="F721" s="12">
        <v>0.13</v>
      </c>
      <c r="G721" s="13">
        <v>85.7</v>
      </c>
      <c r="H721" s="12">
        <v>10.65</v>
      </c>
      <c r="I721" s="12">
        <v>8.89</v>
      </c>
      <c r="J721" s="24"/>
      <c r="K721" s="25">
        <f>K720-1</f>
        <v>-2</v>
      </c>
      <c r="L721" s="26">
        <f t="shared" si="37"/>
        <v>8.066666666666668</v>
      </c>
      <c r="M721" s="26">
        <f t="shared" si="37"/>
        <v>0.3466666666666667</v>
      </c>
      <c r="N721" s="26">
        <f t="shared" si="37"/>
        <v>0.23666666666666666</v>
      </c>
      <c r="O721" s="26">
        <f t="shared" si="37"/>
        <v>86.7</v>
      </c>
      <c r="P721" s="26">
        <f t="shared" si="37"/>
        <v>10.22</v>
      </c>
      <c r="Q721" s="27">
        <f t="shared" si="37"/>
        <v>8.663333333333334</v>
      </c>
    </row>
    <row r="722" spans="1:17" ht="12.75">
      <c r="A722" s="2">
        <v>38467</v>
      </c>
      <c r="B722" s="7" t="s">
        <v>11</v>
      </c>
      <c r="C722">
        <v>-4</v>
      </c>
      <c r="J722" s="24"/>
      <c r="K722" s="25">
        <f>K721-1</f>
        <v>-3</v>
      </c>
      <c r="L722" s="26">
        <f t="shared" si="37"/>
        <v>7.593333333333334</v>
      </c>
      <c r="M722" s="26">
        <f t="shared" si="37"/>
        <v>0.32333333333333336</v>
      </c>
      <c r="N722" s="26">
        <f t="shared" si="37"/>
        <v>0.22</v>
      </c>
      <c r="O722" s="26">
        <f t="shared" si="37"/>
        <v>86.3</v>
      </c>
      <c r="P722" s="26">
        <f t="shared" si="37"/>
        <v>10.32</v>
      </c>
      <c r="Q722" s="27">
        <f t="shared" si="37"/>
        <v>8.633333333333333</v>
      </c>
    </row>
    <row r="723" spans="1:17" ht="12.75">
      <c r="A723" s="2">
        <v>38467</v>
      </c>
      <c r="B723" s="7" t="s">
        <v>11</v>
      </c>
      <c r="C723">
        <v>-5</v>
      </c>
      <c r="J723" s="24"/>
      <c r="K723" s="25">
        <f>K722-1</f>
        <v>-4</v>
      </c>
      <c r="L723" s="26">
        <f>AVERAGE(D722,D729,D736)</f>
        <v>8.27</v>
      </c>
      <c r="M723" s="26">
        <f>AVERAGE(E722,E729,E736)</f>
        <v>0.39</v>
      </c>
      <c r="N723" s="26">
        <f>AVERAGE(F722,F729,F736)</f>
        <v>0.265</v>
      </c>
      <c r="O723" s="26">
        <f>AVERAGE(G722,G729,G736)</f>
        <v>84.8</v>
      </c>
      <c r="P723" s="26">
        <f>AVERAGE(H722,H729,H736)</f>
        <v>9.969999999999999</v>
      </c>
      <c r="Q723" s="27">
        <f>AVERAGE(I722,I729,I736)</f>
        <v>8.48</v>
      </c>
    </row>
    <row r="724" spans="1:17" ht="13.5" thickBot="1">
      <c r="A724" s="2"/>
      <c r="C724" s="49"/>
      <c r="J724" s="28"/>
      <c r="K724" s="29">
        <f>K723-1</f>
        <v>-5</v>
      </c>
      <c r="L724" s="30"/>
      <c r="M724" s="30"/>
      <c r="N724" s="30"/>
      <c r="O724" s="30"/>
      <c r="P724" s="30"/>
      <c r="Q724" s="31"/>
    </row>
    <row r="725" spans="1:9" ht="12.75">
      <c r="A725" s="2">
        <v>38467</v>
      </c>
      <c r="B725" s="7" t="s">
        <v>12</v>
      </c>
      <c r="C725">
        <v>0</v>
      </c>
      <c r="D725" s="12">
        <v>8.56</v>
      </c>
      <c r="E725" s="12">
        <v>0.38</v>
      </c>
      <c r="F725" s="12">
        <v>0.26</v>
      </c>
      <c r="G725" s="13">
        <v>90.3</v>
      </c>
      <c r="H725" s="12">
        <v>10.5</v>
      </c>
      <c r="I725" s="12">
        <v>8.67</v>
      </c>
    </row>
    <row r="726" spans="1:9" ht="12.75">
      <c r="A726" s="2">
        <v>38467</v>
      </c>
      <c r="B726" s="7" t="s">
        <v>12</v>
      </c>
      <c r="C726">
        <v>-1</v>
      </c>
      <c r="D726" s="12">
        <v>8.51</v>
      </c>
      <c r="E726" s="12">
        <v>0.38</v>
      </c>
      <c r="F726" s="12">
        <v>0.26</v>
      </c>
      <c r="G726" s="13">
        <v>87.8</v>
      </c>
      <c r="H726" s="12">
        <v>10.26</v>
      </c>
      <c r="I726" s="12">
        <v>8.59</v>
      </c>
    </row>
    <row r="727" spans="1:19" ht="12.75">
      <c r="A727" s="2">
        <v>38467</v>
      </c>
      <c r="B727" s="7" t="s">
        <v>12</v>
      </c>
      <c r="C727">
        <v>-2</v>
      </c>
      <c r="D727" s="12">
        <v>8.44</v>
      </c>
      <c r="E727" s="12">
        <v>0.38</v>
      </c>
      <c r="F727" s="12">
        <v>0.26</v>
      </c>
      <c r="G727" s="13">
        <v>87.3</v>
      </c>
      <c r="H727" s="12">
        <v>10.2</v>
      </c>
      <c r="I727" s="12">
        <v>8.57</v>
      </c>
      <c r="S727" s="7" t="s">
        <v>27</v>
      </c>
    </row>
    <row r="728" spans="1:9" ht="12.75">
      <c r="A728" s="2">
        <v>38467</v>
      </c>
      <c r="B728" s="7" t="s">
        <v>12</v>
      </c>
      <c r="C728">
        <v>-3</v>
      </c>
      <c r="D728" s="12">
        <v>8.43</v>
      </c>
      <c r="E728" s="12">
        <v>0.38</v>
      </c>
      <c r="F728" s="12">
        <v>0.26</v>
      </c>
      <c r="G728" s="13">
        <v>86.7</v>
      </c>
      <c r="H728" s="12">
        <v>10.14</v>
      </c>
      <c r="I728" s="12">
        <v>8.54</v>
      </c>
    </row>
    <row r="729" spans="1:9" ht="12.75">
      <c r="A729" s="2">
        <v>38467</v>
      </c>
      <c r="B729" s="7" t="s">
        <v>12</v>
      </c>
      <c r="C729">
        <v>-4</v>
      </c>
      <c r="D729" s="12">
        <v>8.31</v>
      </c>
      <c r="E729" s="12">
        <v>0.39</v>
      </c>
      <c r="F729" s="12">
        <v>0.26</v>
      </c>
      <c r="G729" s="13">
        <v>85.5</v>
      </c>
      <c r="H729" s="12">
        <v>10.03</v>
      </c>
      <c r="I729" s="12">
        <v>8.52</v>
      </c>
    </row>
    <row r="730" spans="1:3" ht="12.75">
      <c r="A730" s="2">
        <v>38467</v>
      </c>
      <c r="B730" s="7" t="s">
        <v>12</v>
      </c>
      <c r="C730">
        <v>-5</v>
      </c>
    </row>
    <row r="731" spans="1:3" ht="12.75">
      <c r="A731" s="2"/>
      <c r="C731"/>
    </row>
    <row r="732" spans="1:9" ht="12.75">
      <c r="A732" s="2">
        <v>38467</v>
      </c>
      <c r="B732" s="7" t="s">
        <v>13</v>
      </c>
      <c r="C732">
        <v>0</v>
      </c>
      <c r="D732" s="12">
        <v>8.41</v>
      </c>
      <c r="E732" s="12">
        <v>0.39</v>
      </c>
      <c r="F732" s="12">
        <v>0.26</v>
      </c>
      <c r="G732" s="13">
        <v>91.4</v>
      </c>
      <c r="H732" s="12">
        <v>10.62</v>
      </c>
      <c r="I732" s="12">
        <v>8.57</v>
      </c>
    </row>
    <row r="733" spans="1:9" ht="12.75">
      <c r="A733" s="2">
        <v>38467</v>
      </c>
      <c r="B733" s="7" t="s">
        <v>13</v>
      </c>
      <c r="C733">
        <v>-1</v>
      </c>
      <c r="D733" s="12">
        <v>8.39</v>
      </c>
      <c r="E733" s="12">
        <v>0.39</v>
      </c>
      <c r="F733" s="12">
        <v>0.27</v>
      </c>
      <c r="G733" s="13">
        <v>88</v>
      </c>
      <c r="H733" s="12">
        <v>10.28</v>
      </c>
      <c r="I733" s="12">
        <v>8.53</v>
      </c>
    </row>
    <row r="734" spans="1:9" ht="12.75">
      <c r="A734" s="2">
        <v>38467</v>
      </c>
      <c r="B734" s="7" t="s">
        <v>13</v>
      </c>
      <c r="C734">
        <v>-2</v>
      </c>
      <c r="D734" s="12">
        <v>8.38</v>
      </c>
      <c r="E734" s="12">
        <v>0.39</v>
      </c>
      <c r="F734" s="12">
        <v>0.27</v>
      </c>
      <c r="G734" s="13">
        <v>87.3</v>
      </c>
      <c r="H734" s="12">
        <v>10.23</v>
      </c>
      <c r="I734" s="12">
        <v>8.5</v>
      </c>
    </row>
    <row r="735" spans="1:9" ht="12.75">
      <c r="A735" s="2">
        <v>38467</v>
      </c>
      <c r="B735" s="7" t="s">
        <v>13</v>
      </c>
      <c r="C735">
        <v>-3</v>
      </c>
      <c r="D735" s="12">
        <v>8.26</v>
      </c>
      <c r="E735" s="12">
        <v>0.39</v>
      </c>
      <c r="F735" s="12">
        <v>0.27</v>
      </c>
      <c r="G735" s="13">
        <v>86.5</v>
      </c>
      <c r="H735" s="12">
        <v>10.17</v>
      </c>
      <c r="I735" s="12">
        <v>8.47</v>
      </c>
    </row>
    <row r="736" spans="1:9" ht="12.75">
      <c r="A736" s="2">
        <v>38467</v>
      </c>
      <c r="B736" s="7" t="s">
        <v>13</v>
      </c>
      <c r="C736">
        <v>-4</v>
      </c>
      <c r="D736" s="12">
        <v>8.23</v>
      </c>
      <c r="E736" s="12">
        <v>0.39</v>
      </c>
      <c r="F736" s="12">
        <v>0.27</v>
      </c>
      <c r="G736" s="13">
        <v>84.1</v>
      </c>
      <c r="H736" s="12">
        <v>9.91</v>
      </c>
      <c r="I736" s="12">
        <v>8.44</v>
      </c>
    </row>
    <row r="737" spans="1:3" ht="12.75">
      <c r="A737" s="2">
        <v>38467</v>
      </c>
      <c r="B737" s="7" t="s">
        <v>13</v>
      </c>
      <c r="C737">
        <v>-5</v>
      </c>
    </row>
    <row r="738" spans="4:45" s="16" customFormat="1" ht="13.5" thickBot="1">
      <c r="D738" s="17"/>
      <c r="E738" s="17"/>
      <c r="F738" s="17"/>
      <c r="G738" s="18"/>
      <c r="H738" s="17"/>
      <c r="I738" s="17"/>
      <c r="U738" s="17"/>
      <c r="V738" s="17"/>
      <c r="W738" s="17"/>
      <c r="X738" s="17"/>
      <c r="Y738" s="17"/>
      <c r="Z738" s="17"/>
      <c r="AL738" s="15"/>
      <c r="AN738" s="17"/>
      <c r="AO738" s="17"/>
      <c r="AP738" s="17"/>
      <c r="AQ738" s="18"/>
      <c r="AR738" s="17"/>
      <c r="AS738" s="17"/>
    </row>
    <row r="739" spans="1:17" ht="12.75">
      <c r="A739" s="2">
        <v>38482</v>
      </c>
      <c r="B739" s="7" t="s">
        <v>11</v>
      </c>
      <c r="C739">
        <v>0</v>
      </c>
      <c r="D739" s="12">
        <v>9.72</v>
      </c>
      <c r="E739" s="12">
        <v>12.09</v>
      </c>
      <c r="F739" s="12">
        <v>8.56</v>
      </c>
      <c r="G739" s="13">
        <v>73</v>
      </c>
      <c r="H739" s="12">
        <v>7.93</v>
      </c>
      <c r="I739" s="12">
        <v>8.67</v>
      </c>
      <c r="J739" s="19">
        <v>38482</v>
      </c>
      <c r="K739" s="20" t="s">
        <v>2</v>
      </c>
      <c r="L739" s="21" t="s">
        <v>3</v>
      </c>
      <c r="M739" s="21" t="s">
        <v>4</v>
      </c>
      <c r="N739" s="21" t="s">
        <v>19</v>
      </c>
      <c r="O739" s="22" t="s">
        <v>6</v>
      </c>
      <c r="P739" s="21" t="s">
        <v>7</v>
      </c>
      <c r="Q739" s="23" t="s">
        <v>8</v>
      </c>
    </row>
    <row r="740" spans="1:17" ht="12.75">
      <c r="A740" s="2">
        <v>38482</v>
      </c>
      <c r="B740" s="7" t="s">
        <v>11</v>
      </c>
      <c r="C740">
        <v>-1</v>
      </c>
      <c r="D740" s="12">
        <v>9.66</v>
      </c>
      <c r="E740" s="12">
        <v>12.05</v>
      </c>
      <c r="F740" s="12">
        <v>8.53</v>
      </c>
      <c r="G740" s="13">
        <v>72.6</v>
      </c>
      <c r="H740" s="12">
        <v>7.9</v>
      </c>
      <c r="I740" s="12">
        <v>8.42</v>
      </c>
      <c r="J740" s="24"/>
      <c r="K740" s="25">
        <v>0</v>
      </c>
      <c r="L740" s="26">
        <f aca="true" t="shared" si="38" ref="L740:Q743">AVERAGE(D739,D746,D753)</f>
        <v>10.76</v>
      </c>
      <c r="M740" s="26">
        <f t="shared" si="38"/>
        <v>14.156666666666666</v>
      </c>
      <c r="N740" s="26">
        <f t="shared" si="38"/>
        <v>10.333333333333334</v>
      </c>
      <c r="O740" s="26">
        <f t="shared" si="38"/>
        <v>73.63333333333334</v>
      </c>
      <c r="P740" s="26">
        <f t="shared" si="38"/>
        <v>7.71</v>
      </c>
      <c r="Q740" s="27">
        <f t="shared" si="38"/>
        <v>8.28</v>
      </c>
    </row>
    <row r="741" spans="1:17" ht="12.75">
      <c r="A741" s="2">
        <v>38482</v>
      </c>
      <c r="B741" s="7" t="s">
        <v>11</v>
      </c>
      <c r="C741">
        <v>-2</v>
      </c>
      <c r="D741" s="12">
        <v>9.62</v>
      </c>
      <c r="E741" s="12">
        <v>12.02</v>
      </c>
      <c r="F741" s="12">
        <v>8.5</v>
      </c>
      <c r="G741" s="13">
        <v>72.5</v>
      </c>
      <c r="H741" s="12">
        <v>7.91</v>
      </c>
      <c r="I741" s="12">
        <v>8.31</v>
      </c>
      <c r="J741" s="24"/>
      <c r="K741" s="25">
        <f>K740-1</f>
        <v>-1</v>
      </c>
      <c r="L741" s="26">
        <f t="shared" si="38"/>
        <v>10.743333333333334</v>
      </c>
      <c r="M741" s="26">
        <f t="shared" si="38"/>
        <v>14.160000000000002</v>
      </c>
      <c r="N741" s="26">
        <f t="shared" si="38"/>
        <v>10.340000000000002</v>
      </c>
      <c r="O741" s="26">
        <f t="shared" si="38"/>
        <v>71.3</v>
      </c>
      <c r="P741" s="26">
        <f t="shared" si="38"/>
        <v>7.513333333333333</v>
      </c>
      <c r="Q741" s="27">
        <f t="shared" si="38"/>
        <v>8.18</v>
      </c>
    </row>
    <row r="742" spans="1:17" ht="12.75">
      <c r="A742" s="2">
        <v>38482</v>
      </c>
      <c r="B742" s="7" t="s">
        <v>11</v>
      </c>
      <c r="C742">
        <v>-3</v>
      </c>
      <c r="D742" s="12">
        <v>9.58</v>
      </c>
      <c r="E742" s="12">
        <v>12.01</v>
      </c>
      <c r="F742" s="12">
        <v>8.47</v>
      </c>
      <c r="G742" s="13">
        <v>71.4</v>
      </c>
      <c r="H742" s="12">
        <v>7.79</v>
      </c>
      <c r="I742" s="12">
        <v>8.24</v>
      </c>
      <c r="J742" s="24"/>
      <c r="K742" s="25">
        <f>K741-1</f>
        <v>-2</v>
      </c>
      <c r="L742" s="26">
        <f t="shared" si="38"/>
        <v>10.700000000000001</v>
      </c>
      <c r="M742" s="26">
        <f t="shared" si="38"/>
        <v>14.173333333333332</v>
      </c>
      <c r="N742" s="26">
        <f t="shared" si="38"/>
        <v>10.333333333333334</v>
      </c>
      <c r="O742" s="26">
        <f t="shared" si="38"/>
        <v>70.93333333333332</v>
      </c>
      <c r="P742" s="26">
        <f t="shared" si="38"/>
        <v>7.486666666666667</v>
      </c>
      <c r="Q742" s="27">
        <f t="shared" si="38"/>
        <v>8.133333333333333</v>
      </c>
    </row>
    <row r="743" spans="1:17" ht="12.75">
      <c r="A743" s="2">
        <v>38482</v>
      </c>
      <c r="B743" s="7" t="s">
        <v>11</v>
      </c>
      <c r="C743">
        <v>-4</v>
      </c>
      <c r="J743" s="24"/>
      <c r="K743" s="25">
        <f>K742-1</f>
        <v>-3</v>
      </c>
      <c r="L743" s="26">
        <f t="shared" si="38"/>
        <v>10.4</v>
      </c>
      <c r="M743" s="26">
        <f t="shared" si="38"/>
        <v>13.623333333333333</v>
      </c>
      <c r="N743" s="26">
        <f t="shared" si="38"/>
        <v>9.84</v>
      </c>
      <c r="O743" s="26">
        <f t="shared" si="38"/>
        <v>71.03333333333335</v>
      </c>
      <c r="P743" s="26">
        <f t="shared" si="38"/>
        <v>7.5633333333333335</v>
      </c>
      <c r="Q743" s="27">
        <f t="shared" si="38"/>
        <v>8.100000000000001</v>
      </c>
    </row>
    <row r="744" spans="1:17" ht="12.75">
      <c r="A744" s="2">
        <v>38482</v>
      </c>
      <c r="B744" s="7" t="s">
        <v>11</v>
      </c>
      <c r="C744">
        <v>-5</v>
      </c>
      <c r="J744" s="24"/>
      <c r="K744" s="25">
        <f>K743-1</f>
        <v>-4</v>
      </c>
      <c r="L744" s="26">
        <f>AVERAGE(D743,D750,D757)</f>
        <v>10.395</v>
      </c>
      <c r="M744" s="26">
        <f>AVERAGE(E743,E750,E757)</f>
        <v>13.71</v>
      </c>
      <c r="N744" s="26">
        <f>AVERAGE(F743,F750,F757)</f>
        <v>9.93</v>
      </c>
      <c r="O744" s="26">
        <f>AVERAGE(G743,G750,G757)</f>
        <v>71.45</v>
      </c>
      <c r="P744" s="26">
        <f>AVERAGE(H743,H750,H757)</f>
        <v>7.62</v>
      </c>
      <c r="Q744" s="27">
        <f>AVERAGE(I743,I750,I757)</f>
        <v>8.004999999999999</v>
      </c>
    </row>
    <row r="745" spans="1:17" ht="13.5" thickBot="1">
      <c r="A745" s="2"/>
      <c r="C745" s="49"/>
      <c r="J745" s="28"/>
      <c r="K745" s="29">
        <f>K744-1</f>
        <v>-5</v>
      </c>
      <c r="L745" s="30">
        <f>AVERAGE(D744,D751,D758)</f>
        <v>10.41</v>
      </c>
      <c r="M745" s="30">
        <f>AVERAGE(E744,E751,E758)</f>
        <v>13.690000000000001</v>
      </c>
      <c r="N745" s="30">
        <f>AVERAGE(F744,F751,F758)</f>
        <v>9.925</v>
      </c>
      <c r="O745" s="30">
        <f>AVERAGE(G744,G751,G758)</f>
        <v>69.6</v>
      </c>
      <c r="P745" s="30">
        <f>AVERAGE(H744,H751,H758)</f>
        <v>7.404999999999999</v>
      </c>
      <c r="Q745" s="31">
        <f>AVERAGE(I744,I751,I758)</f>
        <v>7.984999999999999</v>
      </c>
    </row>
    <row r="746" spans="1:9" ht="12.75">
      <c r="A746" s="2">
        <v>38482</v>
      </c>
      <c r="B746" s="7" t="s">
        <v>12</v>
      </c>
      <c r="C746">
        <v>0</v>
      </c>
      <c r="D746" s="12">
        <v>11.05</v>
      </c>
      <c r="E746" s="12">
        <v>14.23</v>
      </c>
      <c r="F746" s="12">
        <v>10.45</v>
      </c>
      <c r="G746" s="13">
        <v>76.4</v>
      </c>
      <c r="H746" s="12">
        <v>7.89</v>
      </c>
      <c r="I746" s="12">
        <v>8.16</v>
      </c>
    </row>
    <row r="747" spans="1:9" ht="12.75">
      <c r="A747" s="2">
        <v>38482</v>
      </c>
      <c r="B747" s="7" t="s">
        <v>12</v>
      </c>
      <c r="C747">
        <v>-1</v>
      </c>
      <c r="D747" s="12">
        <v>11.07</v>
      </c>
      <c r="E747" s="12">
        <v>14.24</v>
      </c>
      <c r="F747" s="12">
        <v>10.46</v>
      </c>
      <c r="G747" s="13">
        <v>70.8</v>
      </c>
      <c r="H747" s="12">
        <v>7.4</v>
      </c>
      <c r="I747" s="12">
        <v>8.12</v>
      </c>
    </row>
    <row r="748" spans="1:9" ht="12.75">
      <c r="A748" s="2">
        <v>38482</v>
      </c>
      <c r="B748" s="7" t="s">
        <v>12</v>
      </c>
      <c r="C748">
        <v>-2</v>
      </c>
      <c r="D748" s="12">
        <v>11.01</v>
      </c>
      <c r="E748" s="12">
        <v>14.25</v>
      </c>
      <c r="F748" s="12">
        <v>10.44</v>
      </c>
      <c r="G748" s="13">
        <v>70.2</v>
      </c>
      <c r="H748" s="12">
        <v>7.35</v>
      </c>
      <c r="I748" s="12">
        <v>8.09</v>
      </c>
    </row>
    <row r="749" spans="1:9" ht="12.75">
      <c r="A749" s="2">
        <v>38482</v>
      </c>
      <c r="B749" s="7" t="s">
        <v>12</v>
      </c>
      <c r="C749">
        <v>-3</v>
      </c>
      <c r="D749" s="12">
        <v>10.16</v>
      </c>
      <c r="E749" s="12">
        <v>12.62</v>
      </c>
      <c r="F749" s="12">
        <v>9.03</v>
      </c>
      <c r="G749" s="13">
        <v>71.5</v>
      </c>
      <c r="H749" s="12">
        <v>7.69</v>
      </c>
      <c r="I749" s="12">
        <v>8.07</v>
      </c>
    </row>
    <row r="750" spans="1:9" ht="12.75">
      <c r="A750" s="2">
        <v>38482</v>
      </c>
      <c r="B750" s="7" t="s">
        <v>12</v>
      </c>
      <c r="C750">
        <v>-4</v>
      </c>
      <c r="D750" s="12">
        <v>9.46</v>
      </c>
      <c r="E750" s="12">
        <v>10.73</v>
      </c>
      <c r="F750" s="12">
        <v>7.52</v>
      </c>
      <c r="G750" s="13">
        <v>73.2</v>
      </c>
      <c r="H750" s="12">
        <v>8.07</v>
      </c>
      <c r="I750" s="12">
        <v>8.04</v>
      </c>
    </row>
    <row r="751" spans="1:9" ht="12.75">
      <c r="A751" s="2">
        <v>38482</v>
      </c>
      <c r="B751" s="7" t="s">
        <v>12</v>
      </c>
      <c r="C751">
        <v>-5</v>
      </c>
      <c r="D751" s="12">
        <v>9.56</v>
      </c>
      <c r="E751" s="12">
        <v>10.63</v>
      </c>
      <c r="F751" s="12">
        <v>7.49</v>
      </c>
      <c r="G751" s="13">
        <v>70.9</v>
      </c>
      <c r="H751" s="12">
        <v>7.79</v>
      </c>
      <c r="I751" s="12">
        <v>8.02</v>
      </c>
    </row>
    <row r="752" spans="1:3" ht="12.75">
      <c r="A752" s="2"/>
      <c r="C752"/>
    </row>
    <row r="753" spans="1:9" ht="12.75">
      <c r="A753" s="2">
        <v>38482</v>
      </c>
      <c r="B753" s="7" t="s">
        <v>13</v>
      </c>
      <c r="C753">
        <v>0</v>
      </c>
      <c r="D753" s="12">
        <v>11.51</v>
      </c>
      <c r="E753" s="12">
        <v>16.15</v>
      </c>
      <c r="F753" s="12">
        <v>11.99</v>
      </c>
      <c r="G753" s="13">
        <v>71.5</v>
      </c>
      <c r="H753" s="12">
        <v>7.31</v>
      </c>
      <c r="I753" s="12">
        <v>8.01</v>
      </c>
    </row>
    <row r="754" spans="1:9" ht="12.75">
      <c r="A754" s="2">
        <v>38482</v>
      </c>
      <c r="B754" s="7" t="s">
        <v>13</v>
      </c>
      <c r="C754">
        <v>-1</v>
      </c>
      <c r="D754" s="12">
        <v>11.5</v>
      </c>
      <c r="E754" s="12">
        <v>16.19</v>
      </c>
      <c r="F754" s="12">
        <v>12.03</v>
      </c>
      <c r="G754" s="13">
        <v>70.5</v>
      </c>
      <c r="H754" s="12">
        <v>7.24</v>
      </c>
      <c r="I754" s="12">
        <v>8</v>
      </c>
    </row>
    <row r="755" spans="1:9" ht="12.75">
      <c r="A755" s="2">
        <v>38482</v>
      </c>
      <c r="B755" s="7" t="s">
        <v>13</v>
      </c>
      <c r="C755">
        <v>-2</v>
      </c>
      <c r="D755" s="12">
        <v>11.47</v>
      </c>
      <c r="E755" s="12">
        <v>16.25</v>
      </c>
      <c r="F755" s="12">
        <v>12.06</v>
      </c>
      <c r="G755" s="13">
        <v>70.1</v>
      </c>
      <c r="H755" s="12">
        <v>7.2</v>
      </c>
      <c r="I755" s="12">
        <v>8</v>
      </c>
    </row>
    <row r="756" spans="1:9" ht="12.75">
      <c r="A756" s="2">
        <v>38482</v>
      </c>
      <c r="B756" s="7" t="s">
        <v>13</v>
      </c>
      <c r="C756">
        <v>-3</v>
      </c>
      <c r="D756" s="12">
        <v>11.46</v>
      </c>
      <c r="E756" s="12">
        <v>16.24</v>
      </c>
      <c r="F756" s="12">
        <v>12.02</v>
      </c>
      <c r="G756" s="13">
        <v>70.2</v>
      </c>
      <c r="H756" s="12">
        <v>7.21</v>
      </c>
      <c r="I756" s="12">
        <v>7.99</v>
      </c>
    </row>
    <row r="757" spans="1:9" ht="12.75">
      <c r="A757" s="2">
        <v>38482</v>
      </c>
      <c r="B757" s="7" t="s">
        <v>13</v>
      </c>
      <c r="C757">
        <v>-4</v>
      </c>
      <c r="D757" s="12">
        <v>11.33</v>
      </c>
      <c r="E757" s="12">
        <v>16.69</v>
      </c>
      <c r="F757" s="12">
        <v>12.34</v>
      </c>
      <c r="G757" s="13">
        <v>69.7</v>
      </c>
      <c r="H757" s="12">
        <v>7.17</v>
      </c>
      <c r="I757" s="12">
        <v>7.97</v>
      </c>
    </row>
    <row r="758" spans="1:9" ht="12.75">
      <c r="A758" s="2">
        <v>38482</v>
      </c>
      <c r="B758" s="7" t="s">
        <v>13</v>
      </c>
      <c r="C758">
        <v>-5</v>
      </c>
      <c r="D758" s="12">
        <v>11.26</v>
      </c>
      <c r="E758" s="12">
        <v>16.75</v>
      </c>
      <c r="F758" s="12">
        <v>12.36</v>
      </c>
      <c r="G758" s="13">
        <v>68.3</v>
      </c>
      <c r="H758" s="12">
        <v>7.02</v>
      </c>
      <c r="I758" s="12">
        <v>7.95</v>
      </c>
    </row>
    <row r="759" spans="4:45" s="16" customFormat="1" ht="13.5" thickBot="1">
      <c r="D759" s="17"/>
      <c r="E759" s="17"/>
      <c r="F759" s="17"/>
      <c r="G759" s="18"/>
      <c r="H759" s="17"/>
      <c r="I759" s="17"/>
      <c r="U759" s="17"/>
      <c r="V759" s="17"/>
      <c r="W759" s="17"/>
      <c r="X759" s="17"/>
      <c r="Y759" s="17"/>
      <c r="Z759" s="17"/>
      <c r="AL759" s="15"/>
      <c r="AN759" s="17"/>
      <c r="AO759" s="17"/>
      <c r="AP759" s="17"/>
      <c r="AQ759" s="18"/>
      <c r="AR759" s="17"/>
      <c r="AS759" s="17"/>
    </row>
    <row r="760" spans="1:17" ht="12.75">
      <c r="A760" s="2">
        <v>38495</v>
      </c>
      <c r="B760" s="7" t="s">
        <v>11</v>
      </c>
      <c r="C760">
        <v>0</v>
      </c>
      <c r="D760" s="12">
        <v>17.38</v>
      </c>
      <c r="E760" s="12">
        <v>14.07</v>
      </c>
      <c r="F760" s="12">
        <v>12.03</v>
      </c>
      <c r="G760" s="13">
        <v>73.9</v>
      </c>
      <c r="H760" s="12">
        <v>6.74</v>
      </c>
      <c r="I760" s="12">
        <v>8.41</v>
      </c>
      <c r="J760" s="19">
        <v>38495</v>
      </c>
      <c r="K760" s="20" t="s">
        <v>2</v>
      </c>
      <c r="L760" s="21" t="s">
        <v>3</v>
      </c>
      <c r="M760" s="21" t="s">
        <v>4</v>
      </c>
      <c r="N760" s="21" t="s">
        <v>19</v>
      </c>
      <c r="O760" s="22" t="s">
        <v>6</v>
      </c>
      <c r="P760" s="21" t="s">
        <v>7</v>
      </c>
      <c r="Q760" s="23" t="s">
        <v>8</v>
      </c>
    </row>
    <row r="761" spans="1:17" ht="12.75">
      <c r="A761" s="2">
        <v>38495</v>
      </c>
      <c r="B761" s="7" t="s">
        <v>11</v>
      </c>
      <c r="C761">
        <v>-1</v>
      </c>
      <c r="D761" s="12">
        <v>15.86</v>
      </c>
      <c r="E761" s="12">
        <v>14.05</v>
      </c>
      <c r="F761" s="12">
        <v>11.59</v>
      </c>
      <c r="G761" s="13">
        <v>74.2</v>
      </c>
      <c r="H761" s="12">
        <v>7</v>
      </c>
      <c r="I761" s="12">
        <v>8.38</v>
      </c>
      <c r="J761" s="24"/>
      <c r="K761" s="25">
        <v>0</v>
      </c>
      <c r="L761" s="26">
        <f aca="true" t="shared" si="39" ref="L761:Q764">AVERAGE(D760,D767,D774)</f>
        <v>15.56</v>
      </c>
      <c r="M761" s="26">
        <f t="shared" si="39"/>
        <v>14.32</v>
      </c>
      <c r="N761" s="26">
        <f t="shared" si="39"/>
        <v>11.736666666666666</v>
      </c>
      <c r="O761" s="26">
        <f t="shared" si="39"/>
        <v>75.7</v>
      </c>
      <c r="P761" s="26">
        <f t="shared" si="39"/>
        <v>7.1066666666666665</v>
      </c>
      <c r="Q761" s="27">
        <f t="shared" si="39"/>
        <v>8.200000000000001</v>
      </c>
    </row>
    <row r="762" spans="1:17" ht="12.75">
      <c r="A762" s="2">
        <v>38495</v>
      </c>
      <c r="B762" s="7" t="s">
        <v>11</v>
      </c>
      <c r="C762">
        <v>-2</v>
      </c>
      <c r="D762" s="12">
        <v>15.74</v>
      </c>
      <c r="E762" s="12">
        <v>14.05</v>
      </c>
      <c r="F762" s="12">
        <v>11.57</v>
      </c>
      <c r="G762" s="13">
        <v>72.9</v>
      </c>
      <c r="H762" s="12">
        <v>6.88</v>
      </c>
      <c r="I762" s="12">
        <v>8.31</v>
      </c>
      <c r="J762" s="24"/>
      <c r="K762" s="25">
        <f>K761-1</f>
        <v>-1</v>
      </c>
      <c r="L762" s="26">
        <f t="shared" si="39"/>
        <v>14.803333333333335</v>
      </c>
      <c r="M762" s="26">
        <f t="shared" si="39"/>
        <v>14.296666666666667</v>
      </c>
      <c r="N762" s="26">
        <f t="shared" si="39"/>
        <v>11.506666666666668</v>
      </c>
      <c r="O762" s="26">
        <f t="shared" si="39"/>
        <v>74.33333333333334</v>
      </c>
      <c r="P762" s="26">
        <f t="shared" si="39"/>
        <v>7.153333333333333</v>
      </c>
      <c r="Q762" s="27">
        <f t="shared" si="39"/>
        <v>8.196666666666667</v>
      </c>
    </row>
    <row r="763" spans="1:17" ht="12.75">
      <c r="A763" s="2">
        <v>38495</v>
      </c>
      <c r="B763" s="7" t="s">
        <v>11</v>
      </c>
      <c r="C763">
        <v>-3</v>
      </c>
      <c r="J763" s="24"/>
      <c r="K763" s="25">
        <f>K762-1</f>
        <v>-2</v>
      </c>
      <c r="L763" s="26">
        <f t="shared" si="39"/>
        <v>14.673333333333334</v>
      </c>
      <c r="M763" s="26">
        <f t="shared" si="39"/>
        <v>14.313333333333333</v>
      </c>
      <c r="N763" s="26">
        <f t="shared" si="39"/>
        <v>11.486666666666666</v>
      </c>
      <c r="O763" s="26">
        <f t="shared" si="39"/>
        <v>72.89999999999999</v>
      </c>
      <c r="P763" s="26">
        <f t="shared" si="39"/>
        <v>7.033333333333334</v>
      </c>
      <c r="Q763" s="27">
        <f t="shared" si="39"/>
        <v>8.163333333333332</v>
      </c>
    </row>
    <row r="764" spans="1:17" ht="12.75">
      <c r="A764" s="2">
        <v>38495</v>
      </c>
      <c r="B764" s="7" t="s">
        <v>11</v>
      </c>
      <c r="C764">
        <v>-4</v>
      </c>
      <c r="J764" s="24"/>
      <c r="K764" s="25">
        <f>K763-1</f>
        <v>-3</v>
      </c>
      <c r="L764" s="26">
        <f t="shared" si="39"/>
        <v>13.955</v>
      </c>
      <c r="M764" s="26">
        <f t="shared" si="39"/>
        <v>14.405</v>
      </c>
      <c r="N764" s="26">
        <f t="shared" si="39"/>
        <v>11.365</v>
      </c>
      <c r="O764" s="26">
        <f t="shared" si="39"/>
        <v>72.85</v>
      </c>
      <c r="P764" s="26">
        <f t="shared" si="39"/>
        <v>7.135</v>
      </c>
      <c r="Q764" s="27">
        <f t="shared" si="39"/>
        <v>8.07</v>
      </c>
    </row>
    <row r="765" spans="1:17" ht="12.75">
      <c r="A765" s="2">
        <v>38495</v>
      </c>
      <c r="B765" s="7" t="s">
        <v>11</v>
      </c>
      <c r="C765">
        <v>-5</v>
      </c>
      <c r="J765" s="24"/>
      <c r="K765" s="25">
        <f>K764-1</f>
        <v>-4</v>
      </c>
      <c r="L765" s="26">
        <f>AVERAGE(D764,D771,D778)</f>
        <v>13.395</v>
      </c>
      <c r="M765" s="26">
        <f>AVERAGE(E764,E771,E778)</f>
        <v>14.43</v>
      </c>
      <c r="N765" s="26">
        <f>AVERAGE(F764,F771,F778)</f>
        <v>11.23</v>
      </c>
      <c r="O765" s="26">
        <f>AVERAGE(G764,G771,G778)</f>
        <v>71.45</v>
      </c>
      <c r="P765" s="26">
        <f>AVERAGE(H764,H771,H778)</f>
        <v>7.0649999999999995</v>
      </c>
      <c r="Q765" s="27">
        <f>AVERAGE(I764,I771,I778)</f>
        <v>8.02</v>
      </c>
    </row>
    <row r="766" spans="1:17" ht="13.5" thickBot="1">
      <c r="A766" s="2"/>
      <c r="C766" s="49"/>
      <c r="J766" s="28"/>
      <c r="K766" s="29">
        <f>K765-1</f>
        <v>-5</v>
      </c>
      <c r="L766" s="30"/>
      <c r="M766" s="30"/>
      <c r="N766" s="30"/>
      <c r="O766" s="30"/>
      <c r="P766" s="30"/>
      <c r="Q766" s="31"/>
    </row>
    <row r="767" spans="1:9" ht="12.75">
      <c r="A767" s="2">
        <v>38495</v>
      </c>
      <c r="B767" s="7" t="s">
        <v>12</v>
      </c>
      <c r="C767">
        <v>0</v>
      </c>
      <c r="D767" s="12">
        <v>15.2</v>
      </c>
      <c r="E767" s="12">
        <v>14.22</v>
      </c>
      <c r="F767" s="12">
        <v>11.57</v>
      </c>
      <c r="G767" s="13">
        <v>74.7</v>
      </c>
      <c r="H767" s="12">
        <v>7.12</v>
      </c>
      <c r="I767" s="12">
        <v>8.08</v>
      </c>
    </row>
    <row r="768" spans="1:9" ht="12.75">
      <c r="A768" s="2">
        <v>38495</v>
      </c>
      <c r="B768" s="7" t="s">
        <v>12</v>
      </c>
      <c r="C768">
        <v>-1</v>
      </c>
      <c r="D768" s="12">
        <v>14.74</v>
      </c>
      <c r="E768" s="12">
        <v>14.27</v>
      </c>
      <c r="F768" s="12">
        <v>11.47</v>
      </c>
      <c r="G768" s="13">
        <v>73.9</v>
      </c>
      <c r="H768" s="12">
        <v>7.12</v>
      </c>
      <c r="I768" s="12">
        <v>8.1</v>
      </c>
    </row>
    <row r="769" spans="1:9" ht="12.75">
      <c r="A769" s="2">
        <v>38495</v>
      </c>
      <c r="B769" s="7" t="s">
        <v>12</v>
      </c>
      <c r="C769">
        <v>-2</v>
      </c>
      <c r="D769" s="12">
        <v>14.57</v>
      </c>
      <c r="E769" s="12">
        <v>14.28</v>
      </c>
      <c r="F769" s="12">
        <v>11.43</v>
      </c>
      <c r="G769" s="13">
        <v>72.1</v>
      </c>
      <c r="H769" s="12">
        <v>6.97</v>
      </c>
      <c r="I769" s="12">
        <v>8.09</v>
      </c>
    </row>
    <row r="770" spans="1:9" ht="12.75">
      <c r="A770" s="2">
        <v>38495</v>
      </c>
      <c r="B770" s="7" t="s">
        <v>12</v>
      </c>
      <c r="C770">
        <v>-3</v>
      </c>
      <c r="D770" s="12">
        <v>14.45</v>
      </c>
      <c r="E770" s="12">
        <v>14.29</v>
      </c>
      <c r="F770" s="12">
        <v>11.41</v>
      </c>
      <c r="G770" s="13">
        <v>72.9</v>
      </c>
      <c r="H770" s="12">
        <v>7.07</v>
      </c>
      <c r="I770" s="12">
        <v>8.07</v>
      </c>
    </row>
    <row r="771" spans="1:9" ht="12.75">
      <c r="A771" s="2">
        <v>38495</v>
      </c>
      <c r="B771" s="7" t="s">
        <v>12</v>
      </c>
      <c r="C771">
        <v>-4</v>
      </c>
      <c r="D771" s="12">
        <v>13.75</v>
      </c>
      <c r="E771" s="12">
        <v>14.36</v>
      </c>
      <c r="F771" s="12">
        <v>11.27</v>
      </c>
      <c r="G771" s="13">
        <v>70.9</v>
      </c>
      <c r="H771" s="12">
        <v>6.95</v>
      </c>
      <c r="I771" s="12">
        <v>8.02</v>
      </c>
    </row>
    <row r="772" spans="1:3" ht="12.75">
      <c r="A772" s="2">
        <v>38495</v>
      </c>
      <c r="B772" s="7" t="s">
        <v>12</v>
      </c>
      <c r="C772">
        <v>-5</v>
      </c>
    </row>
    <row r="773" spans="1:3" ht="12.75">
      <c r="A773" s="2"/>
      <c r="C773"/>
    </row>
    <row r="774" spans="1:9" ht="12.75">
      <c r="A774" s="2">
        <v>38495</v>
      </c>
      <c r="B774" s="7" t="s">
        <v>13</v>
      </c>
      <c r="C774">
        <v>0</v>
      </c>
      <c r="D774" s="12">
        <v>14.1</v>
      </c>
      <c r="E774" s="12">
        <v>14.67</v>
      </c>
      <c r="F774" s="12">
        <v>11.61</v>
      </c>
      <c r="G774" s="13">
        <v>78.5</v>
      </c>
      <c r="H774" s="12">
        <v>7.46</v>
      </c>
      <c r="I774" s="12">
        <v>8.11</v>
      </c>
    </row>
    <row r="775" spans="1:9" ht="12.75">
      <c r="A775" s="2">
        <v>38495</v>
      </c>
      <c r="B775" s="7" t="s">
        <v>13</v>
      </c>
      <c r="C775">
        <v>-1</v>
      </c>
      <c r="D775" s="12">
        <v>13.81</v>
      </c>
      <c r="E775" s="12">
        <v>14.57</v>
      </c>
      <c r="F775" s="12">
        <v>11.46</v>
      </c>
      <c r="G775" s="13">
        <v>74.9</v>
      </c>
      <c r="H775" s="12">
        <v>7.34</v>
      </c>
      <c r="I775" s="12">
        <v>8.11</v>
      </c>
    </row>
    <row r="776" spans="1:9" ht="12.75">
      <c r="A776" s="2">
        <v>38495</v>
      </c>
      <c r="B776" s="7" t="s">
        <v>13</v>
      </c>
      <c r="C776">
        <v>-2</v>
      </c>
      <c r="D776" s="12">
        <v>13.71</v>
      </c>
      <c r="E776" s="12">
        <v>14.61</v>
      </c>
      <c r="F776" s="12">
        <v>11.46</v>
      </c>
      <c r="G776" s="13">
        <v>73.7</v>
      </c>
      <c r="H776" s="12">
        <v>7.25</v>
      </c>
      <c r="I776" s="12">
        <v>8.09</v>
      </c>
    </row>
    <row r="777" spans="1:9" ht="12.75">
      <c r="A777" s="2">
        <v>38495</v>
      </c>
      <c r="B777" s="7" t="s">
        <v>13</v>
      </c>
      <c r="C777">
        <v>-3</v>
      </c>
      <c r="D777" s="12">
        <v>13.46</v>
      </c>
      <c r="E777" s="12">
        <v>14.52</v>
      </c>
      <c r="F777" s="12">
        <v>11.32</v>
      </c>
      <c r="G777" s="13">
        <v>72.8</v>
      </c>
      <c r="H777" s="12">
        <v>7.2</v>
      </c>
      <c r="I777" s="12">
        <v>8.07</v>
      </c>
    </row>
    <row r="778" spans="1:9" ht="12.75">
      <c r="A778" s="2">
        <v>38495</v>
      </c>
      <c r="B778" s="7" t="s">
        <v>13</v>
      </c>
      <c r="C778">
        <v>-4</v>
      </c>
      <c r="D778" s="12">
        <v>13.04</v>
      </c>
      <c r="E778" s="12">
        <v>14.5</v>
      </c>
      <c r="F778" s="12">
        <v>11.19</v>
      </c>
      <c r="G778" s="13">
        <v>72</v>
      </c>
      <c r="H778" s="12">
        <v>7.18</v>
      </c>
      <c r="I778" s="12">
        <v>8.02</v>
      </c>
    </row>
    <row r="779" spans="1:3" ht="12.75">
      <c r="A779" s="2">
        <v>38495</v>
      </c>
      <c r="B779" s="7" t="s">
        <v>13</v>
      </c>
      <c r="C779">
        <v>-5</v>
      </c>
    </row>
    <row r="780" spans="4:45" s="16" customFormat="1" ht="13.5" thickBot="1">
      <c r="D780" s="17"/>
      <c r="E780" s="17"/>
      <c r="F780" s="17"/>
      <c r="G780" s="18"/>
      <c r="H780" s="17"/>
      <c r="I780" s="17"/>
      <c r="U780" s="17"/>
      <c r="V780" s="17"/>
      <c r="W780" s="17"/>
      <c r="X780" s="17"/>
      <c r="Y780" s="17"/>
      <c r="Z780" s="17"/>
      <c r="AL780" s="15"/>
      <c r="AN780" s="17"/>
      <c r="AO780" s="17"/>
      <c r="AP780" s="17"/>
      <c r="AQ780" s="18"/>
      <c r="AR780" s="17"/>
      <c r="AS780" s="17"/>
    </row>
    <row r="781" spans="1:17" ht="12.75">
      <c r="A781" s="2">
        <v>38513</v>
      </c>
      <c r="B781" s="7" t="s">
        <v>11</v>
      </c>
      <c r="C781">
        <v>0</v>
      </c>
      <c r="D781" s="12">
        <v>14.47</v>
      </c>
      <c r="E781" s="12">
        <v>15.59</v>
      </c>
      <c r="F781" s="12">
        <v>12.48</v>
      </c>
      <c r="G781" s="13">
        <v>80.5</v>
      </c>
      <c r="H781" s="12">
        <v>7.73</v>
      </c>
      <c r="I781" s="12">
        <v>8.77</v>
      </c>
      <c r="J781" s="19">
        <v>38513</v>
      </c>
      <c r="K781" s="20" t="s">
        <v>2</v>
      </c>
      <c r="L781" s="21" t="s">
        <v>3</v>
      </c>
      <c r="M781" s="21" t="s">
        <v>4</v>
      </c>
      <c r="N781" s="21" t="s">
        <v>19</v>
      </c>
      <c r="O781" s="22" t="s">
        <v>6</v>
      </c>
      <c r="P781" s="21" t="s">
        <v>7</v>
      </c>
      <c r="Q781" s="23" t="s">
        <v>8</v>
      </c>
    </row>
    <row r="782" spans="1:17" ht="12.75">
      <c r="A782" s="2">
        <v>38513</v>
      </c>
      <c r="B782" s="7" t="s">
        <v>11</v>
      </c>
      <c r="C782">
        <v>-1</v>
      </c>
      <c r="D782" s="12">
        <v>13.97</v>
      </c>
      <c r="E782" s="12">
        <v>15.57</v>
      </c>
      <c r="F782" s="12">
        <v>12.29</v>
      </c>
      <c r="G782" s="13">
        <v>79.4</v>
      </c>
      <c r="H782" s="12">
        <v>7.74</v>
      </c>
      <c r="I782" s="12">
        <v>8.73</v>
      </c>
      <c r="J782" s="24"/>
      <c r="K782" s="25">
        <v>0</v>
      </c>
      <c r="L782" s="26">
        <f aca="true" t="shared" si="40" ref="L782:Q785">AVERAGE(D781,D788,D795)</f>
        <v>15.716666666666669</v>
      </c>
      <c r="M782" s="26">
        <f t="shared" si="40"/>
        <v>15.356666666666667</v>
      </c>
      <c r="N782" s="26">
        <f t="shared" si="40"/>
        <v>12.64</v>
      </c>
      <c r="O782" s="26">
        <f t="shared" si="40"/>
        <v>82.4</v>
      </c>
      <c r="P782" s="26">
        <f t="shared" si="40"/>
        <v>7.71</v>
      </c>
      <c r="Q782" s="27">
        <f t="shared" si="40"/>
        <v>8.643333333333333</v>
      </c>
    </row>
    <row r="783" spans="1:17" ht="12.75">
      <c r="A783" s="2">
        <v>38513</v>
      </c>
      <c r="B783" s="7" t="s">
        <v>11</v>
      </c>
      <c r="C783">
        <v>-2</v>
      </c>
      <c r="D783" s="12">
        <v>13.71</v>
      </c>
      <c r="E783" s="12">
        <v>15.92</v>
      </c>
      <c r="F783" s="12">
        <v>12.48</v>
      </c>
      <c r="G783" s="13">
        <v>65.3</v>
      </c>
      <c r="H783" s="12">
        <v>6.39</v>
      </c>
      <c r="I783" s="12">
        <v>8.5</v>
      </c>
      <c r="J783" s="24"/>
      <c r="K783" s="25">
        <f>K782-1</f>
        <v>-1</v>
      </c>
      <c r="L783" s="26">
        <f t="shared" si="40"/>
        <v>14.950000000000001</v>
      </c>
      <c r="M783" s="26">
        <f t="shared" si="40"/>
        <v>15.33</v>
      </c>
      <c r="N783" s="26">
        <f t="shared" si="40"/>
        <v>12.483333333333334</v>
      </c>
      <c r="O783" s="26">
        <f t="shared" si="40"/>
        <v>77.93333333333334</v>
      </c>
      <c r="P783" s="26">
        <f t="shared" si="40"/>
        <v>7.453333333333333</v>
      </c>
      <c r="Q783" s="27">
        <f t="shared" si="40"/>
        <v>8.586666666666666</v>
      </c>
    </row>
    <row r="784" spans="1:17" ht="12.75">
      <c r="A784" s="2">
        <v>38513</v>
      </c>
      <c r="B784" s="7" t="s">
        <v>11</v>
      </c>
      <c r="C784">
        <v>-3</v>
      </c>
      <c r="J784" s="24"/>
      <c r="K784" s="25">
        <f>K783-1</f>
        <v>-2</v>
      </c>
      <c r="L784" s="26">
        <f t="shared" si="40"/>
        <v>14.290000000000001</v>
      </c>
      <c r="M784" s="26">
        <f t="shared" si="40"/>
        <v>15.403333333333334</v>
      </c>
      <c r="N784" s="26">
        <f t="shared" si="40"/>
        <v>12.246666666666668</v>
      </c>
      <c r="O784" s="26">
        <f t="shared" si="40"/>
        <v>71.2</v>
      </c>
      <c r="P784" s="26">
        <f t="shared" si="40"/>
        <v>6.886666666666667</v>
      </c>
      <c r="Q784" s="27">
        <f t="shared" si="40"/>
        <v>8.47</v>
      </c>
    </row>
    <row r="785" spans="1:17" ht="12.75">
      <c r="A785" s="2">
        <v>38513</v>
      </c>
      <c r="B785" s="7" t="s">
        <v>11</v>
      </c>
      <c r="C785">
        <v>-4</v>
      </c>
      <c r="J785" s="24"/>
      <c r="K785" s="25">
        <f>K784-1</f>
        <v>-3</v>
      </c>
      <c r="L785" s="26">
        <f t="shared" si="40"/>
        <v>14.08</v>
      </c>
      <c r="M785" s="26">
        <f t="shared" si="40"/>
        <v>15.25</v>
      </c>
      <c r="N785" s="26">
        <f t="shared" si="40"/>
        <v>12.07</v>
      </c>
      <c r="O785" s="26">
        <f t="shared" si="40"/>
        <v>69.75</v>
      </c>
      <c r="P785" s="26">
        <f t="shared" si="40"/>
        <v>6.775</v>
      </c>
      <c r="Q785" s="27">
        <f t="shared" si="40"/>
        <v>8.370000000000001</v>
      </c>
    </row>
    <row r="786" spans="1:17" ht="12.75">
      <c r="A786" s="2">
        <v>38513</v>
      </c>
      <c r="B786" s="7" t="s">
        <v>11</v>
      </c>
      <c r="C786">
        <v>-5</v>
      </c>
      <c r="J786" s="24"/>
      <c r="K786" s="25">
        <f>K785-1</f>
        <v>-4</v>
      </c>
      <c r="L786" s="26">
        <f>AVERAGE(D785,D792,D799)</f>
        <v>13.91</v>
      </c>
      <c r="M786" s="26">
        <f>AVERAGE(E785,E792,E799)</f>
        <v>15.295</v>
      </c>
      <c r="N786" s="26">
        <f>AVERAGE(F785,F792,F799)</f>
        <v>12.055</v>
      </c>
      <c r="O786" s="26">
        <f>AVERAGE(G785,G792,G799)</f>
        <v>53.849999999999994</v>
      </c>
      <c r="P786" s="26">
        <f>AVERAGE(H785,H792,H799)</f>
        <v>5.445</v>
      </c>
      <c r="Q786" s="27">
        <f>AVERAGE(I785,I792,I799)</f>
        <v>8.280000000000001</v>
      </c>
    </row>
    <row r="787" spans="1:17" ht="13.5" thickBot="1">
      <c r="A787" s="2"/>
      <c r="C787" s="49"/>
      <c r="J787" s="28"/>
      <c r="K787" s="29">
        <f>K786-1</f>
        <v>-5</v>
      </c>
      <c r="L787" s="30">
        <f>AVERAGE(D786,D793,D800)</f>
        <v>13.82</v>
      </c>
      <c r="M787" s="30">
        <f>AVERAGE(E786,E793,E800)</f>
        <v>15.28</v>
      </c>
      <c r="N787" s="30">
        <f>AVERAGE(F786,F793,F800)</f>
        <v>12.02</v>
      </c>
      <c r="O787" s="30">
        <f>AVERAGE(G786,G793,G800)</f>
        <v>34.7</v>
      </c>
      <c r="P787" s="30">
        <f>AVERAGE(H786,H793,H800)</f>
        <v>3.39</v>
      </c>
      <c r="Q787" s="31">
        <f>AVERAGE(I786,I793,I800)</f>
        <v>8.19</v>
      </c>
    </row>
    <row r="788" spans="1:9" ht="12.75">
      <c r="A788" s="2">
        <v>38513</v>
      </c>
      <c r="B788" s="7" t="s">
        <v>12</v>
      </c>
      <c r="C788">
        <v>0</v>
      </c>
      <c r="D788" s="12">
        <v>15.83</v>
      </c>
      <c r="E788" s="12">
        <v>15.23</v>
      </c>
      <c r="F788" s="12">
        <v>12.56</v>
      </c>
      <c r="G788" s="13">
        <v>81.3</v>
      </c>
      <c r="H788" s="12">
        <v>7.59</v>
      </c>
      <c r="I788" s="12">
        <v>8.61</v>
      </c>
    </row>
    <row r="789" spans="1:9" ht="12.75">
      <c r="A789" s="2">
        <v>38513</v>
      </c>
      <c r="B789" s="7" t="s">
        <v>12</v>
      </c>
      <c r="C789">
        <v>-1</v>
      </c>
      <c r="D789" s="12">
        <v>15.01</v>
      </c>
      <c r="E789" s="12">
        <v>15.18</v>
      </c>
      <c r="F789" s="12">
        <v>12.28</v>
      </c>
      <c r="G789" s="13">
        <v>77.2</v>
      </c>
      <c r="H789" s="12">
        <v>7.38</v>
      </c>
      <c r="I789" s="12">
        <v>8.56</v>
      </c>
    </row>
    <row r="790" spans="1:9" ht="12.75">
      <c r="A790" s="2">
        <v>38513</v>
      </c>
      <c r="B790" s="7" t="s">
        <v>12</v>
      </c>
      <c r="C790">
        <v>-2</v>
      </c>
      <c r="D790" s="12">
        <v>14.75</v>
      </c>
      <c r="E790" s="12">
        <v>15.18</v>
      </c>
      <c r="F790" s="12">
        <v>12.21</v>
      </c>
      <c r="G790" s="13">
        <v>76.2</v>
      </c>
      <c r="H790" s="12">
        <v>7.33</v>
      </c>
      <c r="I790" s="12">
        <v>8.49</v>
      </c>
    </row>
    <row r="791" spans="1:9" ht="12.75">
      <c r="A791" s="2">
        <v>38513</v>
      </c>
      <c r="B791" s="7" t="s">
        <v>12</v>
      </c>
      <c r="C791">
        <v>-3</v>
      </c>
      <c r="D791" s="12">
        <v>14</v>
      </c>
      <c r="E791" s="12">
        <v>15.36</v>
      </c>
      <c r="F791" s="12">
        <v>12.13</v>
      </c>
      <c r="G791" s="13">
        <v>70.6</v>
      </c>
      <c r="H791" s="12">
        <v>6.85</v>
      </c>
      <c r="I791" s="12">
        <v>8.38</v>
      </c>
    </row>
    <row r="792" spans="1:9" ht="12.75">
      <c r="A792" s="2">
        <v>38513</v>
      </c>
      <c r="B792" s="7" t="s">
        <v>12</v>
      </c>
      <c r="C792">
        <v>-4</v>
      </c>
      <c r="D792" s="12">
        <v>13.88</v>
      </c>
      <c r="E792" s="12">
        <v>15.43</v>
      </c>
      <c r="F792" s="12">
        <v>12.16</v>
      </c>
      <c r="G792" s="13">
        <v>43.4</v>
      </c>
      <c r="H792" s="12">
        <v>4.17</v>
      </c>
      <c r="I792" s="12">
        <v>8.26</v>
      </c>
    </row>
    <row r="793" spans="1:3" ht="12.75">
      <c r="A793" s="2">
        <v>38513</v>
      </c>
      <c r="B793" s="7" t="s">
        <v>12</v>
      </c>
      <c r="C793">
        <v>-5</v>
      </c>
    </row>
    <row r="794" spans="1:3" ht="12.75">
      <c r="A794" s="2"/>
      <c r="C794"/>
    </row>
    <row r="795" spans="1:9" ht="12.75">
      <c r="A795" s="2">
        <v>38513</v>
      </c>
      <c r="B795" s="7" t="s">
        <v>13</v>
      </c>
      <c r="C795">
        <v>0</v>
      </c>
      <c r="D795" s="12">
        <v>16.85</v>
      </c>
      <c r="E795" s="12">
        <v>15.25</v>
      </c>
      <c r="F795" s="12">
        <v>12.88</v>
      </c>
      <c r="G795" s="13">
        <v>85.4</v>
      </c>
      <c r="H795" s="12">
        <v>7.81</v>
      </c>
      <c r="I795" s="12">
        <v>8.55</v>
      </c>
    </row>
    <row r="796" spans="1:9" ht="12.75">
      <c r="A796" s="2">
        <v>38513</v>
      </c>
      <c r="B796" s="7" t="s">
        <v>13</v>
      </c>
      <c r="C796">
        <v>-1</v>
      </c>
      <c r="D796" s="12">
        <v>15.87</v>
      </c>
      <c r="E796" s="12">
        <v>15.24</v>
      </c>
      <c r="F796" s="12">
        <v>12.88</v>
      </c>
      <c r="G796" s="13">
        <v>77.2</v>
      </c>
      <c r="H796" s="12">
        <v>7.24</v>
      </c>
      <c r="I796" s="12">
        <v>8.47</v>
      </c>
    </row>
    <row r="797" spans="1:9" ht="12.75">
      <c r="A797" s="2">
        <v>38513</v>
      </c>
      <c r="B797" s="7" t="s">
        <v>13</v>
      </c>
      <c r="C797">
        <v>-2</v>
      </c>
      <c r="D797" s="12">
        <v>14.41</v>
      </c>
      <c r="E797" s="12">
        <v>15.11</v>
      </c>
      <c r="F797" s="12">
        <v>12.05</v>
      </c>
      <c r="G797" s="13">
        <v>72.1</v>
      </c>
      <c r="H797" s="12">
        <v>6.94</v>
      </c>
      <c r="I797" s="12">
        <v>8.42</v>
      </c>
    </row>
    <row r="798" spans="1:9" ht="12.75">
      <c r="A798" s="2">
        <v>38513</v>
      </c>
      <c r="B798" s="7" t="s">
        <v>13</v>
      </c>
      <c r="C798">
        <v>-3</v>
      </c>
      <c r="D798" s="12">
        <v>14.16</v>
      </c>
      <c r="E798" s="12">
        <v>15.14</v>
      </c>
      <c r="F798" s="12">
        <v>12.01</v>
      </c>
      <c r="G798" s="13">
        <v>68.9</v>
      </c>
      <c r="H798" s="12">
        <v>6.7</v>
      </c>
      <c r="I798" s="12">
        <v>8.36</v>
      </c>
    </row>
    <row r="799" spans="1:9" ht="12.75">
      <c r="A799" s="2">
        <v>38513</v>
      </c>
      <c r="B799" s="7" t="s">
        <v>13</v>
      </c>
      <c r="C799">
        <v>-4</v>
      </c>
      <c r="D799" s="12">
        <v>13.94</v>
      </c>
      <c r="E799" s="12">
        <v>15.16</v>
      </c>
      <c r="F799" s="12">
        <v>11.95</v>
      </c>
      <c r="G799" s="13">
        <v>64.3</v>
      </c>
      <c r="H799" s="12">
        <v>6.72</v>
      </c>
      <c r="I799" s="12">
        <v>8.3</v>
      </c>
    </row>
    <row r="800" spans="1:9" ht="12.75">
      <c r="A800" s="2">
        <v>38513</v>
      </c>
      <c r="B800" s="7" t="s">
        <v>13</v>
      </c>
      <c r="C800">
        <v>-5</v>
      </c>
      <c r="D800" s="12">
        <v>13.82</v>
      </c>
      <c r="E800" s="12">
        <v>15.28</v>
      </c>
      <c r="F800" s="12">
        <v>12.02</v>
      </c>
      <c r="G800" s="13">
        <v>34.7</v>
      </c>
      <c r="H800" s="12">
        <v>3.39</v>
      </c>
      <c r="I800" s="12">
        <v>8.19</v>
      </c>
    </row>
    <row r="801" spans="4:45" s="16" customFormat="1" ht="13.5" thickBot="1">
      <c r="D801" s="17"/>
      <c r="E801" s="17"/>
      <c r="F801" s="17"/>
      <c r="G801" s="18"/>
      <c r="H801" s="17"/>
      <c r="I801" s="17"/>
      <c r="U801" s="17"/>
      <c r="V801" s="17"/>
      <c r="W801" s="17"/>
      <c r="X801" s="17"/>
      <c r="Y801" s="17"/>
      <c r="Z801" s="17"/>
      <c r="AL801" s="15"/>
      <c r="AN801" s="17"/>
      <c r="AO801" s="17"/>
      <c r="AP801" s="17"/>
      <c r="AQ801" s="18"/>
      <c r="AR801" s="17"/>
      <c r="AS801" s="17"/>
    </row>
    <row r="802" spans="1:17" ht="12.75">
      <c r="A802" s="2">
        <v>38524</v>
      </c>
      <c r="B802" s="7" t="s">
        <v>11</v>
      </c>
      <c r="C802">
        <v>0</v>
      </c>
      <c r="D802" s="12">
        <v>19.24</v>
      </c>
      <c r="E802" s="12">
        <v>127</v>
      </c>
      <c r="F802" s="12">
        <v>113</v>
      </c>
      <c r="G802" s="13">
        <v>99.3</v>
      </c>
      <c r="H802" s="12">
        <v>9.19</v>
      </c>
      <c r="I802" s="12">
        <v>9.2</v>
      </c>
      <c r="J802" s="19">
        <v>38524</v>
      </c>
      <c r="K802" s="20" t="s">
        <v>2</v>
      </c>
      <c r="L802" s="21" t="s">
        <v>3</v>
      </c>
      <c r="M802" s="21" t="s">
        <v>4</v>
      </c>
      <c r="N802" s="21" t="s">
        <v>19</v>
      </c>
      <c r="O802" s="22" t="s">
        <v>6</v>
      </c>
      <c r="P802" s="21" t="s">
        <v>7</v>
      </c>
      <c r="Q802" s="23" t="s">
        <v>8</v>
      </c>
    </row>
    <row r="803" spans="1:17" ht="12.75">
      <c r="A803" s="2">
        <v>38524</v>
      </c>
      <c r="B803" s="7" t="s">
        <v>11</v>
      </c>
      <c r="C803">
        <v>-1</v>
      </c>
      <c r="D803" s="12">
        <v>19.09</v>
      </c>
      <c r="E803" s="12">
        <v>127</v>
      </c>
      <c r="F803" s="12">
        <v>113</v>
      </c>
      <c r="G803" s="13">
        <v>99.8</v>
      </c>
      <c r="H803" s="12">
        <v>9.24</v>
      </c>
      <c r="I803" s="12">
        <v>9.42</v>
      </c>
      <c r="J803" s="24"/>
      <c r="K803" s="25">
        <v>0</v>
      </c>
      <c r="L803" s="26">
        <f aca="true" t="shared" si="41" ref="L803:Q806">AVERAGE(D802,D809,D816)</f>
        <v>17.966666666666665</v>
      </c>
      <c r="M803" s="26">
        <f t="shared" si="41"/>
        <v>126.33333333333333</v>
      </c>
      <c r="N803" s="26">
        <f t="shared" si="41"/>
        <v>109.66666666666667</v>
      </c>
      <c r="O803" s="26">
        <f t="shared" si="41"/>
        <v>89.69999999999999</v>
      </c>
      <c r="P803" s="26">
        <f t="shared" si="41"/>
        <v>8.433333333333332</v>
      </c>
      <c r="Q803" s="27">
        <f t="shared" si="41"/>
        <v>8.936666666666666</v>
      </c>
    </row>
    <row r="804" spans="1:17" ht="12.75">
      <c r="A804" s="2">
        <v>38524</v>
      </c>
      <c r="B804" s="7" t="s">
        <v>11</v>
      </c>
      <c r="C804">
        <v>-2</v>
      </c>
      <c r="D804" s="12">
        <v>16.75</v>
      </c>
      <c r="E804" s="12">
        <v>130</v>
      </c>
      <c r="F804" s="12">
        <v>109</v>
      </c>
      <c r="G804" s="13">
        <v>78</v>
      </c>
      <c r="H804" s="12">
        <v>7.57</v>
      </c>
      <c r="I804" s="12">
        <v>9.34</v>
      </c>
      <c r="J804" s="24"/>
      <c r="K804" s="25">
        <f>K803-1</f>
        <v>-1</v>
      </c>
      <c r="L804" s="26">
        <f t="shared" si="41"/>
        <v>17.913333333333334</v>
      </c>
      <c r="M804" s="26">
        <f t="shared" si="41"/>
        <v>126.33333333333333</v>
      </c>
      <c r="N804" s="26">
        <f t="shared" si="41"/>
        <v>109.66666666666667</v>
      </c>
      <c r="O804" s="26">
        <f t="shared" si="41"/>
        <v>88.53333333333335</v>
      </c>
      <c r="P804" s="26">
        <f t="shared" si="41"/>
        <v>8.376666666666667</v>
      </c>
      <c r="Q804" s="27">
        <f t="shared" si="41"/>
        <v>8.93</v>
      </c>
    </row>
    <row r="805" spans="1:17" ht="12.75">
      <c r="A805" s="2">
        <v>38524</v>
      </c>
      <c r="B805" s="7" t="s">
        <v>11</v>
      </c>
      <c r="C805">
        <v>-3</v>
      </c>
      <c r="J805" s="24"/>
      <c r="K805" s="25">
        <f>K804-1</f>
        <v>-2</v>
      </c>
      <c r="L805" s="26">
        <f t="shared" si="41"/>
        <v>17.11</v>
      </c>
      <c r="M805" s="26">
        <f t="shared" si="41"/>
        <v>127.33333333333333</v>
      </c>
      <c r="N805" s="26">
        <f t="shared" si="41"/>
        <v>108</v>
      </c>
      <c r="O805" s="26">
        <f t="shared" si="41"/>
        <v>80.76666666666667</v>
      </c>
      <c r="P805" s="26">
        <f t="shared" si="41"/>
        <v>7.786666666666666</v>
      </c>
      <c r="Q805" s="27">
        <f t="shared" si="41"/>
        <v>8.843333333333334</v>
      </c>
    </row>
    <row r="806" spans="1:17" ht="12.75">
      <c r="A806" s="2">
        <v>38524</v>
      </c>
      <c r="B806" s="7" t="s">
        <v>11</v>
      </c>
      <c r="C806">
        <v>-4</v>
      </c>
      <c r="J806" s="24"/>
      <c r="K806" s="25">
        <f>K805-1</f>
        <v>-3</v>
      </c>
      <c r="L806" s="26">
        <f t="shared" si="41"/>
        <v>17.22</v>
      </c>
      <c r="M806" s="26">
        <f t="shared" si="41"/>
        <v>126.5</v>
      </c>
      <c r="N806" s="26">
        <f t="shared" si="41"/>
        <v>107.5</v>
      </c>
      <c r="O806" s="26">
        <f t="shared" si="41"/>
        <v>80.25</v>
      </c>
      <c r="P806" s="26">
        <f t="shared" si="41"/>
        <v>7.715</v>
      </c>
      <c r="Q806" s="27">
        <f t="shared" si="41"/>
        <v>8.575</v>
      </c>
    </row>
    <row r="807" spans="1:17" ht="12.75">
      <c r="A807" s="2">
        <v>38524</v>
      </c>
      <c r="B807" s="7" t="s">
        <v>11</v>
      </c>
      <c r="C807">
        <v>-5</v>
      </c>
      <c r="J807" s="24"/>
      <c r="K807" s="25">
        <f>K806-1</f>
        <v>-4</v>
      </c>
      <c r="L807" s="26">
        <f>AVERAGE(D806,D813,D820)</f>
        <v>16.77</v>
      </c>
      <c r="M807" s="26">
        <f>AVERAGE(E806,E813,E820)</f>
        <v>127</v>
      </c>
      <c r="N807" s="26">
        <f>AVERAGE(F806,F813,F820)</f>
        <v>107</v>
      </c>
      <c r="O807" s="26">
        <f>AVERAGE(G806,G813,G820)</f>
        <v>78</v>
      </c>
      <c r="P807" s="26">
        <f>AVERAGE(H806,H813,H820)</f>
        <v>7.47</v>
      </c>
      <c r="Q807" s="27">
        <f>AVERAGE(I806,I813,I820)</f>
        <v>8.485</v>
      </c>
    </row>
    <row r="808" spans="1:17" ht="13.5" thickBot="1">
      <c r="A808" s="2"/>
      <c r="C808" s="49"/>
      <c r="J808" s="28"/>
      <c r="K808" s="29">
        <f>K807-1</f>
        <v>-5</v>
      </c>
      <c r="L808" s="30"/>
      <c r="M808" s="30"/>
      <c r="N808" s="30"/>
      <c r="O808" s="30"/>
      <c r="P808" s="30"/>
      <c r="Q808" s="31"/>
    </row>
    <row r="809" spans="1:9" ht="12.75">
      <c r="A809" s="2">
        <v>38524</v>
      </c>
      <c r="B809" s="7" t="s">
        <v>12</v>
      </c>
      <c r="C809">
        <v>0</v>
      </c>
      <c r="D809" s="12">
        <v>17.61</v>
      </c>
      <c r="E809" s="12">
        <v>126</v>
      </c>
      <c r="F809" s="12">
        <v>109</v>
      </c>
      <c r="G809" s="13">
        <v>85.1</v>
      </c>
      <c r="H809" s="12">
        <v>8.03</v>
      </c>
      <c r="I809" s="12">
        <v>9</v>
      </c>
    </row>
    <row r="810" spans="1:9" ht="12.75">
      <c r="A810" s="2">
        <v>38524</v>
      </c>
      <c r="B810" s="7" t="s">
        <v>12</v>
      </c>
      <c r="C810">
        <v>-1</v>
      </c>
      <c r="D810" s="12">
        <v>17.61</v>
      </c>
      <c r="E810" s="12">
        <v>126</v>
      </c>
      <c r="F810" s="12">
        <v>109</v>
      </c>
      <c r="G810" s="13">
        <v>82.3</v>
      </c>
      <c r="H810" s="12">
        <v>7.85</v>
      </c>
      <c r="I810" s="12">
        <v>8.9</v>
      </c>
    </row>
    <row r="811" spans="1:9" ht="12.75">
      <c r="A811" s="2">
        <v>38524</v>
      </c>
      <c r="B811" s="7" t="s">
        <v>12</v>
      </c>
      <c r="C811">
        <v>-2</v>
      </c>
      <c r="D811" s="12">
        <v>17.57</v>
      </c>
      <c r="E811" s="12">
        <v>126</v>
      </c>
      <c r="F811" s="12">
        <v>108</v>
      </c>
      <c r="G811" s="13">
        <v>82.2</v>
      </c>
      <c r="H811" s="12">
        <v>7.85</v>
      </c>
      <c r="I811" s="12">
        <v>8.73</v>
      </c>
    </row>
    <row r="812" spans="1:9" ht="12.75">
      <c r="A812" s="2">
        <v>38524</v>
      </c>
      <c r="B812" s="7" t="s">
        <v>12</v>
      </c>
      <c r="C812">
        <v>-3</v>
      </c>
      <c r="D812" s="12">
        <v>17.5</v>
      </c>
      <c r="E812" s="12">
        <v>126</v>
      </c>
      <c r="F812" s="12">
        <v>108</v>
      </c>
      <c r="G812" s="13">
        <v>82</v>
      </c>
      <c r="H812" s="12">
        <v>7.83</v>
      </c>
      <c r="I812" s="12">
        <v>8.72</v>
      </c>
    </row>
    <row r="813" spans="1:9" ht="12.75">
      <c r="A813" s="2">
        <v>38524</v>
      </c>
      <c r="B813" s="7" t="s">
        <v>12</v>
      </c>
      <c r="C813">
        <v>-4</v>
      </c>
      <c r="D813" s="12">
        <v>17.16</v>
      </c>
      <c r="E813" s="12">
        <v>127</v>
      </c>
      <c r="F813" s="12">
        <v>108</v>
      </c>
      <c r="G813" s="13">
        <v>78.6</v>
      </c>
      <c r="H813" s="12">
        <v>7.56</v>
      </c>
      <c r="I813" s="12">
        <v>8.61</v>
      </c>
    </row>
    <row r="814" spans="1:3" ht="12.75">
      <c r="A814" s="2">
        <v>38524</v>
      </c>
      <c r="B814" s="7" t="s">
        <v>12</v>
      </c>
      <c r="C814">
        <v>-5</v>
      </c>
    </row>
    <row r="815" spans="1:3" ht="12.75">
      <c r="A815" s="2"/>
      <c r="C815"/>
    </row>
    <row r="816" spans="1:9" ht="12.75">
      <c r="A816" s="2">
        <v>38524</v>
      </c>
      <c r="B816" s="7" t="s">
        <v>13</v>
      </c>
      <c r="C816">
        <v>0</v>
      </c>
      <c r="D816" s="12">
        <v>17.05</v>
      </c>
      <c r="E816" s="12">
        <v>126</v>
      </c>
      <c r="F816" s="12">
        <v>107</v>
      </c>
      <c r="G816" s="13">
        <v>84.7</v>
      </c>
      <c r="H816" s="12">
        <v>8.08</v>
      </c>
      <c r="I816" s="12">
        <v>8.61</v>
      </c>
    </row>
    <row r="817" spans="1:9" ht="12.75">
      <c r="A817" s="2">
        <v>38524</v>
      </c>
      <c r="B817" s="7" t="s">
        <v>13</v>
      </c>
      <c r="C817">
        <v>-1</v>
      </c>
      <c r="D817" s="12">
        <v>17.04</v>
      </c>
      <c r="E817" s="12">
        <v>126</v>
      </c>
      <c r="F817" s="12">
        <v>107</v>
      </c>
      <c r="G817" s="13">
        <v>83.5</v>
      </c>
      <c r="H817" s="12">
        <v>8.04</v>
      </c>
      <c r="I817" s="12">
        <v>8.47</v>
      </c>
    </row>
    <row r="818" spans="1:9" ht="12.75">
      <c r="A818" s="2">
        <v>38524</v>
      </c>
      <c r="B818" s="7" t="s">
        <v>13</v>
      </c>
      <c r="C818">
        <v>-2</v>
      </c>
      <c r="D818" s="12">
        <v>17.01</v>
      </c>
      <c r="E818" s="12">
        <v>126</v>
      </c>
      <c r="F818" s="12">
        <v>107</v>
      </c>
      <c r="G818" s="13">
        <v>82.1</v>
      </c>
      <c r="H818" s="12">
        <v>7.94</v>
      </c>
      <c r="I818" s="12">
        <v>8.46</v>
      </c>
    </row>
    <row r="819" spans="1:9" ht="12.75">
      <c r="A819" s="2">
        <v>38524</v>
      </c>
      <c r="B819" s="7" t="s">
        <v>13</v>
      </c>
      <c r="C819">
        <v>-3</v>
      </c>
      <c r="D819" s="12">
        <v>16.94</v>
      </c>
      <c r="E819" s="12">
        <v>127</v>
      </c>
      <c r="F819" s="12">
        <v>107</v>
      </c>
      <c r="G819" s="13">
        <v>78.5</v>
      </c>
      <c r="H819" s="12">
        <v>7.6</v>
      </c>
      <c r="I819" s="12">
        <v>8.43</v>
      </c>
    </row>
    <row r="820" spans="1:9" ht="12.75">
      <c r="A820" s="2">
        <v>38524</v>
      </c>
      <c r="B820" s="7" t="s">
        <v>13</v>
      </c>
      <c r="C820">
        <v>-4</v>
      </c>
      <c r="D820" s="12">
        <v>16.38</v>
      </c>
      <c r="E820" s="12">
        <v>127</v>
      </c>
      <c r="F820" s="12">
        <v>106</v>
      </c>
      <c r="G820" s="13">
        <v>77.4</v>
      </c>
      <c r="H820" s="12">
        <v>7.38</v>
      </c>
      <c r="I820" s="12">
        <v>8.36</v>
      </c>
    </row>
    <row r="821" spans="1:3" ht="12.75">
      <c r="A821" s="2">
        <v>38524</v>
      </c>
      <c r="B821" s="7" t="s">
        <v>13</v>
      </c>
      <c r="C821">
        <v>-5</v>
      </c>
    </row>
    <row r="822" spans="4:45" s="16" customFormat="1" ht="13.5" thickBot="1">
      <c r="D822" s="17"/>
      <c r="E822" s="17"/>
      <c r="F822" s="17"/>
      <c r="G822" s="18"/>
      <c r="H822" s="17"/>
      <c r="I822" s="17"/>
      <c r="U822" s="17"/>
      <c r="V822" s="17"/>
      <c r="W822" s="17"/>
      <c r="X822" s="17"/>
      <c r="Y822" s="17"/>
      <c r="Z822" s="17"/>
      <c r="AL822" s="15"/>
      <c r="AN822" s="17"/>
      <c r="AO822" s="17"/>
      <c r="AP822" s="17"/>
      <c r="AQ822" s="18"/>
      <c r="AR822" s="17"/>
      <c r="AS822" s="17"/>
    </row>
    <row r="823" spans="1:17" ht="12.75">
      <c r="A823" s="2">
        <v>38555</v>
      </c>
      <c r="B823" s="7" t="s">
        <v>11</v>
      </c>
      <c r="C823">
        <v>0</v>
      </c>
      <c r="D823" s="12">
        <v>22.46</v>
      </c>
      <c r="E823" s="12">
        <v>135</v>
      </c>
      <c r="F823" s="12">
        <v>129</v>
      </c>
      <c r="G823" s="13">
        <v>84.5</v>
      </c>
      <c r="H823" s="12">
        <v>7.24</v>
      </c>
      <c r="I823" s="12">
        <v>9.9</v>
      </c>
      <c r="J823" s="19">
        <v>38555</v>
      </c>
      <c r="K823" s="20" t="s">
        <v>2</v>
      </c>
      <c r="L823" s="21" t="s">
        <v>3</v>
      </c>
      <c r="M823" s="21" t="s">
        <v>4</v>
      </c>
      <c r="N823" s="21" t="s">
        <v>19</v>
      </c>
      <c r="O823" s="22" t="s">
        <v>6</v>
      </c>
      <c r="P823" s="21" t="s">
        <v>7</v>
      </c>
      <c r="Q823" s="23" t="s">
        <v>8</v>
      </c>
    </row>
    <row r="824" spans="1:17" ht="12.75">
      <c r="A824" s="2">
        <v>38555</v>
      </c>
      <c r="B824" s="7" t="s">
        <v>11</v>
      </c>
      <c r="C824">
        <v>-1</v>
      </c>
      <c r="D824" s="12">
        <v>22.11</v>
      </c>
      <c r="E824" s="12">
        <v>135</v>
      </c>
      <c r="F824" s="12">
        <v>128</v>
      </c>
      <c r="G824" s="13">
        <v>80.7</v>
      </c>
      <c r="H824" s="12">
        <v>7.04</v>
      </c>
      <c r="I824" s="12">
        <v>9.99</v>
      </c>
      <c r="J824" s="24"/>
      <c r="K824" s="25">
        <v>0</v>
      </c>
      <c r="L824" s="26">
        <f aca="true" t="shared" si="42" ref="L824:Q827">AVERAGE(D823,D830,D837)</f>
        <v>21.97</v>
      </c>
      <c r="M824" s="26">
        <f t="shared" si="42"/>
        <v>136.33333333333334</v>
      </c>
      <c r="N824" s="26">
        <f t="shared" si="42"/>
        <v>128.66666666666666</v>
      </c>
      <c r="O824" s="26">
        <f t="shared" si="42"/>
        <v>83.76666666666667</v>
      </c>
      <c r="P824" s="26">
        <f t="shared" si="42"/>
        <v>7.253333333333333</v>
      </c>
      <c r="Q824" s="27">
        <f t="shared" si="42"/>
        <v>9.483333333333334</v>
      </c>
    </row>
    <row r="825" spans="1:17" ht="12.75">
      <c r="A825" s="2">
        <v>38555</v>
      </c>
      <c r="B825" s="7" t="s">
        <v>11</v>
      </c>
      <c r="C825">
        <v>-2</v>
      </c>
      <c r="D825" s="12">
        <v>21.98</v>
      </c>
      <c r="E825" s="12">
        <v>135</v>
      </c>
      <c r="F825" s="12">
        <v>127</v>
      </c>
      <c r="G825" s="13">
        <v>78</v>
      </c>
      <c r="H825" s="12">
        <v>6.73</v>
      </c>
      <c r="I825" s="12">
        <v>10.11</v>
      </c>
      <c r="J825" s="24"/>
      <c r="K825" s="25">
        <f>K824-1</f>
        <v>-1</v>
      </c>
      <c r="L825" s="26">
        <f t="shared" si="42"/>
        <v>21.810000000000002</v>
      </c>
      <c r="M825" s="26">
        <f t="shared" si="42"/>
        <v>136.33333333333334</v>
      </c>
      <c r="N825" s="26">
        <f t="shared" si="42"/>
        <v>128.33333333333334</v>
      </c>
      <c r="O825" s="26">
        <f t="shared" si="42"/>
        <v>80.73333333333333</v>
      </c>
      <c r="P825" s="26">
        <f t="shared" si="42"/>
        <v>7.083333333333333</v>
      </c>
      <c r="Q825" s="27">
        <f t="shared" si="42"/>
        <v>9.513333333333334</v>
      </c>
    </row>
    <row r="826" spans="1:17" ht="12.75">
      <c r="A826" s="2">
        <v>38555</v>
      </c>
      <c r="B826" s="7" t="s">
        <v>11</v>
      </c>
      <c r="C826">
        <v>-3</v>
      </c>
      <c r="D826" s="12">
        <v>21.17</v>
      </c>
      <c r="E826" s="12">
        <v>162</v>
      </c>
      <c r="F826" s="12">
        <v>150</v>
      </c>
      <c r="G826" s="13">
        <v>13.3</v>
      </c>
      <c r="H826" s="12">
        <v>1.04</v>
      </c>
      <c r="I826" s="12">
        <v>9.44</v>
      </c>
      <c r="J826" s="24"/>
      <c r="K826" s="25">
        <f>K825-1</f>
        <v>-2</v>
      </c>
      <c r="L826" s="26">
        <f t="shared" si="42"/>
        <v>21.756666666666664</v>
      </c>
      <c r="M826" s="26">
        <f t="shared" si="42"/>
        <v>136.33333333333334</v>
      </c>
      <c r="N826" s="26">
        <f t="shared" si="42"/>
        <v>128</v>
      </c>
      <c r="O826" s="26">
        <f t="shared" si="42"/>
        <v>79.53333333333335</v>
      </c>
      <c r="P826" s="26">
        <f t="shared" si="42"/>
        <v>6.953333333333333</v>
      </c>
      <c r="Q826" s="27">
        <f t="shared" si="42"/>
        <v>9.523333333333333</v>
      </c>
    </row>
    <row r="827" spans="1:17" ht="12.75">
      <c r="A827" s="2">
        <v>38555</v>
      </c>
      <c r="B827" s="7" t="s">
        <v>11</v>
      </c>
      <c r="C827">
        <v>-4</v>
      </c>
      <c r="J827" s="24"/>
      <c r="K827" s="25">
        <f>K826-1</f>
        <v>-3</v>
      </c>
      <c r="L827" s="26">
        <f t="shared" si="42"/>
        <v>21.42</v>
      </c>
      <c r="M827" s="26">
        <f t="shared" si="42"/>
        <v>145.33333333333334</v>
      </c>
      <c r="N827" s="26">
        <f t="shared" si="42"/>
        <v>135.33333333333334</v>
      </c>
      <c r="O827" s="26">
        <f t="shared" si="42"/>
        <v>56.1</v>
      </c>
      <c r="P827" s="26">
        <f t="shared" si="42"/>
        <v>4.89</v>
      </c>
      <c r="Q827" s="27">
        <f t="shared" si="42"/>
        <v>9.243333333333332</v>
      </c>
    </row>
    <row r="828" spans="1:17" ht="12.75">
      <c r="A828" s="2">
        <v>38555</v>
      </c>
      <c r="B828" s="7" t="s">
        <v>11</v>
      </c>
      <c r="C828">
        <v>-5</v>
      </c>
      <c r="J828" s="24"/>
      <c r="K828" s="25">
        <f>K827-1</f>
        <v>-4</v>
      </c>
      <c r="L828" s="26">
        <f>AVERAGE(D827,D834,D841)</f>
        <v>21.17</v>
      </c>
      <c r="M828" s="26">
        <f>AVERAGE(E827,E834,E841)</f>
        <v>137</v>
      </c>
      <c r="N828" s="26">
        <f>AVERAGE(F827,F834,F841)</f>
        <v>127</v>
      </c>
      <c r="O828" s="26">
        <f>AVERAGE(G827,G834,G841)</f>
        <v>75.4</v>
      </c>
      <c r="P828" s="26">
        <f>AVERAGE(H827,H834,H841)</f>
        <v>6.69</v>
      </c>
      <c r="Q828" s="27">
        <f>AVERAGE(I827,I834,I841)</f>
        <v>9.03</v>
      </c>
    </row>
    <row r="829" spans="1:17" ht="13.5" thickBot="1">
      <c r="A829" s="2"/>
      <c r="C829" s="49"/>
      <c r="J829" s="28"/>
      <c r="K829" s="29">
        <f>K828-1</f>
        <v>-5</v>
      </c>
      <c r="L829" s="30">
        <f>AVERAGE(D828,D835,D842)</f>
        <v>20.55</v>
      </c>
      <c r="M829" s="30">
        <f>AVERAGE(E828,E835,E842)</f>
        <v>138</v>
      </c>
      <c r="N829" s="30">
        <f>AVERAGE(F828,F835,F842)</f>
        <v>127</v>
      </c>
      <c r="O829" s="30">
        <f>AVERAGE(G828,G835,G842)</f>
        <v>57</v>
      </c>
      <c r="P829" s="30">
        <f>AVERAGE(H828,H835,H842)</f>
        <v>5.12</v>
      </c>
      <c r="Q829" s="31">
        <f>AVERAGE(I828,I835,I842)</f>
        <v>8.91</v>
      </c>
    </row>
    <row r="830" spans="1:9" ht="12.75">
      <c r="A830" s="2">
        <v>38555</v>
      </c>
      <c r="B830" s="7" t="s">
        <v>12</v>
      </c>
      <c r="C830">
        <v>0</v>
      </c>
      <c r="D830" s="12">
        <v>21.96</v>
      </c>
      <c r="E830" s="12">
        <v>137</v>
      </c>
      <c r="F830" s="12">
        <v>129</v>
      </c>
      <c r="G830" s="13">
        <v>84.7</v>
      </c>
      <c r="H830" s="12">
        <v>7.34</v>
      </c>
      <c r="I830" s="12">
        <v>9.42</v>
      </c>
    </row>
    <row r="831" spans="1:9" ht="12.75">
      <c r="A831" s="2">
        <v>38555</v>
      </c>
      <c r="B831" s="7" t="s">
        <v>12</v>
      </c>
      <c r="C831">
        <v>-1</v>
      </c>
      <c r="D831" s="12">
        <v>21.89</v>
      </c>
      <c r="E831" s="12">
        <v>137</v>
      </c>
      <c r="F831" s="12">
        <v>129</v>
      </c>
      <c r="G831" s="13">
        <v>82.5</v>
      </c>
      <c r="H831" s="12">
        <v>7.23</v>
      </c>
      <c r="I831" s="12">
        <v>9.4</v>
      </c>
    </row>
    <row r="832" spans="1:9" ht="12.75">
      <c r="A832" s="2">
        <v>38555</v>
      </c>
      <c r="B832" s="7" t="s">
        <v>12</v>
      </c>
      <c r="C832">
        <v>-2</v>
      </c>
      <c r="D832" s="12">
        <v>21.85</v>
      </c>
      <c r="E832" s="12">
        <v>137</v>
      </c>
      <c r="F832" s="12">
        <v>129</v>
      </c>
      <c r="G832" s="13">
        <v>81.9</v>
      </c>
      <c r="H832" s="12">
        <v>7.18</v>
      </c>
      <c r="I832" s="12">
        <v>9.33</v>
      </c>
    </row>
    <row r="833" spans="1:9" ht="12.75">
      <c r="A833" s="2">
        <v>38555</v>
      </c>
      <c r="B833" s="7" t="s">
        <v>12</v>
      </c>
      <c r="C833">
        <v>-3</v>
      </c>
      <c r="D833" s="12">
        <v>21.73</v>
      </c>
      <c r="E833" s="12">
        <v>137</v>
      </c>
      <c r="F833" s="12">
        <v>129</v>
      </c>
      <c r="G833" s="13">
        <v>77.1</v>
      </c>
      <c r="H833" s="12">
        <v>6.78</v>
      </c>
      <c r="I833" s="12">
        <v>9.21</v>
      </c>
    </row>
    <row r="834" spans="1:3" ht="12.75">
      <c r="A834" s="2">
        <v>38555</v>
      </c>
      <c r="B834" s="7" t="s">
        <v>12</v>
      </c>
      <c r="C834">
        <v>-4</v>
      </c>
    </row>
    <row r="835" spans="1:3" ht="12.75">
      <c r="A835" s="2">
        <v>38555</v>
      </c>
      <c r="B835" s="7" t="s">
        <v>12</v>
      </c>
      <c r="C835">
        <v>-5</v>
      </c>
    </row>
    <row r="836" spans="1:3" ht="12.75">
      <c r="A836" s="2"/>
      <c r="C836"/>
    </row>
    <row r="837" spans="1:9" ht="12.75">
      <c r="A837" s="2">
        <v>38555</v>
      </c>
      <c r="B837" s="7" t="s">
        <v>13</v>
      </c>
      <c r="C837">
        <v>0</v>
      </c>
      <c r="D837" s="12">
        <v>21.49</v>
      </c>
      <c r="E837" s="12">
        <v>137</v>
      </c>
      <c r="F837" s="12">
        <v>128</v>
      </c>
      <c r="G837" s="13">
        <v>82.1</v>
      </c>
      <c r="H837" s="12">
        <v>7.18</v>
      </c>
      <c r="I837" s="12">
        <v>9.13</v>
      </c>
    </row>
    <row r="838" spans="1:9" ht="12.75">
      <c r="A838" s="2">
        <v>38555</v>
      </c>
      <c r="B838" s="7" t="s">
        <v>13</v>
      </c>
      <c r="C838">
        <v>-1</v>
      </c>
      <c r="D838" s="12">
        <v>21.43</v>
      </c>
      <c r="E838" s="12">
        <v>137</v>
      </c>
      <c r="F838" s="12">
        <v>128</v>
      </c>
      <c r="G838" s="13">
        <v>79</v>
      </c>
      <c r="H838" s="12">
        <v>6.98</v>
      </c>
      <c r="I838" s="12">
        <v>9.15</v>
      </c>
    </row>
    <row r="839" spans="1:9" ht="12.75">
      <c r="A839" s="2">
        <v>38555</v>
      </c>
      <c r="B839" s="7" t="s">
        <v>13</v>
      </c>
      <c r="C839">
        <v>-2</v>
      </c>
      <c r="D839" s="12">
        <v>21.44</v>
      </c>
      <c r="E839" s="12">
        <v>137</v>
      </c>
      <c r="F839" s="12">
        <v>128</v>
      </c>
      <c r="G839" s="13">
        <v>78.7</v>
      </c>
      <c r="H839" s="12">
        <v>6.95</v>
      </c>
      <c r="I839" s="12">
        <v>9.13</v>
      </c>
    </row>
    <row r="840" spans="1:9" ht="12.75">
      <c r="A840" s="2">
        <v>38555</v>
      </c>
      <c r="B840" s="7" t="s">
        <v>13</v>
      </c>
      <c r="C840">
        <v>-3</v>
      </c>
      <c r="D840" s="12">
        <v>21.36</v>
      </c>
      <c r="E840" s="12">
        <v>137</v>
      </c>
      <c r="F840" s="12">
        <v>127</v>
      </c>
      <c r="G840" s="13">
        <v>77.9</v>
      </c>
      <c r="H840" s="12">
        <v>6.85</v>
      </c>
      <c r="I840" s="12">
        <v>9.08</v>
      </c>
    </row>
    <row r="841" spans="1:9" ht="12.75">
      <c r="A841" s="2">
        <v>38555</v>
      </c>
      <c r="B841" s="7" t="s">
        <v>13</v>
      </c>
      <c r="C841">
        <v>-4</v>
      </c>
      <c r="D841" s="12">
        <v>21.17</v>
      </c>
      <c r="E841" s="12">
        <v>137</v>
      </c>
      <c r="F841" s="12">
        <v>127</v>
      </c>
      <c r="G841" s="13">
        <v>75.4</v>
      </c>
      <c r="H841" s="12">
        <v>6.69</v>
      </c>
      <c r="I841" s="12">
        <v>9.03</v>
      </c>
    </row>
    <row r="842" spans="1:9" ht="12.75">
      <c r="A842" s="2">
        <v>38555</v>
      </c>
      <c r="B842" s="7" t="s">
        <v>13</v>
      </c>
      <c r="C842">
        <v>-5</v>
      </c>
      <c r="D842" s="12">
        <v>20.55</v>
      </c>
      <c r="E842" s="12">
        <v>138</v>
      </c>
      <c r="F842" s="12">
        <v>127</v>
      </c>
      <c r="G842" s="13">
        <v>57</v>
      </c>
      <c r="H842" s="12">
        <v>5.12</v>
      </c>
      <c r="I842" s="12">
        <v>8.91</v>
      </c>
    </row>
    <row r="843" spans="4:45" s="16" customFormat="1" ht="13.5" thickBot="1">
      <c r="D843" s="17"/>
      <c r="E843" s="17"/>
      <c r="F843" s="17"/>
      <c r="G843" s="18"/>
      <c r="H843" s="17"/>
      <c r="I843" s="17"/>
      <c r="U843" s="17"/>
      <c r="V843" s="17"/>
      <c r="W843" s="17"/>
      <c r="X843" s="17"/>
      <c r="Y843" s="17"/>
      <c r="Z843" s="17"/>
      <c r="AL843" s="15"/>
      <c r="AN843" s="17"/>
      <c r="AO843" s="17"/>
      <c r="AP843" s="17"/>
      <c r="AQ843" s="18"/>
      <c r="AR843" s="17"/>
      <c r="AS843" s="17"/>
    </row>
    <row r="844" spans="1:17" ht="12.75">
      <c r="A844" s="2">
        <v>38574</v>
      </c>
      <c r="B844" s="7" t="s">
        <v>11</v>
      </c>
      <c r="C844">
        <v>0</v>
      </c>
      <c r="D844" s="12">
        <v>21.16</v>
      </c>
      <c r="E844" s="12">
        <v>142</v>
      </c>
      <c r="F844" s="12">
        <v>131</v>
      </c>
      <c r="G844" s="13">
        <v>86.1</v>
      </c>
      <c r="H844" s="12">
        <v>7.65</v>
      </c>
      <c r="I844" s="12">
        <v>9.99</v>
      </c>
      <c r="J844" s="19">
        <v>38574</v>
      </c>
      <c r="K844" s="20" t="s">
        <v>2</v>
      </c>
      <c r="L844" s="21" t="s">
        <v>3</v>
      </c>
      <c r="M844" s="21" t="s">
        <v>4</v>
      </c>
      <c r="N844" s="21" t="s">
        <v>19</v>
      </c>
      <c r="O844" s="22" t="s">
        <v>6</v>
      </c>
      <c r="P844" s="21" t="s">
        <v>7</v>
      </c>
      <c r="Q844" s="23" t="s">
        <v>8</v>
      </c>
    </row>
    <row r="845" spans="1:17" ht="12.75">
      <c r="A845" s="2">
        <v>38574</v>
      </c>
      <c r="B845" s="7" t="s">
        <v>11</v>
      </c>
      <c r="C845">
        <v>-1</v>
      </c>
      <c r="D845" s="12">
        <v>20.74</v>
      </c>
      <c r="E845" s="12">
        <v>136</v>
      </c>
      <c r="F845" s="12">
        <v>125</v>
      </c>
      <c r="G845" s="13">
        <v>56.4</v>
      </c>
      <c r="H845" s="12">
        <v>5.04</v>
      </c>
      <c r="I845" s="12">
        <v>10.07</v>
      </c>
      <c r="J845" s="24"/>
      <c r="K845" s="25">
        <v>0</v>
      </c>
      <c r="L845" s="26">
        <f aca="true" t="shared" si="43" ref="L845:Q848">AVERAGE(D844,D851,D858)</f>
        <v>21.31</v>
      </c>
      <c r="M845" s="26">
        <f t="shared" si="43"/>
        <v>139.66666666666666</v>
      </c>
      <c r="N845" s="26">
        <f t="shared" si="43"/>
        <v>129.66666666666666</v>
      </c>
      <c r="O845" s="26">
        <f t="shared" si="43"/>
        <v>84.63333333333334</v>
      </c>
      <c r="P845" s="26">
        <f t="shared" si="43"/>
        <v>7.493333333333333</v>
      </c>
      <c r="Q845" s="27">
        <f t="shared" si="43"/>
        <v>9.983333333333333</v>
      </c>
    </row>
    <row r="846" spans="1:17" ht="12.75">
      <c r="A846" s="2">
        <v>38574</v>
      </c>
      <c r="B846" s="7" t="s">
        <v>11</v>
      </c>
      <c r="C846">
        <v>-2</v>
      </c>
      <c r="J846" s="24"/>
      <c r="K846" s="25">
        <f>K845-1</f>
        <v>-1</v>
      </c>
      <c r="L846" s="26">
        <f t="shared" si="43"/>
        <v>21.07</v>
      </c>
      <c r="M846" s="26">
        <f t="shared" si="43"/>
        <v>137.66666666666666</v>
      </c>
      <c r="N846" s="26">
        <f t="shared" si="43"/>
        <v>127.33333333333333</v>
      </c>
      <c r="O846" s="26">
        <f t="shared" si="43"/>
        <v>72.60000000000001</v>
      </c>
      <c r="P846" s="26">
        <f t="shared" si="43"/>
        <v>6.446666666666666</v>
      </c>
      <c r="Q846" s="27">
        <f t="shared" si="43"/>
        <v>9.973333333333334</v>
      </c>
    </row>
    <row r="847" spans="1:17" ht="12.75">
      <c r="A847" s="2">
        <v>38574</v>
      </c>
      <c r="B847" s="7" t="s">
        <v>11</v>
      </c>
      <c r="C847">
        <v>-3</v>
      </c>
      <c r="J847" s="24"/>
      <c r="K847" s="25">
        <f>K846-1</f>
        <v>-2</v>
      </c>
      <c r="L847" s="26">
        <f t="shared" si="43"/>
        <v>21.005000000000003</v>
      </c>
      <c r="M847" s="26">
        <f t="shared" si="43"/>
        <v>138.5</v>
      </c>
      <c r="N847" s="26">
        <f t="shared" si="43"/>
        <v>128</v>
      </c>
      <c r="O847" s="26">
        <f t="shared" si="43"/>
        <v>78.1</v>
      </c>
      <c r="P847" s="26">
        <f t="shared" si="43"/>
        <v>6.945</v>
      </c>
      <c r="Q847" s="27">
        <f t="shared" si="43"/>
        <v>9.955</v>
      </c>
    </row>
    <row r="848" spans="1:17" ht="12.75">
      <c r="A848" s="2">
        <v>38574</v>
      </c>
      <c r="B848" s="7" t="s">
        <v>11</v>
      </c>
      <c r="C848">
        <v>-4</v>
      </c>
      <c r="J848" s="24"/>
      <c r="K848" s="25">
        <f>K847-1</f>
        <v>-3</v>
      </c>
      <c r="L848" s="26">
        <f t="shared" si="43"/>
        <v>21.21</v>
      </c>
      <c r="M848" s="26">
        <f t="shared" si="43"/>
        <v>139</v>
      </c>
      <c r="N848" s="26">
        <f t="shared" si="43"/>
        <v>128</v>
      </c>
      <c r="O848" s="26">
        <f t="shared" si="43"/>
        <v>73.2</v>
      </c>
      <c r="P848" s="26">
        <f t="shared" si="43"/>
        <v>6.49</v>
      </c>
      <c r="Q848" s="27">
        <f t="shared" si="43"/>
        <v>9.93</v>
      </c>
    </row>
    <row r="849" spans="1:17" ht="12.75">
      <c r="A849" s="2">
        <v>38574</v>
      </c>
      <c r="B849" s="7" t="s">
        <v>11</v>
      </c>
      <c r="C849">
        <v>-5</v>
      </c>
      <c r="J849" s="24"/>
      <c r="K849" s="25">
        <f>K848-1</f>
        <v>-4</v>
      </c>
      <c r="L849" s="26"/>
      <c r="M849" s="26"/>
      <c r="N849" s="26"/>
      <c r="O849" s="26"/>
      <c r="P849" s="26"/>
      <c r="Q849" s="27"/>
    </row>
    <row r="850" spans="1:17" ht="13.5" thickBot="1">
      <c r="A850" s="2"/>
      <c r="C850" s="49"/>
      <c r="J850" s="28"/>
      <c r="K850" s="29">
        <f>K849-1</f>
        <v>-5</v>
      </c>
      <c r="L850" s="30"/>
      <c r="M850" s="30"/>
      <c r="N850" s="30"/>
      <c r="O850" s="30"/>
      <c r="P850" s="30"/>
      <c r="Q850" s="31"/>
    </row>
    <row r="851" spans="1:9" ht="12.75">
      <c r="A851" s="2">
        <v>38574</v>
      </c>
      <c r="B851" s="7" t="s">
        <v>12</v>
      </c>
      <c r="C851">
        <v>0</v>
      </c>
      <c r="D851" s="12">
        <v>21.37</v>
      </c>
      <c r="E851" s="12">
        <v>138</v>
      </c>
      <c r="F851" s="12">
        <v>129</v>
      </c>
      <c r="G851" s="13">
        <v>83.9</v>
      </c>
      <c r="H851" s="12">
        <v>7.42</v>
      </c>
      <c r="I851" s="12">
        <v>10.01</v>
      </c>
    </row>
    <row r="852" spans="1:9" ht="12.75">
      <c r="A852" s="2">
        <v>38574</v>
      </c>
      <c r="B852" s="7" t="s">
        <v>12</v>
      </c>
      <c r="C852">
        <v>-1</v>
      </c>
      <c r="D852" s="12">
        <v>21.19</v>
      </c>
      <c r="E852" s="12">
        <v>138</v>
      </c>
      <c r="F852" s="12">
        <v>128</v>
      </c>
      <c r="G852" s="13">
        <v>81.9</v>
      </c>
      <c r="H852" s="12">
        <v>7.27</v>
      </c>
      <c r="I852" s="12">
        <v>9.96</v>
      </c>
    </row>
    <row r="853" spans="1:9" ht="12.75">
      <c r="A853" s="2">
        <v>38574</v>
      </c>
      <c r="B853" s="7" t="s">
        <v>12</v>
      </c>
      <c r="C853">
        <v>-2</v>
      </c>
      <c r="D853" s="12">
        <v>20.75</v>
      </c>
      <c r="E853" s="12">
        <v>138</v>
      </c>
      <c r="F853" s="12">
        <v>127</v>
      </c>
      <c r="G853" s="13">
        <v>79.1</v>
      </c>
      <c r="H853" s="12">
        <v>7.07</v>
      </c>
      <c r="I853" s="12">
        <v>9.99</v>
      </c>
    </row>
    <row r="854" spans="1:3" ht="12.75">
      <c r="A854" s="2">
        <v>38574</v>
      </c>
      <c r="B854" s="7" t="s">
        <v>12</v>
      </c>
      <c r="C854">
        <v>-3</v>
      </c>
    </row>
    <row r="855" spans="1:3" ht="12.75">
      <c r="A855" s="2">
        <v>38574</v>
      </c>
      <c r="B855" s="7" t="s">
        <v>12</v>
      </c>
      <c r="C855">
        <v>-4</v>
      </c>
    </row>
    <row r="856" spans="1:3" ht="12.75">
      <c r="A856" s="2">
        <v>38574</v>
      </c>
      <c r="B856" s="7" t="s">
        <v>12</v>
      </c>
      <c r="C856">
        <v>-5</v>
      </c>
    </row>
    <row r="857" spans="1:3" ht="12.75">
      <c r="A857" s="2"/>
      <c r="C857"/>
    </row>
    <row r="858" spans="1:9" ht="12.75">
      <c r="A858" s="2">
        <v>38574</v>
      </c>
      <c r="B858" s="7" t="s">
        <v>13</v>
      </c>
      <c r="C858">
        <v>0</v>
      </c>
      <c r="D858" s="12">
        <v>21.4</v>
      </c>
      <c r="E858" s="12">
        <v>139</v>
      </c>
      <c r="F858" s="12">
        <v>129</v>
      </c>
      <c r="G858" s="13">
        <v>83.9</v>
      </c>
      <c r="H858" s="12">
        <v>7.41</v>
      </c>
      <c r="I858" s="12">
        <v>9.95</v>
      </c>
    </row>
    <row r="859" spans="1:9" ht="12.75">
      <c r="A859" s="2">
        <v>38574</v>
      </c>
      <c r="B859" s="7" t="s">
        <v>13</v>
      </c>
      <c r="C859">
        <v>-1</v>
      </c>
      <c r="D859" s="12">
        <v>21.28</v>
      </c>
      <c r="E859" s="12">
        <v>139</v>
      </c>
      <c r="F859" s="12">
        <v>129</v>
      </c>
      <c r="G859" s="13">
        <v>79.5</v>
      </c>
      <c r="H859" s="12">
        <v>7.03</v>
      </c>
      <c r="I859" s="12">
        <v>9.89</v>
      </c>
    </row>
    <row r="860" spans="1:9" ht="12.75">
      <c r="A860" s="2">
        <v>38574</v>
      </c>
      <c r="B860" s="7" t="s">
        <v>13</v>
      </c>
      <c r="C860">
        <v>-2</v>
      </c>
      <c r="D860" s="12">
        <v>21.26</v>
      </c>
      <c r="E860" s="12">
        <v>139</v>
      </c>
      <c r="F860" s="12">
        <v>129</v>
      </c>
      <c r="G860" s="13">
        <v>77.1</v>
      </c>
      <c r="H860" s="12">
        <v>6.82</v>
      </c>
      <c r="I860" s="12">
        <v>9.92</v>
      </c>
    </row>
    <row r="861" spans="1:9" ht="12.75">
      <c r="A861" s="2">
        <v>38574</v>
      </c>
      <c r="B861" s="7" t="s">
        <v>13</v>
      </c>
      <c r="C861">
        <v>-3</v>
      </c>
      <c r="D861" s="12">
        <v>21.21</v>
      </c>
      <c r="E861" s="12">
        <v>139</v>
      </c>
      <c r="F861" s="12">
        <v>128</v>
      </c>
      <c r="G861" s="13">
        <v>73.2</v>
      </c>
      <c r="H861" s="12">
        <v>6.49</v>
      </c>
      <c r="I861" s="12">
        <v>9.93</v>
      </c>
    </row>
    <row r="862" spans="1:3" ht="12.75">
      <c r="A862" s="2">
        <v>38574</v>
      </c>
      <c r="B862" s="7" t="s">
        <v>13</v>
      </c>
      <c r="C862">
        <v>-4</v>
      </c>
    </row>
    <row r="863" spans="1:3" ht="12.75">
      <c r="A863" s="2">
        <v>38574</v>
      </c>
      <c r="B863" s="7" t="s">
        <v>13</v>
      </c>
      <c r="C863">
        <v>-5</v>
      </c>
    </row>
    <row r="864" spans="4:45" s="16" customFormat="1" ht="13.5" thickBot="1">
      <c r="D864" s="17"/>
      <c r="E864" s="17"/>
      <c r="F864" s="17"/>
      <c r="G864" s="18"/>
      <c r="H864" s="17"/>
      <c r="I864" s="17"/>
      <c r="U864" s="17"/>
      <c r="V864" s="17"/>
      <c r="W864" s="17"/>
      <c r="X864" s="17"/>
      <c r="Y864" s="17"/>
      <c r="Z864" s="17"/>
      <c r="AL864" s="15"/>
      <c r="AN864" s="17"/>
      <c r="AO864" s="17"/>
      <c r="AP864" s="17"/>
      <c r="AQ864" s="18"/>
      <c r="AR864" s="17"/>
      <c r="AS864" s="17"/>
    </row>
    <row r="865" spans="1:17" ht="12.75">
      <c r="A865" s="2">
        <v>38607</v>
      </c>
      <c r="B865" s="7" t="s">
        <v>11</v>
      </c>
      <c r="C865">
        <v>0</v>
      </c>
      <c r="D865" s="12">
        <v>12.61</v>
      </c>
      <c r="E865" s="12">
        <v>125</v>
      </c>
      <c r="F865" s="12">
        <v>95</v>
      </c>
      <c r="G865" s="13">
        <v>68.1</v>
      </c>
      <c r="H865" s="12">
        <v>7.13</v>
      </c>
      <c r="I865" s="12">
        <v>9.1</v>
      </c>
      <c r="J865" s="19">
        <v>38607</v>
      </c>
      <c r="K865" s="20" t="s">
        <v>2</v>
      </c>
      <c r="L865" s="21" t="s">
        <v>3</v>
      </c>
      <c r="M865" s="21" t="s">
        <v>4</v>
      </c>
      <c r="N865" s="21" t="s">
        <v>19</v>
      </c>
      <c r="O865" s="22" t="s">
        <v>6</v>
      </c>
      <c r="P865" s="21" t="s">
        <v>7</v>
      </c>
      <c r="Q865" s="23" t="s">
        <v>8</v>
      </c>
    </row>
    <row r="866" spans="1:17" ht="12.75">
      <c r="A866" s="2">
        <v>38607</v>
      </c>
      <c r="B866" s="7" t="s">
        <v>11</v>
      </c>
      <c r="C866">
        <v>-1</v>
      </c>
      <c r="D866" s="12">
        <v>12.49</v>
      </c>
      <c r="E866" s="12">
        <v>125</v>
      </c>
      <c r="F866" s="12">
        <v>95</v>
      </c>
      <c r="G866" s="13">
        <v>58.4</v>
      </c>
      <c r="H866" s="12">
        <v>6.17</v>
      </c>
      <c r="I866" s="12">
        <v>9.24</v>
      </c>
      <c r="J866" s="24"/>
      <c r="K866" s="25">
        <v>0</v>
      </c>
      <c r="L866" s="26">
        <f aca="true" t="shared" si="44" ref="L866:Q869">AVERAGE(D865,D872,D879)</f>
        <v>14.176666666666668</v>
      </c>
      <c r="M866" s="26">
        <f t="shared" si="44"/>
        <v>128.66666666666666</v>
      </c>
      <c r="N866" s="26">
        <f t="shared" si="44"/>
        <v>102</v>
      </c>
      <c r="O866" s="26">
        <f t="shared" si="44"/>
        <v>77.03333333333332</v>
      </c>
      <c r="P866" s="26">
        <f t="shared" si="44"/>
        <v>7.793333333333333</v>
      </c>
      <c r="Q866" s="27">
        <f t="shared" si="44"/>
        <v>9.096666666666666</v>
      </c>
    </row>
    <row r="867" spans="1:17" ht="12.75">
      <c r="A867" s="2">
        <v>38607</v>
      </c>
      <c r="B867" s="7" t="s">
        <v>11</v>
      </c>
      <c r="C867">
        <v>-2</v>
      </c>
      <c r="D867" s="12">
        <v>12.21</v>
      </c>
      <c r="E867" s="12">
        <v>126</v>
      </c>
      <c r="F867" s="12">
        <v>94</v>
      </c>
      <c r="G867" s="13">
        <v>42.7</v>
      </c>
      <c r="H867" s="12">
        <v>4.49</v>
      </c>
      <c r="I867" s="12">
        <v>9.1</v>
      </c>
      <c r="J867" s="24"/>
      <c r="K867" s="25">
        <f>K866-1</f>
        <v>-1</v>
      </c>
      <c r="L867" s="26">
        <f t="shared" si="44"/>
        <v>14.136666666666665</v>
      </c>
      <c r="M867" s="26">
        <f t="shared" si="44"/>
        <v>128.66666666666666</v>
      </c>
      <c r="N867" s="26">
        <f t="shared" si="44"/>
        <v>102</v>
      </c>
      <c r="O867" s="26">
        <f t="shared" si="44"/>
        <v>72.06666666666666</v>
      </c>
      <c r="P867" s="26">
        <f t="shared" si="44"/>
        <v>7.366666666666667</v>
      </c>
      <c r="Q867" s="27">
        <f t="shared" si="44"/>
        <v>9.003333333333332</v>
      </c>
    </row>
    <row r="868" spans="1:17" ht="12.75">
      <c r="A868" s="2">
        <v>38607</v>
      </c>
      <c r="B868" s="7" t="s">
        <v>11</v>
      </c>
      <c r="C868">
        <v>-3</v>
      </c>
      <c r="J868" s="24"/>
      <c r="K868" s="25">
        <f>K867-1</f>
        <v>-2</v>
      </c>
      <c r="L868" s="26">
        <f t="shared" si="44"/>
        <v>13.87</v>
      </c>
      <c r="M868" s="26">
        <f t="shared" si="44"/>
        <v>129</v>
      </c>
      <c r="N868" s="26">
        <f t="shared" si="44"/>
        <v>101.33333333333333</v>
      </c>
      <c r="O868" s="26">
        <f t="shared" si="44"/>
        <v>64.56666666666666</v>
      </c>
      <c r="P868" s="26">
        <f t="shared" si="44"/>
        <v>6.603333333333334</v>
      </c>
      <c r="Q868" s="27">
        <f t="shared" si="44"/>
        <v>8.863333333333333</v>
      </c>
    </row>
    <row r="869" spans="1:17" ht="12.75">
      <c r="A869" s="2">
        <v>38607</v>
      </c>
      <c r="B869" s="7" t="s">
        <v>11</v>
      </c>
      <c r="C869">
        <v>-4</v>
      </c>
      <c r="J869" s="24"/>
      <c r="K869" s="25">
        <f>K868-1</f>
        <v>-3</v>
      </c>
      <c r="L869" s="26">
        <f t="shared" si="44"/>
        <v>14.475</v>
      </c>
      <c r="M869" s="26">
        <f t="shared" si="44"/>
        <v>130.5</v>
      </c>
      <c r="N869" s="26">
        <f t="shared" si="44"/>
        <v>104.5</v>
      </c>
      <c r="O869" s="26">
        <f t="shared" si="44"/>
        <v>65.3</v>
      </c>
      <c r="P869" s="26">
        <f t="shared" si="44"/>
        <v>6.675</v>
      </c>
      <c r="Q869" s="27">
        <f t="shared" si="44"/>
        <v>8.559999999999999</v>
      </c>
    </row>
    <row r="870" spans="1:17" ht="12.75">
      <c r="A870" s="2">
        <v>38607</v>
      </c>
      <c r="B870" s="7" t="s">
        <v>11</v>
      </c>
      <c r="C870">
        <v>-5</v>
      </c>
      <c r="J870" s="24"/>
      <c r="K870" s="25">
        <f>K869-1</f>
        <v>-4</v>
      </c>
      <c r="L870" s="26">
        <f>AVERAGE(D869,D876,D883)</f>
        <v>14.76</v>
      </c>
      <c r="M870" s="26">
        <f>AVERAGE(E869,E876,E883)</f>
        <v>130</v>
      </c>
      <c r="N870" s="26">
        <f>AVERAGE(F869,F876,F883)</f>
        <v>105</v>
      </c>
      <c r="O870" s="26">
        <f>AVERAGE(G869,G876,G883)</f>
        <v>68</v>
      </c>
      <c r="P870" s="26">
        <f>AVERAGE(H869,H876,H883)</f>
        <v>6.89</v>
      </c>
      <c r="Q870" s="27">
        <f>AVERAGE(I869,I876,I883)</f>
        <v>8.82</v>
      </c>
    </row>
    <row r="871" spans="1:17" ht="13.5" thickBot="1">
      <c r="A871" s="2"/>
      <c r="C871" s="49"/>
      <c r="J871" s="28"/>
      <c r="K871" s="29">
        <f>K870-1</f>
        <v>-5</v>
      </c>
      <c r="L871" s="30"/>
      <c r="M871" s="30"/>
      <c r="N871" s="30"/>
      <c r="O871" s="30"/>
      <c r="P871" s="30"/>
      <c r="Q871" s="31"/>
    </row>
    <row r="872" spans="1:9" ht="12.75">
      <c r="A872" s="2">
        <v>38607</v>
      </c>
      <c r="B872" s="7" t="s">
        <v>12</v>
      </c>
      <c r="C872">
        <v>0</v>
      </c>
      <c r="D872" s="12">
        <v>14.61</v>
      </c>
      <c r="E872" s="12">
        <v>131</v>
      </c>
      <c r="F872" s="12">
        <v>105</v>
      </c>
      <c r="G872" s="13">
        <v>85.8</v>
      </c>
      <c r="H872" s="12">
        <v>8.53</v>
      </c>
      <c r="I872" s="12">
        <v>9.02</v>
      </c>
    </row>
    <row r="873" spans="1:9" ht="12.75">
      <c r="A873" s="2">
        <v>38607</v>
      </c>
      <c r="B873" s="7" t="s">
        <v>12</v>
      </c>
      <c r="C873">
        <v>-1</v>
      </c>
      <c r="D873" s="12">
        <v>14.53</v>
      </c>
      <c r="E873" s="12">
        <v>131</v>
      </c>
      <c r="F873" s="12">
        <v>105</v>
      </c>
      <c r="G873" s="13">
        <v>80.5</v>
      </c>
      <c r="H873" s="12">
        <v>8.2</v>
      </c>
      <c r="I873" s="12">
        <v>8.62</v>
      </c>
    </row>
    <row r="874" spans="1:9" ht="12.75">
      <c r="A874" s="2">
        <v>38607</v>
      </c>
      <c r="B874" s="7" t="s">
        <v>12</v>
      </c>
      <c r="C874">
        <v>-2</v>
      </c>
      <c r="D874" s="12">
        <v>14.43</v>
      </c>
      <c r="E874" s="12">
        <v>131</v>
      </c>
      <c r="F874" s="12">
        <v>105</v>
      </c>
      <c r="G874" s="13">
        <v>79.1</v>
      </c>
      <c r="H874" s="12">
        <v>8.07</v>
      </c>
      <c r="I874" s="12">
        <v>8.53</v>
      </c>
    </row>
    <row r="875" spans="1:9" ht="12.75">
      <c r="A875" s="2">
        <v>38607</v>
      </c>
      <c r="B875" s="7" t="s">
        <v>12</v>
      </c>
      <c r="C875">
        <v>-3</v>
      </c>
      <c r="D875" s="12">
        <v>14.19</v>
      </c>
      <c r="E875" s="12">
        <v>131</v>
      </c>
      <c r="F875" s="12">
        <v>104</v>
      </c>
      <c r="G875" s="13">
        <v>62.3</v>
      </c>
      <c r="H875" s="12">
        <v>6.42</v>
      </c>
      <c r="I875" s="12">
        <v>8.25</v>
      </c>
    </row>
    <row r="876" spans="1:3" ht="12.75">
      <c r="A876" s="2">
        <v>38607</v>
      </c>
      <c r="B876" s="7" t="s">
        <v>12</v>
      </c>
      <c r="C876">
        <v>-4</v>
      </c>
    </row>
    <row r="877" spans="1:3" ht="12.75">
      <c r="A877" s="2">
        <v>38607</v>
      </c>
      <c r="B877" s="7" t="s">
        <v>12</v>
      </c>
      <c r="C877">
        <v>-5</v>
      </c>
    </row>
    <row r="878" spans="1:3" ht="12.75">
      <c r="A878" s="2"/>
      <c r="C878"/>
    </row>
    <row r="879" spans="1:9" ht="12.75">
      <c r="A879" s="2">
        <v>38607</v>
      </c>
      <c r="B879" s="7" t="s">
        <v>13</v>
      </c>
      <c r="C879">
        <v>0</v>
      </c>
      <c r="D879" s="12">
        <v>15.31</v>
      </c>
      <c r="E879" s="12">
        <v>130</v>
      </c>
      <c r="F879" s="12">
        <v>106</v>
      </c>
      <c r="G879" s="13">
        <v>77.2</v>
      </c>
      <c r="H879" s="12">
        <v>7.72</v>
      </c>
      <c r="I879" s="12">
        <v>9.17</v>
      </c>
    </row>
    <row r="880" spans="1:9" ht="12.75">
      <c r="A880" s="2">
        <v>38607</v>
      </c>
      <c r="B880" s="7" t="s">
        <v>13</v>
      </c>
      <c r="C880">
        <v>-1</v>
      </c>
      <c r="D880" s="12">
        <v>15.39</v>
      </c>
      <c r="E880" s="12">
        <v>130</v>
      </c>
      <c r="F880" s="12">
        <v>106</v>
      </c>
      <c r="G880" s="13">
        <v>77.3</v>
      </c>
      <c r="H880" s="12">
        <v>7.73</v>
      </c>
      <c r="I880" s="12">
        <v>9.15</v>
      </c>
    </row>
    <row r="881" spans="1:9" ht="12.75">
      <c r="A881" s="2">
        <v>38607</v>
      </c>
      <c r="B881" s="7" t="s">
        <v>13</v>
      </c>
      <c r="C881">
        <v>-2</v>
      </c>
      <c r="D881" s="12">
        <v>14.97</v>
      </c>
      <c r="E881" s="12">
        <v>130</v>
      </c>
      <c r="F881" s="12">
        <v>105</v>
      </c>
      <c r="G881" s="13">
        <v>71.9</v>
      </c>
      <c r="H881" s="12">
        <v>7.25</v>
      </c>
      <c r="I881" s="12">
        <v>8.96</v>
      </c>
    </row>
    <row r="882" spans="1:9" ht="12.75">
      <c r="A882" s="2">
        <v>38607</v>
      </c>
      <c r="B882" s="7" t="s">
        <v>13</v>
      </c>
      <c r="C882">
        <v>-3</v>
      </c>
      <c r="D882" s="12">
        <v>14.76</v>
      </c>
      <c r="E882" s="12">
        <v>130</v>
      </c>
      <c r="F882" s="12">
        <v>105</v>
      </c>
      <c r="G882" s="13">
        <v>68.3</v>
      </c>
      <c r="H882" s="12">
        <v>6.93</v>
      </c>
      <c r="I882" s="12">
        <v>8.87</v>
      </c>
    </row>
    <row r="883" spans="1:9" ht="12.75">
      <c r="A883" s="2">
        <v>38607</v>
      </c>
      <c r="B883" s="7" t="s">
        <v>13</v>
      </c>
      <c r="C883">
        <v>-4</v>
      </c>
      <c r="D883" s="12">
        <v>14.76</v>
      </c>
      <c r="E883" s="12">
        <v>130</v>
      </c>
      <c r="F883" s="12">
        <v>105</v>
      </c>
      <c r="G883" s="13">
        <v>68</v>
      </c>
      <c r="H883" s="12">
        <v>6.89</v>
      </c>
      <c r="I883" s="12">
        <v>8.82</v>
      </c>
    </row>
    <row r="884" spans="1:3" ht="12.75">
      <c r="A884" s="2">
        <v>38607</v>
      </c>
      <c r="B884" s="7" t="s">
        <v>13</v>
      </c>
      <c r="C884">
        <v>-5</v>
      </c>
    </row>
    <row r="885" spans="4:45" s="16" customFormat="1" ht="13.5" thickBot="1">
      <c r="D885" s="17"/>
      <c r="E885" s="17"/>
      <c r="F885" s="17"/>
      <c r="G885" s="18"/>
      <c r="H885" s="17"/>
      <c r="I885" s="17"/>
      <c r="U885" s="17"/>
      <c r="V885" s="17"/>
      <c r="W885" s="17"/>
      <c r="X885" s="17"/>
      <c r="Y885" s="17"/>
      <c r="Z885" s="17"/>
      <c r="AL885" s="15"/>
      <c r="AN885" s="17"/>
      <c r="AO885" s="17"/>
      <c r="AP885" s="17"/>
      <c r="AQ885" s="18"/>
      <c r="AR885" s="17"/>
      <c r="AS885" s="17"/>
    </row>
    <row r="886" spans="1:17" ht="12.75">
      <c r="A886" s="2">
        <v>38623</v>
      </c>
      <c r="B886" s="7" t="s">
        <v>11</v>
      </c>
      <c r="C886">
        <v>0</v>
      </c>
      <c r="D886" s="12">
        <v>12.25</v>
      </c>
      <c r="E886" s="12">
        <v>144</v>
      </c>
      <c r="F886" s="12">
        <v>109</v>
      </c>
      <c r="G886" s="13">
        <v>40.1</v>
      </c>
      <c r="H886" s="12">
        <v>4.22</v>
      </c>
      <c r="I886" s="12">
        <v>8.33</v>
      </c>
      <c r="J886" s="58">
        <v>38607</v>
      </c>
      <c r="K886" s="59" t="s">
        <v>2</v>
      </c>
      <c r="L886" s="60" t="s">
        <v>3</v>
      </c>
      <c r="M886" s="60" t="s">
        <v>4</v>
      </c>
      <c r="N886" s="60" t="s">
        <v>19</v>
      </c>
      <c r="O886" s="61" t="s">
        <v>6</v>
      </c>
      <c r="P886" s="60" t="s">
        <v>7</v>
      </c>
      <c r="Q886" s="62" t="s">
        <v>8</v>
      </c>
    </row>
    <row r="887" spans="1:17" ht="12.75">
      <c r="A887" s="2">
        <v>38623</v>
      </c>
      <c r="B887" s="7" t="s">
        <v>11</v>
      </c>
      <c r="C887">
        <v>-1</v>
      </c>
      <c r="D887" s="12">
        <v>11.78</v>
      </c>
      <c r="E887" s="12">
        <v>146</v>
      </c>
      <c r="F887" s="12">
        <v>109</v>
      </c>
      <c r="G887" s="13">
        <v>31.4</v>
      </c>
      <c r="H887" s="12">
        <v>3.4</v>
      </c>
      <c r="I887" s="12">
        <v>8.19</v>
      </c>
      <c r="J887" s="63"/>
      <c r="K887" s="40">
        <v>0</v>
      </c>
      <c r="L887" s="64">
        <f>AVERAGE(D886,D893,D900)</f>
        <v>13.233333333333333</v>
      </c>
      <c r="M887" s="64">
        <f>AVERAGE(E886,E893,E900)</f>
        <v>138.33333333333334</v>
      </c>
      <c r="N887" s="64">
        <f>AVERAGE(F886,F893,F900)</f>
        <v>105.33333333333333</v>
      </c>
      <c r="O887" s="64">
        <f>AVERAGE(G886,G893,G900)</f>
        <v>57.56666666666666</v>
      </c>
      <c r="P887" s="64">
        <f>AVERAGE(H886,H893,H900)</f>
        <v>5.983333333333333</v>
      </c>
      <c r="Q887" s="65">
        <f>AVERAGE(I886,I893,I900)</f>
        <v>8.123333333333333</v>
      </c>
    </row>
    <row r="888" spans="1:17" ht="12.75">
      <c r="A888" s="2">
        <v>38623</v>
      </c>
      <c r="B888" s="7" t="s">
        <v>11</v>
      </c>
      <c r="C888">
        <v>-2</v>
      </c>
      <c r="D888" s="12">
        <v>11.67</v>
      </c>
      <c r="E888" s="12">
        <v>156</v>
      </c>
      <c r="F888" s="12">
        <v>116</v>
      </c>
      <c r="G888" s="13">
        <v>16.1</v>
      </c>
      <c r="H888" s="12">
        <v>1.75</v>
      </c>
      <c r="I888" s="12">
        <v>7.98</v>
      </c>
      <c r="J888" s="63"/>
      <c r="K888" s="40">
        <f>K887-1</f>
        <v>-1</v>
      </c>
      <c r="L888" s="64">
        <f>AVERAGE(D887,D894,D901)</f>
        <v>12.606666666666667</v>
      </c>
      <c r="M888" s="64">
        <f>AVERAGE(E887,E894,E901)</f>
        <v>139</v>
      </c>
      <c r="N888" s="64">
        <f>AVERAGE(F887,F894,F901)</f>
        <v>106</v>
      </c>
      <c r="O888" s="64">
        <f>AVERAGE(G887,G894,G901)</f>
        <v>52.633333333333326</v>
      </c>
      <c r="P888" s="64">
        <f>AVERAGE(H887,H894,H901)</f>
        <v>5.576666666666667</v>
      </c>
      <c r="Q888" s="65">
        <f>AVERAGE(I887,I894,I901)</f>
        <v>8.006666666666666</v>
      </c>
    </row>
    <row r="889" spans="1:17" ht="12.75">
      <c r="A889" s="2">
        <v>38623</v>
      </c>
      <c r="B889" s="7" t="s">
        <v>11</v>
      </c>
      <c r="C889">
        <v>-3</v>
      </c>
      <c r="J889" s="63"/>
      <c r="K889" s="40">
        <f>K888-1</f>
        <v>-2</v>
      </c>
      <c r="L889" s="64">
        <f>AVERAGE(D888,D895,D902)</f>
        <v>12.21</v>
      </c>
      <c r="M889" s="64">
        <f>AVERAGE(E888,E895,E902)</f>
        <v>142.33333333333334</v>
      </c>
      <c r="N889" s="64">
        <f>AVERAGE(F888,F895,F902)</f>
        <v>107.33333333333333</v>
      </c>
      <c r="O889" s="64">
        <f>AVERAGE(G888,G895,G902)</f>
        <v>45.46666666666666</v>
      </c>
      <c r="P889" s="64">
        <f>AVERAGE(H888,H895,H902)</f>
        <v>4.8533333333333335</v>
      </c>
      <c r="Q889" s="65">
        <f>AVERAGE(I888,I895,I902)</f>
        <v>7.86</v>
      </c>
    </row>
    <row r="890" spans="1:17" ht="12.75">
      <c r="A890" s="2">
        <v>38623</v>
      </c>
      <c r="B890" s="7" t="s">
        <v>11</v>
      </c>
      <c r="C890">
        <v>-4</v>
      </c>
      <c r="J890" s="63"/>
      <c r="K890" s="40">
        <f>K889-1</f>
        <v>-3</v>
      </c>
      <c r="L890" s="64">
        <f>AVERAGE(D889,D896,D903)</f>
        <v>12.42</v>
      </c>
      <c r="M890" s="64">
        <f>AVERAGE(E889,E896,E903)</f>
        <v>136</v>
      </c>
      <c r="N890" s="64">
        <f>AVERAGE(F889,F896,F903)</f>
        <v>103</v>
      </c>
      <c r="O890" s="64">
        <f>AVERAGE(G889,G896,G903)</f>
        <v>55.900000000000006</v>
      </c>
      <c r="P890" s="64">
        <f>AVERAGE(H889,H896,H903)</f>
        <v>5.95</v>
      </c>
      <c r="Q890" s="65">
        <f>AVERAGE(I889,I896,I903)</f>
        <v>7.715</v>
      </c>
    </row>
    <row r="891" spans="1:17" ht="12.75">
      <c r="A891" s="2">
        <v>38623</v>
      </c>
      <c r="B891" s="7" t="s">
        <v>11</v>
      </c>
      <c r="C891">
        <v>-5</v>
      </c>
      <c r="J891" s="63"/>
      <c r="K891" s="40">
        <f>K890-1</f>
        <v>-4</v>
      </c>
      <c r="L891" s="64">
        <f>AVERAGE(D890,D897,D904)</f>
        <v>12.55</v>
      </c>
      <c r="M891" s="64">
        <f>AVERAGE(E890,E897,E904)</f>
        <v>135</v>
      </c>
      <c r="N891" s="64">
        <f>AVERAGE(F890,F897,F904)</f>
        <v>103</v>
      </c>
      <c r="O891" s="64">
        <f>AVERAGE(G890,G897,G904)</f>
        <v>60.5</v>
      </c>
      <c r="P891" s="64">
        <f>AVERAGE(H890,H897,H904)</f>
        <v>6.44</v>
      </c>
      <c r="Q891" s="65">
        <f>AVERAGE(I890,I897,I904)</f>
        <v>7.78</v>
      </c>
    </row>
    <row r="892" spans="1:17" ht="13.5" thickBot="1">
      <c r="A892" s="2"/>
      <c r="C892" s="49"/>
      <c r="J892" s="66"/>
      <c r="K892" s="67">
        <f>K891-1</f>
        <v>-5</v>
      </c>
      <c r="L892" s="68">
        <f>AVERAGE(D891,D898,D905)</f>
        <v>12.37</v>
      </c>
      <c r="M892" s="68">
        <f>AVERAGE(E891,E898,E905)</f>
        <v>136</v>
      </c>
      <c r="N892" s="68">
        <f>AVERAGE(F891,F898,F905)</f>
        <v>103</v>
      </c>
      <c r="O892" s="68">
        <f>AVERAGE(G891,G898,G905)</f>
        <v>51.7</v>
      </c>
      <c r="P892" s="68">
        <f>AVERAGE(H891,H898,H905)</f>
        <v>5.42</v>
      </c>
      <c r="Q892" s="69">
        <f>AVERAGE(I891,I898,I905)</f>
        <v>7.69</v>
      </c>
    </row>
    <row r="893" spans="1:9" ht="12.75">
      <c r="A893" s="2">
        <v>38623</v>
      </c>
      <c r="B893" s="7" t="s">
        <v>12</v>
      </c>
      <c r="C893">
        <v>0</v>
      </c>
      <c r="D893" s="12">
        <v>13.51</v>
      </c>
      <c r="E893" s="12">
        <v>136</v>
      </c>
      <c r="F893" s="12">
        <v>106</v>
      </c>
      <c r="G893" s="13">
        <v>66.8</v>
      </c>
      <c r="H893" s="12">
        <v>6.95</v>
      </c>
      <c r="I893" s="12">
        <v>8.04</v>
      </c>
    </row>
    <row r="894" spans="1:9" ht="12.75">
      <c r="A894" s="2">
        <v>38623</v>
      </c>
      <c r="B894" s="7" t="s">
        <v>12</v>
      </c>
      <c r="C894">
        <v>-1</v>
      </c>
      <c r="D894" s="12">
        <v>13.32</v>
      </c>
      <c r="E894" s="12">
        <v>135</v>
      </c>
      <c r="F894" s="12">
        <v>105</v>
      </c>
      <c r="G894" s="13">
        <v>63.3</v>
      </c>
      <c r="H894" s="12">
        <v>6.63</v>
      </c>
      <c r="I894" s="12">
        <v>7.94</v>
      </c>
    </row>
    <row r="895" spans="1:9" ht="12.75">
      <c r="A895" s="2">
        <v>38623</v>
      </c>
      <c r="B895" s="7" t="s">
        <v>12</v>
      </c>
      <c r="C895">
        <v>-2</v>
      </c>
      <c r="D895" s="12">
        <v>12.32</v>
      </c>
      <c r="E895" s="12">
        <v>136</v>
      </c>
      <c r="F895" s="12">
        <v>103</v>
      </c>
      <c r="G895" s="13">
        <v>58.5</v>
      </c>
      <c r="H895" s="12">
        <v>6.24</v>
      </c>
      <c r="I895" s="12">
        <v>7.8</v>
      </c>
    </row>
    <row r="896" spans="1:9" ht="12.75">
      <c r="A896" s="2">
        <v>38623</v>
      </c>
      <c r="B896" s="7" t="s">
        <v>12</v>
      </c>
      <c r="C896">
        <v>-3</v>
      </c>
      <c r="D896" s="12">
        <v>12.22</v>
      </c>
      <c r="E896" s="12">
        <v>137</v>
      </c>
      <c r="F896" s="12">
        <v>103</v>
      </c>
      <c r="G896" s="13">
        <v>50.2</v>
      </c>
      <c r="H896" s="12">
        <v>5.36</v>
      </c>
      <c r="I896" s="12">
        <v>7.65</v>
      </c>
    </row>
    <row r="897" spans="1:3" ht="12.75">
      <c r="A897" s="2">
        <v>38623</v>
      </c>
      <c r="B897" s="7" t="s">
        <v>12</v>
      </c>
      <c r="C897">
        <v>-4</v>
      </c>
    </row>
    <row r="898" spans="1:3" ht="12.75">
      <c r="A898" s="2">
        <v>38623</v>
      </c>
      <c r="B898" s="7" t="s">
        <v>12</v>
      </c>
      <c r="C898">
        <v>-5</v>
      </c>
    </row>
    <row r="899" spans="1:3" ht="12.75">
      <c r="A899" s="2"/>
      <c r="C899"/>
    </row>
    <row r="900" spans="1:9" ht="12.75">
      <c r="A900" s="2">
        <v>38623</v>
      </c>
      <c r="B900" s="7" t="s">
        <v>13</v>
      </c>
      <c r="C900">
        <v>0</v>
      </c>
      <c r="D900" s="12">
        <v>13.94</v>
      </c>
      <c r="E900" s="12">
        <v>135</v>
      </c>
      <c r="F900" s="12">
        <v>101</v>
      </c>
      <c r="G900" s="13">
        <v>65.8</v>
      </c>
      <c r="H900" s="12">
        <v>6.78</v>
      </c>
      <c r="I900" s="12">
        <v>8</v>
      </c>
    </row>
    <row r="901" spans="1:9" ht="12.75">
      <c r="A901" s="2">
        <v>38623</v>
      </c>
      <c r="B901" s="7" t="s">
        <v>13</v>
      </c>
      <c r="C901">
        <v>-1</v>
      </c>
      <c r="D901" s="12">
        <v>12.72</v>
      </c>
      <c r="E901" s="12">
        <v>136</v>
      </c>
      <c r="F901" s="12">
        <v>104</v>
      </c>
      <c r="G901" s="13">
        <v>63.2</v>
      </c>
      <c r="H901" s="12">
        <v>6.7</v>
      </c>
      <c r="I901" s="12">
        <v>7.89</v>
      </c>
    </row>
    <row r="902" spans="1:9" ht="12.75">
      <c r="A902" s="2">
        <v>38623</v>
      </c>
      <c r="B902" s="7" t="s">
        <v>13</v>
      </c>
      <c r="C902">
        <v>-2</v>
      </c>
      <c r="D902" s="12">
        <v>12.64</v>
      </c>
      <c r="E902" s="12">
        <v>135</v>
      </c>
      <c r="F902" s="12">
        <v>103</v>
      </c>
      <c r="G902" s="13">
        <v>61.8</v>
      </c>
      <c r="H902" s="12">
        <v>6.57</v>
      </c>
      <c r="I902" s="12">
        <v>7.8</v>
      </c>
    </row>
    <row r="903" spans="1:9" ht="12.75">
      <c r="A903" s="2">
        <v>38623</v>
      </c>
      <c r="B903" s="7" t="s">
        <v>13</v>
      </c>
      <c r="C903">
        <v>-3</v>
      </c>
      <c r="D903" s="12">
        <v>12.62</v>
      </c>
      <c r="E903" s="12">
        <v>135</v>
      </c>
      <c r="F903" s="12">
        <v>103</v>
      </c>
      <c r="G903" s="13">
        <v>61.6</v>
      </c>
      <c r="H903" s="12">
        <v>6.54</v>
      </c>
      <c r="I903" s="12">
        <v>7.78</v>
      </c>
    </row>
    <row r="904" spans="1:9" ht="12.75">
      <c r="A904" s="2">
        <v>38623</v>
      </c>
      <c r="B904" s="7" t="s">
        <v>13</v>
      </c>
      <c r="C904">
        <v>-4</v>
      </c>
      <c r="D904" s="12">
        <v>12.55</v>
      </c>
      <c r="E904" s="12">
        <v>135</v>
      </c>
      <c r="F904" s="12">
        <v>103</v>
      </c>
      <c r="G904" s="13">
        <v>60.5</v>
      </c>
      <c r="H904" s="12">
        <v>6.44</v>
      </c>
      <c r="I904" s="12">
        <v>7.78</v>
      </c>
    </row>
    <row r="905" spans="1:9" ht="12.75">
      <c r="A905" s="2">
        <v>38623</v>
      </c>
      <c r="B905" s="7" t="s">
        <v>13</v>
      </c>
      <c r="C905">
        <v>-5</v>
      </c>
      <c r="D905" s="12">
        <v>12.37</v>
      </c>
      <c r="E905" s="12">
        <v>136</v>
      </c>
      <c r="F905" s="12">
        <v>103</v>
      </c>
      <c r="G905" s="13">
        <v>51.7</v>
      </c>
      <c r="H905" s="12">
        <v>5.42</v>
      </c>
      <c r="I905" s="12">
        <v>7.69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="70" zoomScaleNormal="70" workbookViewId="0" topLeftCell="H1">
      <selection activeCell="X42" sqref="X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Shoshone-Paiute Tribes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sellman.jake</dc:creator>
  <cp:keywords/>
  <dc:description/>
  <cp:lastModifiedBy> </cp:lastModifiedBy>
  <cp:lastPrinted>2003-12-01T21:03:55Z</cp:lastPrinted>
  <dcterms:created xsi:type="dcterms:W3CDTF">2003-04-11T19:22:59Z</dcterms:created>
  <dcterms:modified xsi:type="dcterms:W3CDTF">2005-09-29T21:08:44Z</dcterms:modified>
  <cp:category/>
  <cp:version/>
  <cp:contentType/>
  <cp:contentStatus/>
</cp:coreProperties>
</file>