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2120" windowHeight="9120" activeTab="1"/>
  </bookViews>
  <sheets>
    <sheet name="Wcohofkl" sheetId="1" r:id="rId1"/>
    <sheet name="Hcohofkl" sheetId="2" r:id="rId2"/>
    <sheet name="Cutthroatfkl" sheetId="3" r:id="rId3"/>
    <sheet name="Steelheadfkl" sheetId="4" r:id="rId4"/>
  </sheets>
  <definedNames/>
  <calcPr fullCalcOnLoad="1"/>
</workbook>
</file>

<file path=xl/sharedStrings.xml><?xml version="1.0" encoding="utf-8"?>
<sst xmlns="http://schemas.openxmlformats.org/spreadsheetml/2006/main" count="72" uniqueCount="20">
  <si>
    <t>Statistical Week</t>
  </si>
  <si>
    <t>Mean</t>
  </si>
  <si>
    <t>Stnd</t>
  </si>
  <si>
    <t>Range</t>
  </si>
  <si>
    <t>Number</t>
  </si>
  <si>
    <t>Total</t>
  </si>
  <si>
    <t>Percent</t>
  </si>
  <si>
    <t>No.</t>
  </si>
  <si>
    <t>Begin</t>
  </si>
  <si>
    <t>End</t>
  </si>
  <si>
    <t>Dev</t>
  </si>
  <si>
    <t>Min</t>
  </si>
  <si>
    <t>Max</t>
  </si>
  <si>
    <t>Sampled</t>
  </si>
  <si>
    <t>Catch</t>
  </si>
  <si>
    <t>Season Total</t>
  </si>
  <si>
    <t>Table___. Mean fork lengths (mm), standard deviations,  ranges, and sample sizes, of wild Coho smolts measured by statistical week, Cedar Creek, 2004.</t>
  </si>
  <si>
    <t>Table___. Mean fork lengths (mm), standard deviations,  ranges, and sample sizes, of hatchery Coho smolts measured by statistical week, Cedar Creek, 2004.</t>
  </si>
  <si>
    <t>Table___. Mean fork lengths (mm), standard deviations,  ranges, and sample sizes, of wild Cutthroat measured by statistical week, Cedar Creek, 2004.</t>
  </si>
  <si>
    <t>Table___. Mean fork lengths (mm), standard deviations,  ranges, and sample sizes, of wild Steelhead smolts measured by statistical week, Cedar Creek, 2004.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</si>
</sst>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"/>
    <numFmt numFmtId="166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66" fontId="0" fillId="0" borderId="13" xfId="0" applyNumberFormat="1" applyBorder="1" applyAlignment="1">
      <alignment/>
    </xf>
    <xf numFmtId="164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3" fontId="0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166" fontId="0" fillId="0" borderId="9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1" fillId="0" borderId="2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1" fillId="0" borderId="21" xfId="0" applyNumberFormat="1" applyFont="1" applyBorder="1" applyAlignment="1">
      <alignment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J1"/>
    </sheetView>
  </sheetViews>
  <sheetFormatPr defaultColWidth="9.140625" defaultRowHeight="12.75"/>
  <sheetData>
    <row r="1" spans="1:10" ht="27" customHeight="1" thickBot="1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2.75">
      <c r="A2" s="51" t="s">
        <v>0</v>
      </c>
      <c r="B2" s="51"/>
      <c r="C2" s="51"/>
      <c r="D2" s="2" t="s">
        <v>1</v>
      </c>
      <c r="E2" s="1" t="s">
        <v>2</v>
      </c>
      <c r="F2" s="52" t="s">
        <v>3</v>
      </c>
      <c r="G2" s="53"/>
      <c r="H2" s="1" t="s">
        <v>4</v>
      </c>
      <c r="I2" s="4" t="s">
        <v>5</v>
      </c>
      <c r="J2" s="3" t="s">
        <v>6</v>
      </c>
    </row>
    <row r="3" spans="1:10" ht="13.5" thickBot="1">
      <c r="A3" s="5" t="s">
        <v>7</v>
      </c>
      <c r="B3" s="6" t="s">
        <v>8</v>
      </c>
      <c r="C3" s="7" t="s">
        <v>9</v>
      </c>
      <c r="D3" s="8"/>
      <c r="E3" s="9" t="s">
        <v>10</v>
      </c>
      <c r="F3" s="10" t="s">
        <v>11</v>
      </c>
      <c r="G3" s="11" t="s">
        <v>12</v>
      </c>
      <c r="H3" s="9" t="s">
        <v>13</v>
      </c>
      <c r="I3" s="12" t="s">
        <v>14</v>
      </c>
      <c r="J3" s="10" t="s">
        <v>13</v>
      </c>
    </row>
    <row r="4" spans="1:10" ht="12.75">
      <c r="A4">
        <v>1</v>
      </c>
      <c r="B4" s="13">
        <v>38062</v>
      </c>
      <c r="C4" s="14">
        <v>38432</v>
      </c>
      <c r="D4" s="15">
        <v>118.2</v>
      </c>
      <c r="E4" s="16">
        <v>12.205019459</v>
      </c>
      <c r="F4" s="17">
        <v>90</v>
      </c>
      <c r="G4" s="18">
        <v>140</v>
      </c>
      <c r="H4" s="19">
        <v>16</v>
      </c>
      <c r="I4" s="20">
        <v>27</v>
      </c>
      <c r="J4" s="21">
        <f aca="true" t="shared" si="0" ref="J4:J17">H4/I4</f>
        <v>0.5925925925925926</v>
      </c>
    </row>
    <row r="5" spans="1:10" ht="12.75">
      <c r="A5">
        <v>2</v>
      </c>
      <c r="B5" s="13">
        <v>38433</v>
      </c>
      <c r="C5" s="14">
        <v>38439</v>
      </c>
      <c r="D5" s="15">
        <v>123.4</v>
      </c>
      <c r="E5" s="16">
        <v>15.36772137</v>
      </c>
      <c r="F5" s="17">
        <v>94</v>
      </c>
      <c r="G5" s="18">
        <v>162</v>
      </c>
      <c r="H5" s="19">
        <v>122</v>
      </c>
      <c r="I5" s="20">
        <v>143</v>
      </c>
      <c r="J5" s="21">
        <f t="shared" si="0"/>
        <v>0.8531468531468531</v>
      </c>
    </row>
    <row r="6" spans="1:10" ht="12.75">
      <c r="A6">
        <v>3</v>
      </c>
      <c r="B6" s="13">
        <v>38440</v>
      </c>
      <c r="C6" s="14">
        <v>38446</v>
      </c>
      <c r="D6" s="15">
        <v>124.9</v>
      </c>
      <c r="E6" s="16">
        <v>13.663138644</v>
      </c>
      <c r="F6" s="17">
        <v>100</v>
      </c>
      <c r="G6" s="18">
        <v>168</v>
      </c>
      <c r="H6" s="19">
        <v>215</v>
      </c>
      <c r="I6" s="20">
        <v>283</v>
      </c>
      <c r="J6" s="21">
        <f t="shared" si="0"/>
        <v>0.7597173144876325</v>
      </c>
    </row>
    <row r="7" spans="1:10" ht="12.75">
      <c r="A7">
        <v>4</v>
      </c>
      <c r="B7" s="13">
        <v>38447</v>
      </c>
      <c r="C7" s="14">
        <v>38453</v>
      </c>
      <c r="D7" s="15">
        <v>136.7</v>
      </c>
      <c r="E7" s="16">
        <v>13.902564021</v>
      </c>
      <c r="F7" s="17">
        <v>103</v>
      </c>
      <c r="G7" s="18">
        <v>173</v>
      </c>
      <c r="H7" s="19">
        <v>128</v>
      </c>
      <c r="I7" s="20">
        <v>138</v>
      </c>
      <c r="J7" s="21">
        <f t="shared" si="0"/>
        <v>0.927536231884058</v>
      </c>
    </row>
    <row r="8" spans="1:10" ht="12.75">
      <c r="A8">
        <v>5</v>
      </c>
      <c r="B8" s="13">
        <v>38454</v>
      </c>
      <c r="C8" s="14">
        <v>38460</v>
      </c>
      <c r="D8" s="15">
        <v>135.6</v>
      </c>
      <c r="E8" s="16">
        <v>13.317638063</v>
      </c>
      <c r="F8" s="17">
        <v>101</v>
      </c>
      <c r="G8" s="18">
        <v>195</v>
      </c>
      <c r="H8" s="19">
        <v>210</v>
      </c>
      <c r="I8" s="20">
        <v>1011</v>
      </c>
      <c r="J8" s="21">
        <f t="shared" si="0"/>
        <v>0.20771513353115728</v>
      </c>
    </row>
    <row r="9" spans="1:10" ht="12.75">
      <c r="A9">
        <v>6</v>
      </c>
      <c r="B9" s="13">
        <v>38461</v>
      </c>
      <c r="C9" s="14">
        <v>38468</v>
      </c>
      <c r="D9" s="15">
        <v>129.9</v>
      </c>
      <c r="E9" s="16">
        <v>11.571786189</v>
      </c>
      <c r="F9" s="17">
        <v>100</v>
      </c>
      <c r="G9" s="18">
        <v>163</v>
      </c>
      <c r="H9" s="19">
        <v>320</v>
      </c>
      <c r="I9" s="20">
        <v>1996</v>
      </c>
      <c r="J9" s="21">
        <f t="shared" si="0"/>
        <v>0.16032064128256512</v>
      </c>
    </row>
    <row r="10" spans="1:10" ht="12.75">
      <c r="A10">
        <v>7</v>
      </c>
      <c r="B10" s="13">
        <v>38469</v>
      </c>
      <c r="C10" s="14">
        <v>38474</v>
      </c>
      <c r="D10" s="15">
        <v>124.9</v>
      </c>
      <c r="E10" s="16">
        <v>10.619282572</v>
      </c>
      <c r="F10" s="17">
        <v>98</v>
      </c>
      <c r="G10" s="18">
        <v>166</v>
      </c>
      <c r="H10" s="19">
        <v>248</v>
      </c>
      <c r="I10" s="20">
        <v>3358</v>
      </c>
      <c r="J10" s="21">
        <f t="shared" si="0"/>
        <v>0.07385348421679572</v>
      </c>
    </row>
    <row r="11" spans="1:10" ht="12.75">
      <c r="A11">
        <v>8</v>
      </c>
      <c r="B11" s="13">
        <v>38475</v>
      </c>
      <c r="C11" s="14">
        <v>38481</v>
      </c>
      <c r="D11" s="15">
        <v>119.3</v>
      </c>
      <c r="E11" s="16">
        <v>10.228961916</v>
      </c>
      <c r="F11" s="17">
        <v>88</v>
      </c>
      <c r="G11" s="18">
        <v>153</v>
      </c>
      <c r="H11" s="19">
        <v>280</v>
      </c>
      <c r="I11" s="20">
        <v>4706</v>
      </c>
      <c r="J11" s="21">
        <f t="shared" si="0"/>
        <v>0.05949851253718657</v>
      </c>
    </row>
    <row r="12" spans="1:10" ht="12.75">
      <c r="A12">
        <v>9</v>
      </c>
      <c r="B12" s="13">
        <v>38482</v>
      </c>
      <c r="C12" s="14">
        <v>38488</v>
      </c>
      <c r="D12" s="15">
        <v>117.2</v>
      </c>
      <c r="E12" s="16">
        <v>11.33620434</v>
      </c>
      <c r="F12" s="17">
        <v>94</v>
      </c>
      <c r="G12" s="18">
        <v>150</v>
      </c>
      <c r="H12" s="19">
        <v>280</v>
      </c>
      <c r="I12" s="20">
        <v>2413</v>
      </c>
      <c r="J12" s="21">
        <f t="shared" si="0"/>
        <v>0.11603812681309573</v>
      </c>
    </row>
    <row r="13" spans="1:10" ht="12.75">
      <c r="A13">
        <v>10</v>
      </c>
      <c r="B13" s="13">
        <v>38489</v>
      </c>
      <c r="C13" s="14">
        <v>38495</v>
      </c>
      <c r="D13" s="15">
        <v>111</v>
      </c>
      <c r="E13" s="16">
        <v>8.7600449901</v>
      </c>
      <c r="F13" s="17">
        <v>91</v>
      </c>
      <c r="G13" s="18">
        <v>157</v>
      </c>
      <c r="H13" s="19">
        <v>280</v>
      </c>
      <c r="I13" s="20">
        <v>1564</v>
      </c>
      <c r="J13" s="21">
        <f t="shared" si="0"/>
        <v>0.17902813299232737</v>
      </c>
    </row>
    <row r="14" spans="1:10" ht="12.75">
      <c r="A14">
        <v>11</v>
      </c>
      <c r="B14" s="13">
        <v>38496</v>
      </c>
      <c r="C14" s="14">
        <v>38502</v>
      </c>
      <c r="D14" s="15">
        <v>105.3</v>
      </c>
      <c r="E14" s="16">
        <v>12.508715541</v>
      </c>
      <c r="F14" s="17">
        <v>81</v>
      </c>
      <c r="G14" s="18">
        <v>194</v>
      </c>
      <c r="H14" s="19">
        <v>277</v>
      </c>
      <c r="I14" s="20">
        <v>1419</v>
      </c>
      <c r="J14" s="21">
        <f t="shared" si="0"/>
        <v>0.1952078928823115</v>
      </c>
    </row>
    <row r="15" spans="1:10" ht="12.75">
      <c r="A15">
        <v>12</v>
      </c>
      <c r="B15" s="13">
        <v>38503</v>
      </c>
      <c r="C15" s="14">
        <v>38509</v>
      </c>
      <c r="D15" s="15">
        <v>101.5</v>
      </c>
      <c r="E15" s="16">
        <v>11.924517047</v>
      </c>
      <c r="F15" s="17">
        <v>83</v>
      </c>
      <c r="G15" s="18">
        <v>147</v>
      </c>
      <c r="H15" s="19">
        <v>160</v>
      </c>
      <c r="I15" s="20">
        <v>445</v>
      </c>
      <c r="J15" s="21">
        <f t="shared" si="0"/>
        <v>0.3595505617977528</v>
      </c>
    </row>
    <row r="16" spans="1:10" ht="12.75">
      <c r="A16">
        <v>13</v>
      </c>
      <c r="B16" s="13">
        <v>38510</v>
      </c>
      <c r="C16" s="14">
        <v>38529</v>
      </c>
      <c r="D16" s="15">
        <v>94.6</v>
      </c>
      <c r="E16" s="16">
        <v>10.856331355</v>
      </c>
      <c r="F16" s="17">
        <v>59</v>
      </c>
      <c r="G16" s="18">
        <v>144</v>
      </c>
      <c r="H16" s="19">
        <v>40</v>
      </c>
      <c r="I16" s="20">
        <v>774</v>
      </c>
      <c r="J16" s="46">
        <f t="shared" si="0"/>
        <v>0.05167958656330749</v>
      </c>
    </row>
    <row r="17" spans="1:10" ht="13.5" thickBot="1">
      <c r="A17" s="54" t="s">
        <v>15</v>
      </c>
      <c r="B17" s="54"/>
      <c r="C17" s="54"/>
      <c r="D17" s="22">
        <v>119.4</v>
      </c>
      <c r="E17" s="23">
        <v>16.23200207</v>
      </c>
      <c r="F17" s="24">
        <v>59</v>
      </c>
      <c r="G17" s="25">
        <v>195</v>
      </c>
      <c r="H17" s="26">
        <f>SUM(H4:H16)</f>
        <v>2576</v>
      </c>
      <c r="I17" s="27">
        <f>SUM(I4:I16)</f>
        <v>18277</v>
      </c>
      <c r="J17" s="41">
        <f t="shared" si="0"/>
        <v>0.14094216775181923</v>
      </c>
    </row>
  </sheetData>
  <mergeCells count="4">
    <mergeCell ref="A1:J1"/>
    <mergeCell ref="A2:C2"/>
    <mergeCell ref="F2:G2"/>
    <mergeCell ref="A17:C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" sqref="A1:J1"/>
    </sheetView>
  </sheetViews>
  <sheetFormatPr defaultColWidth="9.140625" defaultRowHeight="12.75"/>
  <sheetData>
    <row r="1" spans="1:10" ht="27" customHeight="1" thickBo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2.75">
      <c r="A2" s="51" t="s">
        <v>0</v>
      </c>
      <c r="B2" s="51"/>
      <c r="C2" s="51"/>
      <c r="D2" s="2" t="s">
        <v>1</v>
      </c>
      <c r="E2" s="1" t="s">
        <v>2</v>
      </c>
      <c r="F2" s="52" t="s">
        <v>3</v>
      </c>
      <c r="G2" s="53"/>
      <c r="H2" s="1" t="s">
        <v>4</v>
      </c>
      <c r="I2" s="4" t="s">
        <v>5</v>
      </c>
      <c r="J2" s="3" t="s">
        <v>6</v>
      </c>
    </row>
    <row r="3" spans="1:10" ht="13.5" thickBot="1">
      <c r="A3" s="5" t="s">
        <v>7</v>
      </c>
      <c r="B3" s="6" t="s">
        <v>8</v>
      </c>
      <c r="C3" s="7" t="s">
        <v>9</v>
      </c>
      <c r="D3" s="8"/>
      <c r="E3" s="9" t="s">
        <v>10</v>
      </c>
      <c r="F3" s="10" t="s">
        <v>11</v>
      </c>
      <c r="G3" s="11" t="s">
        <v>12</v>
      </c>
      <c r="H3" s="9" t="s">
        <v>13</v>
      </c>
      <c r="I3" s="12" t="s">
        <v>14</v>
      </c>
      <c r="J3" s="10" t="s">
        <v>13</v>
      </c>
    </row>
    <row r="4" spans="1:10" ht="12.75">
      <c r="A4">
        <v>1</v>
      </c>
      <c r="B4" s="13">
        <v>38454</v>
      </c>
      <c r="C4" s="14">
        <v>38460</v>
      </c>
      <c r="D4" s="15">
        <v>155.1</v>
      </c>
      <c r="E4" s="16">
        <v>9.2668616734</v>
      </c>
      <c r="F4" s="17">
        <v>130</v>
      </c>
      <c r="G4" s="18">
        <v>190</v>
      </c>
      <c r="H4" s="19">
        <v>40</v>
      </c>
      <c r="I4" s="20">
        <v>2573</v>
      </c>
      <c r="J4" s="21">
        <f aca="true" t="shared" si="0" ref="J4:J13">H4/I4</f>
        <v>0.01554605518849592</v>
      </c>
    </row>
    <row r="5" spans="1:10" ht="12.75">
      <c r="A5">
        <v>2</v>
      </c>
      <c r="B5" s="13">
        <v>38461</v>
      </c>
      <c r="C5" s="14">
        <v>38468</v>
      </c>
      <c r="D5" s="15">
        <v>150</v>
      </c>
      <c r="E5" s="16">
        <v>7.5581506353</v>
      </c>
      <c r="F5" s="17">
        <v>137</v>
      </c>
      <c r="G5" s="18">
        <v>167</v>
      </c>
      <c r="H5" s="19">
        <v>40</v>
      </c>
      <c r="I5" s="20">
        <v>1213</v>
      </c>
      <c r="J5" s="21">
        <f t="shared" si="0"/>
        <v>0.03297609233305853</v>
      </c>
    </row>
    <row r="6" spans="1:10" ht="12.75">
      <c r="A6">
        <v>3</v>
      </c>
      <c r="B6" s="13">
        <v>38469</v>
      </c>
      <c r="C6" s="14">
        <v>38474</v>
      </c>
      <c r="D6" s="15">
        <v>152.4</v>
      </c>
      <c r="E6" s="16">
        <v>7.9768896965</v>
      </c>
      <c r="F6" s="17">
        <v>137</v>
      </c>
      <c r="G6" s="18">
        <v>168</v>
      </c>
      <c r="H6" s="19">
        <v>40</v>
      </c>
      <c r="I6" s="20">
        <v>742</v>
      </c>
      <c r="J6" s="21">
        <f t="shared" si="0"/>
        <v>0.05390835579514825</v>
      </c>
    </row>
    <row r="7" spans="1:10" ht="12.75">
      <c r="A7">
        <v>4</v>
      </c>
      <c r="B7" s="13">
        <v>38475</v>
      </c>
      <c r="C7" s="14">
        <v>38481</v>
      </c>
      <c r="D7" s="15">
        <v>149.2</v>
      </c>
      <c r="E7" s="16">
        <v>8.9247566942</v>
      </c>
      <c r="F7" s="17">
        <v>126</v>
      </c>
      <c r="G7" s="18">
        <v>168</v>
      </c>
      <c r="H7" s="19">
        <v>40</v>
      </c>
      <c r="I7" s="20">
        <v>653</v>
      </c>
      <c r="J7" s="21">
        <f t="shared" si="0"/>
        <v>0.06125574272588055</v>
      </c>
    </row>
    <row r="8" spans="1:10" ht="12.75">
      <c r="A8">
        <v>5</v>
      </c>
      <c r="B8" s="13">
        <v>38482</v>
      </c>
      <c r="C8" s="14">
        <v>38488</v>
      </c>
      <c r="D8" s="15">
        <v>152</v>
      </c>
      <c r="E8" s="16">
        <v>8.0079687876</v>
      </c>
      <c r="F8" s="17">
        <v>123</v>
      </c>
      <c r="G8" s="18">
        <v>166</v>
      </c>
      <c r="H8" s="19">
        <v>40</v>
      </c>
      <c r="I8" s="20">
        <v>860</v>
      </c>
      <c r="J8" s="21">
        <f t="shared" si="0"/>
        <v>0.046511627906976744</v>
      </c>
    </row>
    <row r="9" spans="1:10" ht="12.75">
      <c r="A9">
        <v>6</v>
      </c>
      <c r="B9" s="13">
        <v>38489</v>
      </c>
      <c r="C9" s="14">
        <v>38494</v>
      </c>
      <c r="D9" s="15">
        <v>150.42307692</v>
      </c>
      <c r="E9" s="16">
        <v>10.958649827</v>
      </c>
      <c r="F9" s="17">
        <v>124</v>
      </c>
      <c r="G9" s="18">
        <v>173</v>
      </c>
      <c r="H9" s="19">
        <v>52</v>
      </c>
      <c r="I9" s="20">
        <v>129</v>
      </c>
      <c r="J9" s="21">
        <f t="shared" si="0"/>
        <v>0.40310077519379844</v>
      </c>
    </row>
    <row r="10" spans="1:10" ht="12.75">
      <c r="A10">
        <v>7</v>
      </c>
      <c r="B10" s="13">
        <v>38496</v>
      </c>
      <c r="C10" s="14">
        <v>38502</v>
      </c>
      <c r="D10" s="15">
        <v>150.41463415</v>
      </c>
      <c r="E10" s="16">
        <v>15.195353911</v>
      </c>
      <c r="F10" s="17">
        <v>80</v>
      </c>
      <c r="G10" s="18">
        <v>172</v>
      </c>
      <c r="H10" s="19">
        <v>40</v>
      </c>
      <c r="I10" s="20">
        <v>1577</v>
      </c>
      <c r="J10" s="21">
        <f t="shared" si="0"/>
        <v>0.025364616360177554</v>
      </c>
    </row>
    <row r="11" spans="1:10" ht="12.75">
      <c r="A11">
        <v>8</v>
      </c>
      <c r="B11" s="13">
        <v>38503</v>
      </c>
      <c r="C11" s="14">
        <v>38509</v>
      </c>
      <c r="D11" s="15">
        <v>151.8</v>
      </c>
      <c r="E11" s="16">
        <v>12.518703955</v>
      </c>
      <c r="F11" s="17">
        <v>120</v>
      </c>
      <c r="G11" s="18">
        <v>168</v>
      </c>
      <c r="H11" s="19">
        <v>27</v>
      </c>
      <c r="I11" s="20">
        <v>33</v>
      </c>
      <c r="J11" s="21">
        <f t="shared" si="0"/>
        <v>0.8181818181818182</v>
      </c>
    </row>
    <row r="12" spans="1:10" ht="12.75">
      <c r="A12">
        <v>9</v>
      </c>
      <c r="B12" s="13">
        <v>38510</v>
      </c>
      <c r="C12" s="14">
        <v>38510</v>
      </c>
      <c r="D12" s="15">
        <v>146.4</v>
      </c>
      <c r="E12" s="16">
        <v>10.587671155</v>
      </c>
      <c r="F12" s="17">
        <v>122</v>
      </c>
      <c r="G12" s="18">
        <v>166</v>
      </c>
      <c r="H12" s="19">
        <v>41</v>
      </c>
      <c r="I12" s="20">
        <v>51</v>
      </c>
      <c r="J12" s="21">
        <f t="shared" si="0"/>
        <v>0.803921568627451</v>
      </c>
    </row>
    <row r="13" spans="1:10" ht="13.5" thickBot="1">
      <c r="A13" s="54" t="s">
        <v>15</v>
      </c>
      <c r="B13" s="54"/>
      <c r="C13" s="54"/>
      <c r="D13" s="22">
        <v>151.7</v>
      </c>
      <c r="E13" s="23">
        <v>10.419818648</v>
      </c>
      <c r="F13" s="24">
        <v>80</v>
      </c>
      <c r="G13" s="25">
        <v>190</v>
      </c>
      <c r="H13" s="26">
        <f>SUM(H4:H12)</f>
        <v>360</v>
      </c>
      <c r="I13" s="27">
        <f>SUM(I4:I12)</f>
        <v>7831</v>
      </c>
      <c r="J13" s="21">
        <f t="shared" si="0"/>
        <v>0.04597114033967565</v>
      </c>
    </row>
  </sheetData>
  <mergeCells count="4">
    <mergeCell ref="A1:J1"/>
    <mergeCell ref="A2:C2"/>
    <mergeCell ref="F2:G2"/>
    <mergeCell ref="A13:C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536"/>
  <sheetViews>
    <sheetView workbookViewId="0" topLeftCell="A1">
      <selection activeCell="J4" sqref="J4"/>
    </sheetView>
  </sheetViews>
  <sheetFormatPr defaultColWidth="9.140625" defaultRowHeight="12.75"/>
  <sheetData>
    <row r="1" spans="1:10" ht="27" customHeight="1" thickBo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2.75">
      <c r="A2" s="55" t="s">
        <v>0</v>
      </c>
      <c r="B2" s="51"/>
      <c r="C2" s="51"/>
      <c r="D2" s="2" t="s">
        <v>1</v>
      </c>
      <c r="E2" s="28" t="s">
        <v>2</v>
      </c>
      <c r="F2" s="52" t="s">
        <v>3</v>
      </c>
      <c r="G2" s="53"/>
      <c r="H2" s="29" t="s">
        <v>4</v>
      </c>
      <c r="I2" s="30" t="s">
        <v>5</v>
      </c>
      <c r="J2" s="4" t="s">
        <v>6</v>
      </c>
    </row>
    <row r="3" spans="1:10" ht="13.5" thickBot="1">
      <c r="A3" s="10" t="s">
        <v>7</v>
      </c>
      <c r="B3" s="6" t="s">
        <v>8</v>
      </c>
      <c r="C3" s="7" t="s">
        <v>9</v>
      </c>
      <c r="D3" s="8"/>
      <c r="E3" s="31" t="s">
        <v>10</v>
      </c>
      <c r="F3" s="10" t="s">
        <v>11</v>
      </c>
      <c r="G3" s="11" t="s">
        <v>12</v>
      </c>
      <c r="H3" s="32" t="s">
        <v>13</v>
      </c>
      <c r="I3" s="33" t="s">
        <v>14</v>
      </c>
      <c r="J3" s="12" t="s">
        <v>13</v>
      </c>
    </row>
    <row r="4" spans="1:10" ht="12.75">
      <c r="A4" s="42">
        <v>1</v>
      </c>
      <c r="B4" s="13">
        <v>38062</v>
      </c>
      <c r="C4" s="14">
        <v>38432</v>
      </c>
      <c r="D4" s="15">
        <v>202.4</v>
      </c>
      <c r="E4" s="16">
        <v>25.293828848</v>
      </c>
      <c r="F4" s="17">
        <v>154</v>
      </c>
      <c r="G4" s="18">
        <v>239</v>
      </c>
      <c r="H4" s="19">
        <v>9</v>
      </c>
      <c r="I4" s="20">
        <v>13</v>
      </c>
      <c r="J4" s="43">
        <f aca="true" t="shared" si="0" ref="J4:J16">H4/I4</f>
        <v>0.6923076923076923</v>
      </c>
    </row>
    <row r="5" spans="1:10" ht="12.75">
      <c r="A5" s="42">
        <v>2</v>
      </c>
      <c r="B5" s="13">
        <v>38433</v>
      </c>
      <c r="C5" s="14">
        <v>38439</v>
      </c>
      <c r="D5" s="15">
        <v>194</v>
      </c>
      <c r="E5" s="16">
        <v>28.610747392</v>
      </c>
      <c r="F5" s="17">
        <v>131</v>
      </c>
      <c r="G5" s="18">
        <v>260</v>
      </c>
      <c r="H5" s="19">
        <v>30</v>
      </c>
      <c r="I5" s="20">
        <v>34</v>
      </c>
      <c r="J5" s="43">
        <f t="shared" si="0"/>
        <v>0.8823529411764706</v>
      </c>
    </row>
    <row r="6" spans="1:10" ht="12.75">
      <c r="A6" s="42">
        <v>3</v>
      </c>
      <c r="B6" s="13">
        <v>38440</v>
      </c>
      <c r="C6" s="14">
        <v>38446</v>
      </c>
      <c r="D6" s="15">
        <v>201.5</v>
      </c>
      <c r="E6" s="16">
        <v>23.029852749</v>
      </c>
      <c r="F6" s="17">
        <v>152</v>
      </c>
      <c r="G6" s="18">
        <v>253</v>
      </c>
      <c r="H6" s="19">
        <v>51</v>
      </c>
      <c r="I6" s="20">
        <v>51</v>
      </c>
      <c r="J6" s="43">
        <f t="shared" si="0"/>
        <v>1</v>
      </c>
    </row>
    <row r="7" spans="1:10" ht="12.75">
      <c r="A7" s="42">
        <v>4</v>
      </c>
      <c r="B7" s="13">
        <v>38447</v>
      </c>
      <c r="C7" s="14">
        <v>38453</v>
      </c>
      <c r="D7" s="15">
        <v>210.9</v>
      </c>
      <c r="E7" s="16">
        <v>23.032307298</v>
      </c>
      <c r="F7" s="17">
        <v>165</v>
      </c>
      <c r="G7" s="18">
        <v>257</v>
      </c>
      <c r="H7" s="19">
        <v>27</v>
      </c>
      <c r="I7" s="20">
        <v>27</v>
      </c>
      <c r="J7" s="43">
        <f t="shared" si="0"/>
        <v>1</v>
      </c>
    </row>
    <row r="8" spans="1:10" ht="12.75">
      <c r="A8" s="42">
        <v>5</v>
      </c>
      <c r="B8" s="13">
        <v>38454</v>
      </c>
      <c r="C8" s="14">
        <v>38460</v>
      </c>
      <c r="D8" s="15">
        <v>191.4</v>
      </c>
      <c r="E8" s="16">
        <v>22.442839908</v>
      </c>
      <c r="F8" s="34">
        <v>143</v>
      </c>
      <c r="G8" s="35">
        <v>254</v>
      </c>
      <c r="H8" s="19">
        <v>43</v>
      </c>
      <c r="I8" s="20">
        <v>43</v>
      </c>
      <c r="J8" s="43">
        <f t="shared" si="0"/>
        <v>1</v>
      </c>
    </row>
    <row r="9" spans="1:10" ht="12.75">
      <c r="A9" s="42">
        <v>6</v>
      </c>
      <c r="B9" s="13">
        <v>38461</v>
      </c>
      <c r="C9" s="14">
        <v>38468</v>
      </c>
      <c r="D9" s="15">
        <v>195.7</v>
      </c>
      <c r="E9" s="16">
        <v>18.86900271</v>
      </c>
      <c r="F9" s="17">
        <v>157</v>
      </c>
      <c r="G9" s="18">
        <v>243</v>
      </c>
      <c r="H9" s="19">
        <v>104</v>
      </c>
      <c r="I9" s="20">
        <v>106</v>
      </c>
      <c r="J9" s="43">
        <f t="shared" si="0"/>
        <v>0.9811320754716981</v>
      </c>
    </row>
    <row r="10" spans="1:10" ht="12.75">
      <c r="A10" s="42">
        <v>7</v>
      </c>
      <c r="B10" s="13">
        <v>38469</v>
      </c>
      <c r="C10" s="14">
        <v>38474</v>
      </c>
      <c r="D10" s="15">
        <v>187.7</v>
      </c>
      <c r="E10" s="16">
        <v>21.095251015</v>
      </c>
      <c r="F10" s="34">
        <v>147</v>
      </c>
      <c r="G10" s="35">
        <v>270</v>
      </c>
      <c r="H10" s="19">
        <v>103</v>
      </c>
      <c r="I10" s="20">
        <v>104</v>
      </c>
      <c r="J10" s="43">
        <f t="shared" si="0"/>
        <v>0.9903846153846154</v>
      </c>
    </row>
    <row r="11" spans="1:10" ht="12.75">
      <c r="A11" s="42">
        <v>8</v>
      </c>
      <c r="B11" s="13">
        <v>38475</v>
      </c>
      <c r="C11" s="14">
        <v>38481</v>
      </c>
      <c r="D11" s="15">
        <v>177.2</v>
      </c>
      <c r="E11" s="16">
        <v>17.521828091</v>
      </c>
      <c r="F11" s="34">
        <v>132</v>
      </c>
      <c r="G11" s="35">
        <v>223</v>
      </c>
      <c r="H11" s="19">
        <v>73</v>
      </c>
      <c r="I11" s="20">
        <v>73</v>
      </c>
      <c r="J11" s="43">
        <f t="shared" si="0"/>
        <v>1</v>
      </c>
    </row>
    <row r="12" spans="1:10" ht="12.75">
      <c r="A12" s="42">
        <v>9</v>
      </c>
      <c r="B12" s="13">
        <v>38482</v>
      </c>
      <c r="C12" s="14">
        <v>38488</v>
      </c>
      <c r="D12" s="15">
        <v>176.9</v>
      </c>
      <c r="E12" s="16">
        <v>17.182674459</v>
      </c>
      <c r="F12" s="34">
        <v>140</v>
      </c>
      <c r="G12" s="35">
        <v>220</v>
      </c>
      <c r="H12" s="19">
        <v>58</v>
      </c>
      <c r="I12" s="20">
        <v>59</v>
      </c>
      <c r="J12" s="43">
        <f t="shared" si="0"/>
        <v>0.9830508474576272</v>
      </c>
    </row>
    <row r="13" spans="1:10" ht="12.75">
      <c r="A13" s="42">
        <v>10</v>
      </c>
      <c r="B13" s="13">
        <v>38489</v>
      </c>
      <c r="C13" s="14">
        <v>38495</v>
      </c>
      <c r="D13" s="15">
        <v>178.9</v>
      </c>
      <c r="E13" s="16">
        <v>16.160276775</v>
      </c>
      <c r="F13" s="34">
        <v>144</v>
      </c>
      <c r="G13" s="35">
        <v>227</v>
      </c>
      <c r="H13" s="19">
        <v>44</v>
      </c>
      <c r="I13" s="20">
        <v>45</v>
      </c>
      <c r="J13" s="43">
        <f t="shared" si="0"/>
        <v>0.9777777777777777</v>
      </c>
    </row>
    <row r="14" spans="1:10" ht="12.75">
      <c r="A14" s="42">
        <v>11</v>
      </c>
      <c r="B14" s="13">
        <v>38496</v>
      </c>
      <c r="C14" s="14">
        <v>38502</v>
      </c>
      <c r="D14" s="15">
        <v>173.1</v>
      </c>
      <c r="E14" s="16">
        <v>18.298269499</v>
      </c>
      <c r="F14" s="34">
        <v>140</v>
      </c>
      <c r="G14" s="35">
        <v>207</v>
      </c>
      <c r="H14" s="19">
        <v>25</v>
      </c>
      <c r="I14" s="20">
        <v>25</v>
      </c>
      <c r="J14" s="43">
        <f t="shared" si="0"/>
        <v>1</v>
      </c>
    </row>
    <row r="15" spans="1:10" ht="12.75">
      <c r="A15" s="42">
        <v>12</v>
      </c>
      <c r="B15" s="13">
        <v>38503</v>
      </c>
      <c r="C15" s="14">
        <v>38509</v>
      </c>
      <c r="D15" s="15">
        <v>167</v>
      </c>
      <c r="E15" s="16">
        <v>8.4852813742</v>
      </c>
      <c r="F15" s="34">
        <v>161</v>
      </c>
      <c r="G15" s="35">
        <v>173</v>
      </c>
      <c r="H15" s="19">
        <v>2</v>
      </c>
      <c r="I15" s="20">
        <v>2</v>
      </c>
      <c r="J15" s="45">
        <f t="shared" si="0"/>
        <v>1</v>
      </c>
    </row>
    <row r="16" spans="1:10" ht="13.5" thickBot="1">
      <c r="A16" s="56" t="s">
        <v>15</v>
      </c>
      <c r="B16" s="54"/>
      <c r="C16" s="54"/>
      <c r="D16" s="22">
        <v>188.5</v>
      </c>
      <c r="E16" s="23">
        <v>22.602094334</v>
      </c>
      <c r="F16" s="24">
        <v>131</v>
      </c>
      <c r="G16" s="25">
        <v>270</v>
      </c>
      <c r="H16" s="26">
        <f>SUM(H4:H15)</f>
        <v>569</v>
      </c>
      <c r="I16" s="27">
        <f>SUM(I4:I15)</f>
        <v>582</v>
      </c>
      <c r="J16" s="44">
        <f t="shared" si="0"/>
        <v>0.9776632302405498</v>
      </c>
    </row>
    <row r="65536" ht="12.75">
      <c r="J65536" s="43"/>
    </row>
  </sheetData>
  <mergeCells count="4">
    <mergeCell ref="A1:J1"/>
    <mergeCell ref="A2:C2"/>
    <mergeCell ref="F2:G2"/>
    <mergeCell ref="A16:C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:J1"/>
    </sheetView>
  </sheetViews>
  <sheetFormatPr defaultColWidth="9.140625" defaultRowHeight="12.75"/>
  <sheetData>
    <row r="1" spans="1:10" ht="27.75" customHeight="1" thickBot="1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2.75">
      <c r="A2" s="51" t="s">
        <v>0</v>
      </c>
      <c r="B2" s="51"/>
      <c r="C2" s="51"/>
      <c r="D2" s="2" t="s">
        <v>1</v>
      </c>
      <c r="E2" s="1" t="s">
        <v>2</v>
      </c>
      <c r="F2" s="52" t="s">
        <v>3</v>
      </c>
      <c r="G2" s="53"/>
      <c r="H2" s="1" t="s">
        <v>4</v>
      </c>
      <c r="I2" s="4" t="s">
        <v>5</v>
      </c>
      <c r="J2" s="47" t="s">
        <v>6</v>
      </c>
    </row>
    <row r="3" spans="1:10" ht="13.5" thickBot="1">
      <c r="A3" s="5" t="s">
        <v>7</v>
      </c>
      <c r="B3" s="6" t="s">
        <v>8</v>
      </c>
      <c r="C3" s="7" t="s">
        <v>9</v>
      </c>
      <c r="D3" s="8"/>
      <c r="E3" s="9" t="s">
        <v>10</v>
      </c>
      <c r="F3" s="10" t="s">
        <v>11</v>
      </c>
      <c r="G3" s="11" t="s">
        <v>12</v>
      </c>
      <c r="H3" s="9" t="s">
        <v>13</v>
      </c>
      <c r="I3" s="12" t="s">
        <v>14</v>
      </c>
      <c r="J3" s="48" t="s">
        <v>13</v>
      </c>
    </row>
    <row r="4" spans="1:10" ht="12.75">
      <c r="A4">
        <v>1</v>
      </c>
      <c r="B4" s="13">
        <v>38427</v>
      </c>
      <c r="C4" s="14">
        <v>38432</v>
      </c>
      <c r="D4" s="36">
        <v>187</v>
      </c>
      <c r="E4" s="37">
        <v>22.3862202514</v>
      </c>
      <c r="F4" s="34">
        <v>162</v>
      </c>
      <c r="G4" s="35">
        <v>220</v>
      </c>
      <c r="H4" s="19">
        <v>8</v>
      </c>
      <c r="I4" s="20">
        <v>11</v>
      </c>
      <c r="J4" s="43">
        <f aca="true" t="shared" si="0" ref="J4:J15">H4/I4</f>
        <v>0.7272727272727273</v>
      </c>
    </row>
    <row r="5" spans="1:10" ht="12.75">
      <c r="A5">
        <v>2</v>
      </c>
      <c r="B5" s="13">
        <v>38433</v>
      </c>
      <c r="C5" s="14">
        <v>38439</v>
      </c>
      <c r="D5" s="36">
        <v>186.2</v>
      </c>
      <c r="E5" s="37">
        <v>34.0426851433</v>
      </c>
      <c r="F5" s="34">
        <v>113</v>
      </c>
      <c r="G5" s="35">
        <v>246</v>
      </c>
      <c r="H5" s="19">
        <v>16</v>
      </c>
      <c r="I5" s="20">
        <v>17</v>
      </c>
      <c r="J5" s="43">
        <f t="shared" si="0"/>
        <v>0.9411764705882353</v>
      </c>
    </row>
    <row r="6" spans="1:10" ht="12.75">
      <c r="A6">
        <v>3</v>
      </c>
      <c r="B6" s="13">
        <v>38440</v>
      </c>
      <c r="C6" s="14">
        <v>38446</v>
      </c>
      <c r="D6" s="36">
        <v>187.8</v>
      </c>
      <c r="E6" s="37">
        <v>23.1111999711</v>
      </c>
      <c r="F6" s="34">
        <v>143</v>
      </c>
      <c r="G6" s="35">
        <v>260</v>
      </c>
      <c r="H6" s="19">
        <v>40</v>
      </c>
      <c r="I6" s="20">
        <v>40</v>
      </c>
      <c r="J6" s="43">
        <f t="shared" si="0"/>
        <v>1</v>
      </c>
    </row>
    <row r="7" spans="1:10" ht="12.75">
      <c r="A7">
        <v>4</v>
      </c>
      <c r="B7" s="13">
        <v>38447</v>
      </c>
      <c r="C7" s="14">
        <v>38453</v>
      </c>
      <c r="D7" s="36">
        <v>190.5</v>
      </c>
      <c r="E7" s="37">
        <v>21.8264198996</v>
      </c>
      <c r="F7" s="34">
        <v>137</v>
      </c>
      <c r="G7" s="35">
        <v>240</v>
      </c>
      <c r="H7" s="19">
        <v>72</v>
      </c>
      <c r="I7" s="20">
        <v>72</v>
      </c>
      <c r="J7" s="43">
        <f t="shared" si="0"/>
        <v>1</v>
      </c>
    </row>
    <row r="8" spans="1:10" ht="12.75">
      <c r="A8">
        <v>5</v>
      </c>
      <c r="B8" s="13">
        <v>38454</v>
      </c>
      <c r="C8" s="14">
        <v>38460</v>
      </c>
      <c r="D8" s="36">
        <v>180.4</v>
      </c>
      <c r="E8" s="37">
        <v>23.8975291937</v>
      </c>
      <c r="F8" s="34">
        <v>134</v>
      </c>
      <c r="G8" s="35">
        <v>277</v>
      </c>
      <c r="H8" s="19">
        <v>149</v>
      </c>
      <c r="I8" s="20">
        <v>150</v>
      </c>
      <c r="J8" s="43">
        <f t="shared" si="0"/>
        <v>0.9933333333333333</v>
      </c>
    </row>
    <row r="9" spans="1:10" ht="12.75">
      <c r="A9">
        <v>6</v>
      </c>
      <c r="B9" s="13">
        <v>38461</v>
      </c>
      <c r="C9" s="14">
        <v>38468</v>
      </c>
      <c r="D9" s="36">
        <v>180.8</v>
      </c>
      <c r="E9" s="37">
        <v>21.6924072388</v>
      </c>
      <c r="F9" s="34">
        <v>137</v>
      </c>
      <c r="G9" s="35">
        <v>288</v>
      </c>
      <c r="H9" s="19">
        <v>321</v>
      </c>
      <c r="I9" s="20">
        <v>325</v>
      </c>
      <c r="J9" s="43">
        <f t="shared" si="0"/>
        <v>0.9876923076923076</v>
      </c>
    </row>
    <row r="10" spans="1:10" ht="12.75">
      <c r="A10">
        <v>7</v>
      </c>
      <c r="B10" s="13">
        <v>38469</v>
      </c>
      <c r="C10" s="14">
        <v>38474</v>
      </c>
      <c r="D10" s="36">
        <v>171.3</v>
      </c>
      <c r="E10" s="37">
        <v>20.7001343029</v>
      </c>
      <c r="F10" s="34">
        <v>134</v>
      </c>
      <c r="G10" s="35">
        <v>233</v>
      </c>
      <c r="H10" s="19">
        <v>230</v>
      </c>
      <c r="I10" s="20">
        <v>233</v>
      </c>
      <c r="J10" s="43">
        <f t="shared" si="0"/>
        <v>0.9871244635193133</v>
      </c>
    </row>
    <row r="11" spans="1:10" ht="12.75">
      <c r="A11">
        <v>8</v>
      </c>
      <c r="B11" s="13">
        <v>38475</v>
      </c>
      <c r="C11" s="14">
        <v>38481</v>
      </c>
      <c r="D11" s="36">
        <v>167.2</v>
      </c>
      <c r="E11" s="37">
        <v>16.7116161028</v>
      </c>
      <c r="F11" s="34">
        <v>136</v>
      </c>
      <c r="G11" s="35">
        <v>219</v>
      </c>
      <c r="H11" s="19">
        <v>138</v>
      </c>
      <c r="I11" s="38">
        <v>138</v>
      </c>
      <c r="J11" s="43">
        <f t="shared" si="0"/>
        <v>1</v>
      </c>
    </row>
    <row r="12" spans="1:10" ht="12.75">
      <c r="A12">
        <v>9</v>
      </c>
      <c r="B12" s="13">
        <v>38482</v>
      </c>
      <c r="C12" s="14">
        <v>38488</v>
      </c>
      <c r="D12" s="36">
        <v>164.8</v>
      </c>
      <c r="E12" s="37">
        <v>13.0555609187</v>
      </c>
      <c r="F12" s="34">
        <v>138</v>
      </c>
      <c r="G12" s="35">
        <v>199</v>
      </c>
      <c r="H12" s="19">
        <v>58</v>
      </c>
      <c r="I12" s="20">
        <v>58</v>
      </c>
      <c r="J12" s="43">
        <f t="shared" si="0"/>
        <v>1</v>
      </c>
    </row>
    <row r="13" spans="1:10" ht="12.75">
      <c r="A13">
        <v>10</v>
      </c>
      <c r="B13" s="13">
        <v>38489</v>
      </c>
      <c r="C13" s="14">
        <v>38495</v>
      </c>
      <c r="D13" s="36">
        <v>157.5</v>
      </c>
      <c r="E13" s="37">
        <v>15.6346630199</v>
      </c>
      <c r="F13" s="34">
        <v>138</v>
      </c>
      <c r="G13" s="35">
        <v>201</v>
      </c>
      <c r="H13" s="19">
        <v>22</v>
      </c>
      <c r="I13" s="20">
        <v>23</v>
      </c>
      <c r="J13" s="43">
        <f t="shared" si="0"/>
        <v>0.9565217391304348</v>
      </c>
    </row>
    <row r="14" spans="1:10" ht="13.5" thickBot="1">
      <c r="A14">
        <v>11</v>
      </c>
      <c r="B14" s="13">
        <v>38496</v>
      </c>
      <c r="C14" s="14">
        <v>38502</v>
      </c>
      <c r="D14" s="36">
        <v>161.8</v>
      </c>
      <c r="E14" s="37">
        <v>13.637241619</v>
      </c>
      <c r="F14" s="34">
        <v>147</v>
      </c>
      <c r="G14" s="35">
        <v>197</v>
      </c>
      <c r="H14" s="19">
        <v>13</v>
      </c>
      <c r="I14" s="20">
        <v>13</v>
      </c>
      <c r="J14" s="43">
        <f t="shared" si="0"/>
        <v>1</v>
      </c>
    </row>
    <row r="15" spans="1:10" ht="13.5" thickBot="1">
      <c r="A15" s="54" t="s">
        <v>15</v>
      </c>
      <c r="B15" s="54"/>
      <c r="C15" s="54"/>
      <c r="D15" s="39">
        <v>176.4</v>
      </c>
      <c r="E15" s="40">
        <v>22.308416127</v>
      </c>
      <c r="F15" s="24">
        <v>113</v>
      </c>
      <c r="G15" s="25">
        <v>288</v>
      </c>
      <c r="H15" s="26">
        <f>SUM(H4:H14)</f>
        <v>1067</v>
      </c>
      <c r="I15" s="27">
        <f>SUM(I4:I14)</f>
        <v>1080</v>
      </c>
      <c r="J15" s="49">
        <f t="shared" si="0"/>
        <v>0.9879629629629629</v>
      </c>
    </row>
  </sheetData>
  <mergeCells count="4">
    <mergeCell ref="A1:J1"/>
    <mergeCell ref="A2:C2"/>
    <mergeCell ref="F2:G2"/>
    <mergeCell ref="A15:C1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 Leased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smithms</dc:creator>
  <cp:keywords/>
  <dc:description/>
  <cp:lastModifiedBy>smithms</cp:lastModifiedBy>
  <dcterms:created xsi:type="dcterms:W3CDTF">2005-01-13T17:13:37Z</dcterms:created>
  <dcterms:modified xsi:type="dcterms:W3CDTF">2005-03-08T18:59:01Z</dcterms:modified>
  <cp:category/>
  <cp:version/>
  <cp:contentType/>
  <cp:contentStatus/>
</cp:coreProperties>
</file>