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YFSR2008" sheetId="1" r:id="rId1"/>
    <sheet name="EFSR-HC2008" sheetId="2" r:id="rId2"/>
    <sheet name="VC-EC2008" sheetId="3" r:id="rId3"/>
    <sheet name="SmlyC2008" sheetId="4" r:id="rId4"/>
    <sheet name="SltC2008" sheetId="5" r:id="rId5"/>
  </sheets>
  <calcPr calcId="125725"/>
</workbook>
</file>

<file path=xl/calcChain.xml><?xml version="1.0" encoding="utf-8"?>
<calcChain xmlns="http://schemas.openxmlformats.org/spreadsheetml/2006/main">
  <c r="L13" i="3"/>
  <c r="K17" s="1"/>
  <c r="K13"/>
  <c r="J13"/>
  <c r="I13"/>
  <c r="J17" s="1"/>
  <c r="H13"/>
  <c r="G13"/>
  <c r="H17" s="1"/>
  <c r="F13"/>
  <c r="I17" s="1"/>
  <c r="V13" i="2"/>
  <c r="U13"/>
  <c r="T17" s="1"/>
  <c r="T13"/>
  <c r="S13"/>
  <c r="R13"/>
  <c r="S17" s="1"/>
  <c r="Q13"/>
  <c r="P13"/>
  <c r="Q17" s="1"/>
  <c r="O13"/>
  <c r="R17" s="1"/>
  <c r="N13" i="3" l="1"/>
  <c r="G17"/>
  <c r="U17" i="2"/>
  <c r="Q16" s="1"/>
  <c r="W13"/>
  <c r="T16"/>
  <c r="L17" i="3" l="1"/>
  <c r="H16" s="1"/>
  <c r="S16" i="2"/>
  <c r="R16"/>
  <c r="U16" s="1"/>
  <c r="K16" i="3" l="1"/>
  <c r="J16"/>
  <c r="I16"/>
  <c r="L16" s="1"/>
  <c r="V5" i="1"/>
  <c r="U9" s="1"/>
  <c r="U5"/>
  <c r="T5"/>
  <c r="S5"/>
  <c r="R5"/>
  <c r="Q5"/>
  <c r="P5"/>
  <c r="S9" l="1"/>
  <c r="R9"/>
  <c r="X5"/>
  <c r="T9"/>
  <c r="Q9"/>
  <c r="V9" l="1"/>
  <c r="R8" s="1"/>
  <c r="S8" l="1"/>
  <c r="U8"/>
  <c r="T8"/>
  <c r="V8" l="1"/>
</calcChain>
</file>

<file path=xl/sharedStrings.xml><?xml version="1.0" encoding="utf-8"?>
<sst xmlns="http://schemas.openxmlformats.org/spreadsheetml/2006/main" count="1587" uniqueCount="589">
  <si>
    <t>Redds</t>
  </si>
  <si>
    <t>Unk-live</t>
  </si>
  <si>
    <t>Dead ♀</t>
  </si>
  <si>
    <t>Unk-dead</t>
  </si>
  <si>
    <t>Location</t>
  </si>
  <si>
    <t>Chs</t>
  </si>
  <si>
    <t>DV</t>
  </si>
  <si>
    <t>44.272363</t>
  </si>
  <si>
    <t>-114.732138</t>
  </si>
  <si>
    <t>44.280007</t>
  </si>
  <si>
    <t>-114.732487</t>
  </si>
  <si>
    <t>44.283269</t>
  </si>
  <si>
    <t>-114.727504</t>
  </si>
  <si>
    <t>44.285994</t>
  </si>
  <si>
    <t>-114.726677</t>
  </si>
  <si>
    <t>44.288081</t>
  </si>
  <si>
    <t>-114.719462</t>
  </si>
  <si>
    <t>44.290715</t>
  </si>
  <si>
    <t>-114.717821</t>
  </si>
  <si>
    <t>44.290961</t>
  </si>
  <si>
    <t>-114.717483</t>
  </si>
  <si>
    <t>44.295607</t>
  </si>
  <si>
    <t>-114.714726</t>
  </si>
  <si>
    <t>44.297645</t>
  </si>
  <si>
    <t>-114.716555</t>
  </si>
  <si>
    <t>44.298531</t>
  </si>
  <si>
    <t>-114.719012</t>
  </si>
  <si>
    <t>44.299432</t>
  </si>
  <si>
    <t>-114.720948</t>
  </si>
  <si>
    <t>44.300494</t>
  </si>
  <si>
    <t>-114.721018</t>
  </si>
  <si>
    <t>44.300853</t>
  </si>
  <si>
    <t>-114.721002</t>
  </si>
  <si>
    <t>44.301245</t>
  </si>
  <si>
    <t>-114.720964</t>
  </si>
  <si>
    <t>44.301502</t>
  </si>
  <si>
    <t>-114.720658</t>
  </si>
  <si>
    <t>44.301690</t>
  </si>
  <si>
    <t>-114.720583</t>
  </si>
  <si>
    <t>44.302125</t>
  </si>
  <si>
    <t>-114.720042</t>
  </si>
  <si>
    <t>44.302334</t>
  </si>
  <si>
    <t>-114.719827</t>
  </si>
  <si>
    <t>44.302844</t>
  </si>
  <si>
    <t>-114.719494</t>
  </si>
  <si>
    <t>44.303042</t>
  </si>
  <si>
    <t>44.311040</t>
  </si>
  <si>
    <t>-114.716855</t>
  </si>
  <si>
    <t>44.314050</t>
  </si>
  <si>
    <t>-114.717209</t>
  </si>
  <si>
    <t>44.323030</t>
  </si>
  <si>
    <t>-114.719279</t>
  </si>
  <si>
    <t>44.316984</t>
  </si>
  <si>
    <t>-114.716195</t>
  </si>
  <si>
    <t>44.379378</t>
  </si>
  <si>
    <t>-114.719665</t>
  </si>
  <si>
    <t>44.380312</t>
  </si>
  <si>
    <t>-114.717879</t>
  </si>
  <si>
    <t>44.380472</t>
  </si>
  <si>
    <t>-114.716194</t>
  </si>
  <si>
    <t>44.388117</t>
  </si>
  <si>
    <t>-114.692919</t>
  </si>
  <si>
    <t>44.390616</t>
  </si>
  <si>
    <t>-114.690998</t>
  </si>
  <si>
    <t>44.392430</t>
  </si>
  <si>
    <t>-114.682056</t>
  </si>
  <si>
    <t>44.397622</t>
  </si>
  <si>
    <t>-114.671306</t>
  </si>
  <si>
    <t>44.397923</t>
  </si>
  <si>
    <t>-114.671451</t>
  </si>
  <si>
    <t>44.398298</t>
  </si>
  <si>
    <t>-114.671102</t>
  </si>
  <si>
    <t>44.406720</t>
  </si>
  <si>
    <t>-114.653470</t>
  </si>
  <si>
    <t>44.406967</t>
  </si>
  <si>
    <t>-114.653813</t>
  </si>
  <si>
    <t>44.407595</t>
  </si>
  <si>
    <t>-114.653620</t>
  </si>
  <si>
    <t>44.407755</t>
  </si>
  <si>
    <t>-114.653319</t>
  </si>
  <si>
    <t>44.407782</t>
  </si>
  <si>
    <t>-114.653185</t>
  </si>
  <si>
    <t>44.407707</t>
  </si>
  <si>
    <t>-114.652922</t>
  </si>
  <si>
    <t>44.407836</t>
  </si>
  <si>
    <t>-114.652563</t>
  </si>
  <si>
    <t>44.408040</t>
  </si>
  <si>
    <t>-114.651844</t>
  </si>
  <si>
    <t>44.408249</t>
  </si>
  <si>
    <t>-114.651313</t>
  </si>
  <si>
    <t>44.408630</t>
  </si>
  <si>
    <t>-114.650943</t>
  </si>
  <si>
    <t>44.409290</t>
  </si>
  <si>
    <t>-114.649924</t>
  </si>
  <si>
    <t>44.409263</t>
  </si>
  <si>
    <t>-114.649811</t>
  </si>
  <si>
    <t>44.409424</t>
  </si>
  <si>
    <t>-114.649275</t>
  </si>
  <si>
    <t>44.409032</t>
  </si>
  <si>
    <t>-114.649119</t>
  </si>
  <si>
    <t>44.409113</t>
  </si>
  <si>
    <t>-114.648754</t>
  </si>
  <si>
    <t>-114.648755</t>
  </si>
  <si>
    <t>44.409343</t>
  </si>
  <si>
    <t>-114.648620</t>
  </si>
  <si>
    <t>44.409547</t>
  </si>
  <si>
    <t>-114.647547</t>
  </si>
  <si>
    <t>44.409858</t>
  </si>
  <si>
    <t>-114.646705</t>
  </si>
  <si>
    <t>44.409805</t>
  </si>
  <si>
    <t>-114.645842</t>
  </si>
  <si>
    <t>44.409735</t>
  </si>
  <si>
    <t>-114.645740</t>
  </si>
  <si>
    <t>-114.645648</t>
  </si>
  <si>
    <t>44.409553</t>
  </si>
  <si>
    <t>-114.645300</t>
  </si>
  <si>
    <t>44.409386</t>
  </si>
  <si>
    <t>-114.644136</t>
  </si>
  <si>
    <t>44.409445</t>
  </si>
  <si>
    <t>-114.643862</t>
  </si>
  <si>
    <t>44.409429</t>
  </si>
  <si>
    <t>-114.642827</t>
  </si>
  <si>
    <t>44.409354</t>
  </si>
  <si>
    <t>-114.642779</t>
  </si>
  <si>
    <t>44.409590</t>
  </si>
  <si>
    <t>-114.642559</t>
  </si>
  <si>
    <t>44.409493</t>
  </si>
  <si>
    <t>-114.641942</t>
  </si>
  <si>
    <t>44.409563</t>
  </si>
  <si>
    <t>-114.641550</t>
  </si>
  <si>
    <t>44.409982</t>
  </si>
  <si>
    <t>-114.640745</t>
  </si>
  <si>
    <t>44.410287</t>
  </si>
  <si>
    <t>-114.640316</t>
  </si>
  <si>
    <t>44.410502</t>
  </si>
  <si>
    <t>-114.640080</t>
  </si>
  <si>
    <t>44.410540</t>
  </si>
  <si>
    <t>-114.639624</t>
  </si>
  <si>
    <t>44.411055</t>
  </si>
  <si>
    <t>-114.638900</t>
  </si>
  <si>
    <t>44.412122</t>
  </si>
  <si>
    <t>-114.639544</t>
  </si>
  <si>
    <t>44.412299</t>
  </si>
  <si>
    <t>-114.638927</t>
  </si>
  <si>
    <t>44.412380</t>
  </si>
  <si>
    <t>-114.638230</t>
  </si>
  <si>
    <t>44.412503</t>
  </si>
  <si>
    <t>-114.638079</t>
  </si>
  <si>
    <t>44.412905</t>
  </si>
  <si>
    <t>-114.637693</t>
  </si>
  <si>
    <t>44.413538</t>
  </si>
  <si>
    <t>-114.636856</t>
  </si>
  <si>
    <t>44.413903</t>
  </si>
  <si>
    <t>-114.636159</t>
  </si>
  <si>
    <t>44.413962</t>
  </si>
  <si>
    <t>-114.635612</t>
  </si>
  <si>
    <t>44.413919</t>
  </si>
  <si>
    <t>-114.635161</t>
  </si>
  <si>
    <t>44.413431</t>
  </si>
  <si>
    <t>-114.635226</t>
  </si>
  <si>
    <t>44.413179</t>
  </si>
  <si>
    <t>-114.635151</t>
  </si>
  <si>
    <t>44.413039</t>
  </si>
  <si>
    <t>-114.635022</t>
  </si>
  <si>
    <t>44.412809</t>
  </si>
  <si>
    <t>-114.634829</t>
  </si>
  <si>
    <t>-114.634104</t>
  </si>
  <si>
    <t>44.413141</t>
  </si>
  <si>
    <t>-114.633702</t>
  </si>
  <si>
    <t>44.413216</t>
  </si>
  <si>
    <t>-114.633353</t>
  </si>
  <si>
    <t>44.413404</t>
  </si>
  <si>
    <t>-114.633091</t>
  </si>
  <si>
    <t>44.413651</t>
  </si>
  <si>
    <t>-114.633021</t>
  </si>
  <si>
    <t>44.414321</t>
  </si>
  <si>
    <t>-114.632672</t>
  </si>
  <si>
    <t>44.414472</t>
  </si>
  <si>
    <t>-114.632683</t>
  </si>
  <si>
    <t>44.414563</t>
  </si>
  <si>
    <t>-114.631422</t>
  </si>
  <si>
    <t>44.414820</t>
  </si>
  <si>
    <t>-114.630505</t>
  </si>
  <si>
    <t>44.415013</t>
  </si>
  <si>
    <t>-114.629958</t>
  </si>
  <si>
    <t>44.415029</t>
  </si>
  <si>
    <t>-114.629990</t>
  </si>
  <si>
    <t>44.415754</t>
  </si>
  <si>
    <t>-114.629856</t>
  </si>
  <si>
    <t>44.416295</t>
  </si>
  <si>
    <t>-114.629309</t>
  </si>
  <si>
    <t>44.416360</t>
  </si>
  <si>
    <t>-114.629041</t>
  </si>
  <si>
    <t>44.416231</t>
  </si>
  <si>
    <t>-114.628445</t>
  </si>
  <si>
    <t>44.415984</t>
  </si>
  <si>
    <t>-114.628456</t>
  </si>
  <si>
    <t>44.415877</t>
  </si>
  <si>
    <t>-114.627898</t>
  </si>
  <si>
    <t>44.416081</t>
  </si>
  <si>
    <t>-114.627651</t>
  </si>
  <si>
    <t>44.416118</t>
  </si>
  <si>
    <t>-114.627083</t>
  </si>
  <si>
    <t>44.416210</t>
  </si>
  <si>
    <t>-114.626804</t>
  </si>
  <si>
    <t>44.416054</t>
  </si>
  <si>
    <t>-114.626514</t>
  </si>
  <si>
    <t>44.416156</t>
  </si>
  <si>
    <t>-114.626128</t>
  </si>
  <si>
    <t>44.416151</t>
  </si>
  <si>
    <t>-114.625548</t>
  </si>
  <si>
    <t>44.416247</t>
  </si>
  <si>
    <t>-114.625511</t>
  </si>
  <si>
    <t>44.416135</t>
  </si>
  <si>
    <t>-114.625135</t>
  </si>
  <si>
    <t>44.416821</t>
  </si>
  <si>
    <t>-114.624873</t>
  </si>
  <si>
    <t>44.416864</t>
  </si>
  <si>
    <t>-114.624738</t>
  </si>
  <si>
    <t>44.416660</t>
  </si>
  <si>
    <t>-114.624293</t>
  </si>
  <si>
    <t>44.416741</t>
  </si>
  <si>
    <t>-114.623993</t>
  </si>
  <si>
    <t>44.416837</t>
  </si>
  <si>
    <t>-114.623843</t>
  </si>
  <si>
    <t>44.416875</t>
  </si>
  <si>
    <t>-114.623784</t>
  </si>
  <si>
    <t>44.417057</t>
  </si>
  <si>
    <t>-114.623295</t>
  </si>
  <si>
    <t>44.417519</t>
  </si>
  <si>
    <t>-114.622791</t>
  </si>
  <si>
    <t>44.417567</t>
  </si>
  <si>
    <t>-114.622641</t>
  </si>
  <si>
    <t>44.418055</t>
  </si>
  <si>
    <t>-114.622126</t>
  </si>
  <si>
    <t>44.418377</t>
  </si>
  <si>
    <t>-114.621477</t>
  </si>
  <si>
    <t>44.418693</t>
  </si>
  <si>
    <t>-114.621198</t>
  </si>
  <si>
    <t>44.419181</t>
  </si>
  <si>
    <t>-114.620710</t>
  </si>
  <si>
    <t>44.419326</t>
  </si>
  <si>
    <t>-114.620662</t>
  </si>
  <si>
    <t>44.419257</t>
  </si>
  <si>
    <t>-114.620721</t>
  </si>
  <si>
    <t>44.420088</t>
  </si>
  <si>
    <t>-114.620533</t>
  </si>
  <si>
    <t>44.420608</t>
  </si>
  <si>
    <t>-114.619868</t>
  </si>
  <si>
    <t>44.420582</t>
  </si>
  <si>
    <t>-114.619894</t>
  </si>
  <si>
    <t>44.420839</t>
  </si>
  <si>
    <t>-114.619986</t>
  </si>
  <si>
    <t>44.421102</t>
  </si>
  <si>
    <t>-114.619750</t>
  </si>
  <si>
    <t>44.421284</t>
  </si>
  <si>
    <t>-114.619696</t>
  </si>
  <si>
    <t>44.421730</t>
  </si>
  <si>
    <t>-114.619852</t>
  </si>
  <si>
    <t>44.421907</t>
  </si>
  <si>
    <t>-114.620195</t>
  </si>
  <si>
    <t>44.422169</t>
  </si>
  <si>
    <t>-114.620313</t>
  </si>
  <si>
    <t>44.422320</t>
  </si>
  <si>
    <t>-114.620372</t>
  </si>
  <si>
    <t>44.422470</t>
  </si>
  <si>
    <t>-114.620383</t>
  </si>
  <si>
    <t>44.422974</t>
  </si>
  <si>
    <t>-114.620184</t>
  </si>
  <si>
    <t>44.423548</t>
  </si>
  <si>
    <t>-114.620549</t>
  </si>
  <si>
    <t>44.423988</t>
  </si>
  <si>
    <t>-114.620522</t>
  </si>
  <si>
    <t>44.424471</t>
  </si>
  <si>
    <t>-114.620468</t>
  </si>
  <si>
    <t>44.424793</t>
  </si>
  <si>
    <t>-114.620463</t>
  </si>
  <si>
    <t>44.425463</t>
  </si>
  <si>
    <t>44.425871</t>
  </si>
  <si>
    <t>-114.619835</t>
  </si>
  <si>
    <t>44.426096</t>
  </si>
  <si>
    <t>-114.619760</t>
  </si>
  <si>
    <t>44.426407</t>
  </si>
  <si>
    <t>-114.619315</t>
  </si>
  <si>
    <t>44.426520</t>
  </si>
  <si>
    <t>-114.618585</t>
  </si>
  <si>
    <t>44.426606</t>
  </si>
  <si>
    <t>-114.618323</t>
  </si>
  <si>
    <t>44.426627</t>
  </si>
  <si>
    <t>-114.617572</t>
  </si>
  <si>
    <t>44.427153</t>
  </si>
  <si>
    <t>-114.616767</t>
  </si>
  <si>
    <t>44.427217</t>
  </si>
  <si>
    <t>-114.616676</t>
  </si>
  <si>
    <t>44.427309</t>
  </si>
  <si>
    <t>-114.616515</t>
  </si>
  <si>
    <t>44.427239</t>
  </si>
  <si>
    <t>-114.616247</t>
  </si>
  <si>
    <t>44.427073</t>
  </si>
  <si>
    <t>-114.615909</t>
  </si>
  <si>
    <t>-114.615989</t>
  </si>
  <si>
    <t>44.427421</t>
  </si>
  <si>
    <t>-114.615431</t>
  </si>
  <si>
    <t>44.427630</t>
  </si>
  <si>
    <t>-114.615367</t>
  </si>
  <si>
    <t>44.428145</t>
  </si>
  <si>
    <t>-114.615126</t>
  </si>
  <si>
    <t>44.428183</t>
  </si>
  <si>
    <t>-114.614568</t>
  </si>
  <si>
    <t>44.428312</t>
  </si>
  <si>
    <t>-114.614653</t>
  </si>
  <si>
    <t>44.428703</t>
  </si>
  <si>
    <t>-114.615147</t>
  </si>
  <si>
    <t>44.428993</t>
  </si>
  <si>
    <t>-114.615437</t>
  </si>
  <si>
    <t>44.429256</t>
  </si>
  <si>
    <t>-114.615598</t>
  </si>
  <si>
    <t>44.429428</t>
  </si>
  <si>
    <t>-114.615297</t>
  </si>
  <si>
    <t>44.429385</t>
  </si>
  <si>
    <t>-114.615002</t>
  </si>
  <si>
    <t>44.429594</t>
  </si>
  <si>
    <t>-114.614820</t>
  </si>
  <si>
    <t>44.430313</t>
  </si>
  <si>
    <t>-114.614970</t>
  </si>
  <si>
    <t>44.430828</t>
  </si>
  <si>
    <t>-114.614922</t>
  </si>
  <si>
    <t>44.432163</t>
  </si>
  <si>
    <t>-114.613908</t>
  </si>
  <si>
    <t>44.432893</t>
  </si>
  <si>
    <t>-114.613489</t>
  </si>
  <si>
    <t>44.434111</t>
  </si>
  <si>
    <t>-114.611853</t>
  </si>
  <si>
    <t>44.434062</t>
  </si>
  <si>
    <t>-114.611499</t>
  </si>
  <si>
    <t>44.434781</t>
  </si>
  <si>
    <t>-114.610523</t>
  </si>
  <si>
    <t>44.435495</t>
  </si>
  <si>
    <t>-114.610201</t>
  </si>
  <si>
    <t>44.436214</t>
  </si>
  <si>
    <t>-114.609933</t>
  </si>
  <si>
    <t>44.436385</t>
  </si>
  <si>
    <t>-114.610024</t>
  </si>
  <si>
    <t>44.437115</t>
  </si>
  <si>
    <t>-114.608978</t>
  </si>
  <si>
    <t>44.437522</t>
  </si>
  <si>
    <t>-114.607943</t>
  </si>
  <si>
    <t>44.437753</t>
  </si>
  <si>
    <t>-114.607288</t>
  </si>
  <si>
    <t>44.438016</t>
  </si>
  <si>
    <t>-114.606215</t>
  </si>
  <si>
    <t>44.438751</t>
  </si>
  <si>
    <t>-114.605926</t>
  </si>
  <si>
    <t>44.439175</t>
  </si>
  <si>
    <t>-114.606156</t>
  </si>
  <si>
    <t>44.439566</t>
  </si>
  <si>
    <t>-114.606902</t>
  </si>
  <si>
    <t>44.440773</t>
  </si>
  <si>
    <t>-114.607256</t>
  </si>
  <si>
    <t>44.443252</t>
  </si>
  <si>
    <t>-114.607358</t>
  </si>
  <si>
    <t>44.446293</t>
  </si>
  <si>
    <t>-114.604091</t>
  </si>
  <si>
    <t>44.446352</t>
  </si>
  <si>
    <t>-114.603850</t>
  </si>
  <si>
    <t>44.446620</t>
  </si>
  <si>
    <t>-114.603501</t>
  </si>
  <si>
    <t>44.447103</t>
  </si>
  <si>
    <t>-114.603367</t>
  </si>
  <si>
    <t>44.447302</t>
  </si>
  <si>
    <t>-114.603184</t>
  </si>
  <si>
    <t>44.447795</t>
  </si>
  <si>
    <t>-114.602171</t>
  </si>
  <si>
    <t>44.448117</t>
  </si>
  <si>
    <t>-114.602407</t>
  </si>
  <si>
    <t>44.448257</t>
  </si>
  <si>
    <t>-114.602176</t>
  </si>
  <si>
    <t>44.448396</t>
  </si>
  <si>
    <t>-114.602074</t>
  </si>
  <si>
    <t>44.448460</t>
  </si>
  <si>
    <t>-114.602004</t>
  </si>
  <si>
    <t>44.448772</t>
  </si>
  <si>
    <t>-114.601672</t>
  </si>
  <si>
    <t>44.448852</t>
  </si>
  <si>
    <t>-114.601269</t>
  </si>
  <si>
    <t>44.449002</t>
  </si>
  <si>
    <t>-114.600883</t>
  </si>
  <si>
    <t>44.449265</t>
  </si>
  <si>
    <t>-114.600636</t>
  </si>
  <si>
    <t>44.449356</t>
  </si>
  <si>
    <t>-114.600615</t>
  </si>
  <si>
    <t>44.449448</t>
  </si>
  <si>
    <t>-114.600556</t>
  </si>
  <si>
    <t>44.449421</t>
  </si>
  <si>
    <t>-114.600395</t>
  </si>
  <si>
    <t>44.449743</t>
  </si>
  <si>
    <t>-114.600239</t>
  </si>
  <si>
    <t>44.449796</t>
  </si>
  <si>
    <t>-114.599998</t>
  </si>
  <si>
    <t>44.450156</t>
  </si>
  <si>
    <t>-114.600036</t>
  </si>
  <si>
    <t>44.450472</t>
  </si>
  <si>
    <t>-114.599306</t>
  </si>
  <si>
    <t>44.450467</t>
  </si>
  <si>
    <t>-114.599124</t>
  </si>
  <si>
    <t>-114.598984</t>
  </si>
  <si>
    <t>44.450193</t>
  </si>
  <si>
    <t>-114.598271</t>
  </si>
  <si>
    <t>44.450912</t>
  </si>
  <si>
    <t>-114.597825</t>
  </si>
  <si>
    <t>44.450365</t>
  </si>
  <si>
    <t>-114.596774</t>
  </si>
  <si>
    <t>44.450402</t>
  </si>
  <si>
    <t>-114.596726</t>
  </si>
  <si>
    <t>44.450494</t>
  </si>
  <si>
    <t>-114.596737</t>
  </si>
  <si>
    <t>-114.595712</t>
  </si>
  <si>
    <t>44.451003</t>
  </si>
  <si>
    <t>-114.594762</t>
  </si>
  <si>
    <t>44.451599</t>
  </si>
  <si>
    <t>-114.594044</t>
  </si>
  <si>
    <t>44.452655</t>
  </si>
  <si>
    <t>-114.593802</t>
  </si>
  <si>
    <t>44.452795</t>
  </si>
  <si>
    <t>-114.593212</t>
  </si>
  <si>
    <t>44.453546</t>
  </si>
  <si>
    <t>-114.593797</t>
  </si>
  <si>
    <t>44.454259</t>
  </si>
  <si>
    <t>-114.593539</t>
  </si>
  <si>
    <t>44.455676</t>
  </si>
  <si>
    <t>-114.592606</t>
  </si>
  <si>
    <t>44.456931</t>
  </si>
  <si>
    <t>-114.591973</t>
  </si>
  <si>
    <t>44.457349</t>
  </si>
  <si>
    <t>-114.591705</t>
  </si>
  <si>
    <t>44.457682</t>
  </si>
  <si>
    <t>-114.590707</t>
  </si>
  <si>
    <t>44.457902</t>
  </si>
  <si>
    <t>-114.590428</t>
  </si>
  <si>
    <t>44.458068</t>
  </si>
  <si>
    <t>-114.590256</t>
  </si>
  <si>
    <t>44.458326</t>
  </si>
  <si>
    <t>-114.589414</t>
  </si>
  <si>
    <t>44.458186</t>
  </si>
  <si>
    <t>-114.589194</t>
  </si>
  <si>
    <t>44.458540</t>
  </si>
  <si>
    <t>-114.588336</t>
  </si>
  <si>
    <t>44.458712</t>
  </si>
  <si>
    <t>-114.588084</t>
  </si>
  <si>
    <t>44.459077</t>
  </si>
  <si>
    <t>-114.588025</t>
  </si>
  <si>
    <t>44.459248</t>
  </si>
  <si>
    <t>-114.587773</t>
  </si>
  <si>
    <t>44.459436</t>
  </si>
  <si>
    <t>-114.586587</t>
  </si>
  <si>
    <t>44.459549</t>
  </si>
  <si>
    <t>-114.586067</t>
  </si>
  <si>
    <t>44.459978</t>
  </si>
  <si>
    <t>-114.585525</t>
  </si>
  <si>
    <t>44.460450</t>
  </si>
  <si>
    <t>-114.584876</t>
  </si>
  <si>
    <t>44.461598</t>
  </si>
  <si>
    <t>-114.583910</t>
  </si>
  <si>
    <t>44.462435</t>
  </si>
  <si>
    <t>-114.582779</t>
  </si>
  <si>
    <t>44.463089</t>
  </si>
  <si>
    <t>-114.582752</t>
  </si>
  <si>
    <t>44.463390</t>
  </si>
  <si>
    <t>-114.582848</t>
  </si>
  <si>
    <t>44.469119</t>
  </si>
  <si>
    <t>-114.576803</t>
  </si>
  <si>
    <t>44.470079</t>
  </si>
  <si>
    <t>-114.575242</t>
  </si>
  <si>
    <t>44.470395</t>
  </si>
  <si>
    <t>-114.574818</t>
  </si>
  <si>
    <t>44.470669</t>
  </si>
  <si>
    <t>-114.574550</t>
  </si>
  <si>
    <t>44.473029</t>
  </si>
  <si>
    <t>-114.572404</t>
  </si>
  <si>
    <t>44.477594</t>
  </si>
  <si>
    <t>-114.563698</t>
  </si>
  <si>
    <t>44.480293</t>
  </si>
  <si>
    <t>-114.563360</t>
  </si>
  <si>
    <t>Stream</t>
  </si>
  <si>
    <t>Date</t>
  </si>
  <si>
    <t>Method</t>
  </si>
  <si>
    <t>Species</t>
  </si>
  <si>
    <t>ground</t>
  </si>
  <si>
    <r>
      <t xml:space="preserve">Live </t>
    </r>
    <r>
      <rPr>
        <sz val="10"/>
        <color theme="1"/>
        <rFont val="Arial"/>
        <family val="2"/>
      </rPr>
      <t>♀</t>
    </r>
  </si>
  <si>
    <r>
      <t xml:space="preserve">Live </t>
    </r>
    <r>
      <rPr>
        <sz val="10"/>
        <color theme="1"/>
        <rFont val="Arial"/>
        <family val="2"/>
      </rPr>
      <t>♂</t>
    </r>
  </si>
  <si>
    <r>
      <t xml:space="preserve">Dead </t>
    </r>
    <r>
      <rPr>
        <sz val="10"/>
        <color theme="1"/>
        <rFont val="Arial"/>
        <family val="2"/>
      </rPr>
      <t>♂</t>
    </r>
  </si>
  <si>
    <t>UTM NAD 27</t>
  </si>
  <si>
    <t>44.291554</t>
  </si>
  <si>
    <t>115.026641</t>
  </si>
  <si>
    <t>44.288872</t>
  </si>
  <si>
    <t>115.058574</t>
  </si>
  <si>
    <t>44.288813</t>
  </si>
  <si>
    <t>115.057550</t>
  </si>
  <si>
    <t>44.289178</t>
  </si>
  <si>
    <t>115.049321</t>
  </si>
  <si>
    <t>44.289151</t>
  </si>
  <si>
    <t>115.039665;</t>
  </si>
  <si>
    <t>Live ♀</t>
  </si>
  <si>
    <t>Live ♂</t>
  </si>
  <si>
    <t>Dead ♂</t>
  </si>
  <si>
    <t>44.149208</t>
  </si>
  <si>
    <t>114.294439</t>
  </si>
  <si>
    <t>44.148264</t>
  </si>
  <si>
    <t>114.292304</t>
  </si>
  <si>
    <t>44.147046</t>
  </si>
  <si>
    <t>114.290598</t>
  </si>
  <si>
    <t>44.146885</t>
  </si>
  <si>
    <t>114.289611</t>
  </si>
  <si>
    <t>44.145758</t>
  </si>
  <si>
    <t>114.288667</t>
  </si>
  <si>
    <t>44.144396</t>
  </si>
  <si>
    <t>114.288597</t>
  </si>
  <si>
    <t>44.144079</t>
  </si>
  <si>
    <t>114.287943</t>
  </si>
  <si>
    <t>44.141858</t>
  </si>
  <si>
    <t>114.284762</t>
  </si>
  <si>
    <t>44.140270</t>
  </si>
  <si>
    <t>114.282348</t>
  </si>
  <si>
    <t>44.140018</t>
  </si>
  <si>
    <t>114.282391</t>
  </si>
  <si>
    <t>44.139750</t>
  </si>
  <si>
    <t>114.282198</t>
  </si>
  <si>
    <t>44.106807</t>
  </si>
  <si>
    <t>114.254251</t>
  </si>
  <si>
    <t>44.103293</t>
  </si>
  <si>
    <t>114.252175</t>
  </si>
  <si>
    <t>44.102934</t>
  </si>
  <si>
    <t>114.250469</t>
  </si>
  <si>
    <t>44.094855</t>
  </si>
  <si>
    <t>114.243184</t>
  </si>
  <si>
    <t>44.094629</t>
  </si>
  <si>
    <t>114.243157</t>
  </si>
  <si>
    <t>44.094125</t>
  </si>
  <si>
    <t>114.243302</t>
  </si>
  <si>
    <t>44.092360</t>
  </si>
  <si>
    <t>114.242573</t>
  </si>
  <si>
    <t>44.084308</t>
  </si>
  <si>
    <t>114.243018</t>
  </si>
  <si>
    <t>44.081428</t>
  </si>
  <si>
    <t>114.243362</t>
  </si>
  <si>
    <t>44.081175</t>
  </si>
  <si>
    <t>114.243190</t>
  </si>
  <si>
    <t>44.079555</t>
  </si>
  <si>
    <t>114.242798</t>
  </si>
  <si>
    <t>44.077994</t>
  </si>
  <si>
    <t>114.243367</t>
  </si>
  <si>
    <t>44.081964</t>
  </si>
  <si>
    <t>114.243281</t>
  </si>
  <si>
    <t>44.082742</t>
  </si>
  <si>
    <t>114.242428</t>
  </si>
  <si>
    <t>44.079818</t>
  </si>
  <si>
    <t>114.243850</t>
  </si>
  <si>
    <t>44.079647</t>
  </si>
  <si>
    <t>114.243319</t>
  </si>
  <si>
    <t>44.077136</t>
  </si>
  <si>
    <t>114.243834</t>
  </si>
  <si>
    <t>44.079866</t>
  </si>
  <si>
    <t>114.243565</t>
  </si>
  <si>
    <t>&lt;65</t>
  </si>
  <si>
    <t>65-69</t>
  </si>
  <si>
    <t>70-74</t>
  </si>
  <si>
    <t>75-79</t>
  </si>
  <si>
    <t>80-84</t>
  </si>
  <si>
    <t>85-89</t>
  </si>
  <si>
    <t>90-94</t>
  </si>
  <si>
    <t>&gt;94</t>
  </si>
  <si>
    <t>CARCASS</t>
  </si>
  <si>
    <t>LIVE</t>
  </si>
  <si>
    <t>total</t>
  </si>
  <si>
    <t>1-ocean</t>
  </si>
  <si>
    <t>2-ocean</t>
  </si>
  <si>
    <t>3-ocean</t>
  </si>
  <si>
    <t>4-ocean</t>
  </si>
  <si>
    <t>%</t>
  </si>
  <si>
    <t>Longitude</t>
  </si>
  <si>
    <t>Latitude</t>
  </si>
  <si>
    <t>Yankee Fork Salmon River</t>
  </si>
  <si>
    <t>Herd Creek (trib of E.F. Salmon River)</t>
  </si>
  <si>
    <t>Elk Creek (trib of Valley Creek)</t>
  </si>
  <si>
    <t>Smiley Creek (trib of upper Salmon River)</t>
  </si>
  <si>
    <t>Slate Creek (trib of Salmon River between Mill and Beaver creeks)</t>
  </si>
  <si>
    <t>Chinook salmon</t>
  </si>
  <si>
    <t>Bull trout</t>
  </si>
  <si>
    <t>Fork Length (cm)</t>
  </si>
</sst>
</file>

<file path=xl/styles.xml><?xml version="1.0" encoding="utf-8"?>
<styleSheet xmlns="http://schemas.openxmlformats.org/spreadsheetml/2006/main">
  <numFmts count="1">
    <numFmt numFmtId="164" formatCode="m/d/yy;@"/>
  </numFmts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Border="1" applyAlignment="1"/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0" borderId="0" xfId="0" applyNumberFormat="1" applyFont="1"/>
    <xf numFmtId="0" fontId="8" fillId="0" borderId="0" xfId="0" applyFont="1" applyAlignment="1"/>
    <xf numFmtId="2" fontId="5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4"/>
  <sheetViews>
    <sheetView tabSelected="1" workbookViewId="0"/>
  </sheetViews>
  <sheetFormatPr defaultRowHeight="12.75"/>
  <cols>
    <col min="1" max="1" width="21.42578125" style="1" bestFit="1" customWidth="1"/>
    <col min="2" max="4" width="9.140625" style="1"/>
    <col min="5" max="5" width="13.85546875" style="1" bestFit="1" customWidth="1"/>
    <col min="6" max="11" width="9.140625" style="1"/>
    <col min="12" max="12" width="9.5703125" style="1" bestFit="1" customWidth="1"/>
    <col min="13" max="13" width="11.28515625" style="1" bestFit="1" customWidth="1"/>
    <col min="14" max="14" width="9.140625" style="1"/>
    <col min="15" max="15" width="21.42578125" style="1" bestFit="1" customWidth="1"/>
    <col min="16" max="16384" width="9.140625" style="1"/>
  </cols>
  <sheetData>
    <row r="1" spans="1:27" s="44" customFormat="1">
      <c r="F1" s="52" t="s">
        <v>588</v>
      </c>
      <c r="G1" s="50"/>
      <c r="H1" s="50"/>
      <c r="I1" s="50"/>
      <c r="J1" s="50"/>
      <c r="K1" s="50"/>
    </row>
    <row r="2" spans="1:27" s="37" customFormat="1">
      <c r="A2" s="48" t="s">
        <v>483</v>
      </c>
      <c r="B2" s="48" t="s">
        <v>484</v>
      </c>
      <c r="C2" s="48" t="s">
        <v>485</v>
      </c>
      <c r="D2" s="48" t="s">
        <v>0</v>
      </c>
      <c r="E2" s="48" t="s">
        <v>486</v>
      </c>
      <c r="F2" s="48" t="s">
        <v>502</v>
      </c>
      <c r="G2" s="48" t="s">
        <v>503</v>
      </c>
      <c r="H2" s="48" t="s">
        <v>1</v>
      </c>
      <c r="I2" s="48" t="s">
        <v>2</v>
      </c>
      <c r="J2" s="48" t="s">
        <v>504</v>
      </c>
      <c r="K2" s="48" t="s">
        <v>3</v>
      </c>
      <c r="L2" s="37" t="s">
        <v>579</v>
      </c>
      <c r="M2" s="37" t="s">
        <v>580</v>
      </c>
      <c r="N2" s="40" t="s">
        <v>491</v>
      </c>
      <c r="O2" s="40"/>
      <c r="P2" s="38" t="s">
        <v>563</v>
      </c>
      <c r="Q2" s="37" t="s">
        <v>564</v>
      </c>
      <c r="R2" s="37" t="s">
        <v>565</v>
      </c>
      <c r="S2" s="37" t="s">
        <v>566</v>
      </c>
      <c r="T2" s="37" t="s">
        <v>567</v>
      </c>
      <c r="U2" s="37" t="s">
        <v>568</v>
      </c>
      <c r="V2" s="37" t="s">
        <v>569</v>
      </c>
      <c r="W2" s="37" t="s">
        <v>570</v>
      </c>
    </row>
    <row r="3" spans="1:27">
      <c r="A3" s="44" t="s">
        <v>581</v>
      </c>
      <c r="B3" s="2">
        <v>39714</v>
      </c>
      <c r="C3" s="1" t="s">
        <v>487</v>
      </c>
      <c r="D3" s="1">
        <v>1</v>
      </c>
      <c r="E3" s="44" t="s">
        <v>586</v>
      </c>
      <c r="F3" s="1">
        <v>60</v>
      </c>
      <c r="G3" s="1">
        <v>65</v>
      </c>
      <c r="H3" s="1">
        <v>85</v>
      </c>
      <c r="I3" s="1">
        <v>60</v>
      </c>
      <c r="J3" s="1">
        <v>91</v>
      </c>
      <c r="K3" s="1">
        <v>1</v>
      </c>
      <c r="L3" s="4" t="s">
        <v>7</v>
      </c>
      <c r="M3" s="4" t="s">
        <v>8</v>
      </c>
      <c r="O3" s="34" t="s">
        <v>571</v>
      </c>
      <c r="P3" s="34">
        <v>9</v>
      </c>
      <c r="Q3" s="34">
        <v>4</v>
      </c>
      <c r="R3" s="34">
        <v>20</v>
      </c>
      <c r="S3" s="34">
        <v>32</v>
      </c>
      <c r="T3" s="34">
        <v>7</v>
      </c>
      <c r="U3" s="34">
        <v>0</v>
      </c>
      <c r="V3" s="34">
        <v>2</v>
      </c>
      <c r="W3" s="34">
        <v>0</v>
      </c>
      <c r="X3" s="34"/>
    </row>
    <row r="4" spans="1:27">
      <c r="A4" s="44" t="s">
        <v>581</v>
      </c>
      <c r="B4" s="2">
        <v>39714</v>
      </c>
      <c r="C4" s="1" t="s">
        <v>487</v>
      </c>
      <c r="D4" s="1">
        <v>1</v>
      </c>
      <c r="E4" s="44" t="s">
        <v>586</v>
      </c>
      <c r="F4" s="1">
        <v>75</v>
      </c>
      <c r="G4" s="1">
        <v>85</v>
      </c>
      <c r="H4" s="1">
        <v>70</v>
      </c>
      <c r="I4" s="1">
        <v>0</v>
      </c>
      <c r="J4" s="1">
        <v>0</v>
      </c>
      <c r="K4" s="1">
        <v>0</v>
      </c>
      <c r="L4" s="4" t="s">
        <v>9</v>
      </c>
      <c r="M4" s="4" t="s">
        <v>10</v>
      </c>
      <c r="O4" s="34" t="s">
        <v>572</v>
      </c>
      <c r="P4" s="35">
        <v>3</v>
      </c>
      <c r="Q4" s="34">
        <v>5</v>
      </c>
      <c r="R4" s="34">
        <v>10</v>
      </c>
      <c r="S4" s="34">
        <v>19</v>
      </c>
      <c r="T4" s="34">
        <v>15</v>
      </c>
      <c r="U4" s="34">
        <v>7</v>
      </c>
      <c r="V4" s="34">
        <v>4</v>
      </c>
      <c r="W4" s="34">
        <v>0</v>
      </c>
      <c r="X4" s="34"/>
    </row>
    <row r="5" spans="1:27">
      <c r="A5" s="44" t="s">
        <v>581</v>
      </c>
      <c r="B5" s="2">
        <v>39714</v>
      </c>
      <c r="C5" s="1" t="s">
        <v>487</v>
      </c>
      <c r="D5" s="1">
        <v>1</v>
      </c>
      <c r="E5" s="44" t="s">
        <v>586</v>
      </c>
      <c r="F5" s="1">
        <v>65</v>
      </c>
      <c r="G5" s="1">
        <v>0</v>
      </c>
      <c r="H5" s="1">
        <v>70</v>
      </c>
      <c r="I5" s="1">
        <v>0</v>
      </c>
      <c r="J5" s="1">
        <v>0</v>
      </c>
      <c r="K5" s="1">
        <v>0</v>
      </c>
      <c r="L5" s="4" t="s">
        <v>11</v>
      </c>
      <c r="M5" s="4" t="s">
        <v>12</v>
      </c>
      <c r="O5" s="34" t="s">
        <v>573</v>
      </c>
      <c r="P5" s="35">
        <f t="shared" ref="P5:V5" si="0">SUM(P3:P4)</f>
        <v>12</v>
      </c>
      <c r="Q5" s="35">
        <f t="shared" si="0"/>
        <v>9</v>
      </c>
      <c r="R5" s="35">
        <f t="shared" si="0"/>
        <v>30</v>
      </c>
      <c r="S5" s="35">
        <f t="shared" si="0"/>
        <v>51</v>
      </c>
      <c r="T5" s="35">
        <f t="shared" si="0"/>
        <v>22</v>
      </c>
      <c r="U5" s="35">
        <f t="shared" si="0"/>
        <v>7</v>
      </c>
      <c r="V5" s="35">
        <f t="shared" si="0"/>
        <v>6</v>
      </c>
      <c r="W5" s="35">
        <v>0</v>
      </c>
      <c r="X5" s="35">
        <f>SUM(P5:W5)</f>
        <v>137</v>
      </c>
    </row>
    <row r="6" spans="1:27">
      <c r="A6" s="44" t="s">
        <v>581</v>
      </c>
      <c r="B6" s="2">
        <v>39714</v>
      </c>
      <c r="C6" s="1" t="s">
        <v>487</v>
      </c>
      <c r="D6" s="1">
        <v>1</v>
      </c>
      <c r="E6" s="44" t="s">
        <v>586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4" t="s">
        <v>13</v>
      </c>
      <c r="M6" s="4" t="s">
        <v>14</v>
      </c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7">
      <c r="A7" s="44" t="s">
        <v>581</v>
      </c>
      <c r="B7" s="2">
        <v>39714</v>
      </c>
      <c r="C7" s="1" t="s">
        <v>487</v>
      </c>
      <c r="D7" s="1">
        <v>1</v>
      </c>
      <c r="E7" s="44" t="s">
        <v>586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4" t="s">
        <v>15</v>
      </c>
      <c r="M7" s="4" t="s">
        <v>16</v>
      </c>
      <c r="O7" s="34"/>
      <c r="P7" s="34"/>
      <c r="Q7" s="34" t="s">
        <v>573</v>
      </c>
      <c r="R7" s="34" t="s">
        <v>574</v>
      </c>
      <c r="S7" s="34" t="s">
        <v>575</v>
      </c>
      <c r="T7" s="34" t="s">
        <v>576</v>
      </c>
      <c r="U7" s="34" t="s">
        <v>577</v>
      </c>
      <c r="V7" s="34" t="s">
        <v>573</v>
      </c>
      <c r="W7" s="34"/>
      <c r="X7" s="34"/>
    </row>
    <row r="8" spans="1:27">
      <c r="A8" s="44" t="s">
        <v>581</v>
      </c>
      <c r="B8" s="2">
        <v>39714</v>
      </c>
      <c r="C8" s="1" t="s">
        <v>487</v>
      </c>
      <c r="D8" s="1">
        <v>1</v>
      </c>
      <c r="E8" s="44" t="s">
        <v>586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4" t="s">
        <v>17</v>
      </c>
      <c r="M8" s="4" t="s">
        <v>18</v>
      </c>
      <c r="O8" s="34"/>
      <c r="P8" s="34"/>
      <c r="Q8" s="34" t="s">
        <v>578</v>
      </c>
      <c r="R8" s="34">
        <f>R9/V9</f>
        <v>0.10572012257405516</v>
      </c>
      <c r="S8" s="34">
        <f>S9/V9</f>
        <v>0.83182547789289363</v>
      </c>
      <c r="T8" s="34">
        <f>T9/V9</f>
        <v>5.7201225740551573E-2</v>
      </c>
      <c r="U8" s="34">
        <f>U9/V9</f>
        <v>5.2531737924996352E-3</v>
      </c>
      <c r="V8" s="35">
        <f>SUM(R8:U8)</f>
        <v>1</v>
      </c>
      <c r="W8" s="34"/>
      <c r="X8" s="34"/>
    </row>
    <row r="9" spans="1:27">
      <c r="A9" s="44" t="s">
        <v>581</v>
      </c>
      <c r="B9" s="2">
        <v>39714</v>
      </c>
      <c r="C9" s="1" t="s">
        <v>487</v>
      </c>
      <c r="D9" s="1">
        <v>2</v>
      </c>
      <c r="E9" s="44" t="s">
        <v>586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4" t="s">
        <v>19</v>
      </c>
      <c r="M9" s="4" t="s">
        <v>20</v>
      </c>
      <c r="O9" s="34"/>
      <c r="P9" s="34"/>
      <c r="Q9" s="35">
        <f>SUM(P5:W5)</f>
        <v>137</v>
      </c>
      <c r="R9" s="34">
        <f>(P5*0.96)+(Q5*0.33)</f>
        <v>14.49</v>
      </c>
      <c r="S9" s="34">
        <f>(P5*0.04)+(Q5*0.67)+(R5*0.95)+(S5*0.99)+(T5*0.96)+(U5*0.79)+(V5*0.31)+(W5*0.04)</f>
        <v>114.01</v>
      </c>
      <c r="T9" s="34">
        <f>(R5*0.05)+(S5*0.01)+(T5*0.04)+(U5*0.21)+(V5*0.58)+(W5*0.78)</f>
        <v>7.839999999999999</v>
      </c>
      <c r="U9" s="34">
        <f>(V5*0.12)+(W5*0.17)</f>
        <v>0.72</v>
      </c>
      <c r="V9" s="35">
        <f>SUM(R9:U9)</f>
        <v>137.06</v>
      </c>
      <c r="W9" s="34"/>
      <c r="X9" s="34"/>
    </row>
    <row r="10" spans="1:27">
      <c r="A10" s="44" t="s">
        <v>581</v>
      </c>
      <c r="B10" s="2">
        <v>39714</v>
      </c>
      <c r="C10" s="1" t="s">
        <v>487</v>
      </c>
      <c r="D10" s="1">
        <v>1</v>
      </c>
      <c r="E10" s="44" t="s">
        <v>586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4" t="s">
        <v>21</v>
      </c>
      <c r="M10" s="4" t="s">
        <v>22</v>
      </c>
      <c r="R10" s="34"/>
      <c r="S10" s="34"/>
      <c r="T10" s="34"/>
      <c r="U10" s="34"/>
      <c r="V10" s="34"/>
      <c r="W10" s="35"/>
    </row>
    <row r="11" spans="1:27">
      <c r="A11" s="44" t="s">
        <v>581</v>
      </c>
      <c r="B11" s="2">
        <v>39714</v>
      </c>
      <c r="C11" s="1" t="s">
        <v>487</v>
      </c>
      <c r="D11" s="1">
        <v>1</v>
      </c>
      <c r="E11" s="44" t="s">
        <v>586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4" t="s">
        <v>23</v>
      </c>
      <c r="M11" s="4" t="s">
        <v>24</v>
      </c>
      <c r="O11" s="1" t="s">
        <v>483</v>
      </c>
      <c r="P11" s="1" t="s">
        <v>484</v>
      </c>
      <c r="Q11" s="1" t="s">
        <v>485</v>
      </c>
      <c r="R11" s="1" t="s">
        <v>0</v>
      </c>
      <c r="S11" s="1" t="s">
        <v>486</v>
      </c>
      <c r="T11" s="1" t="s">
        <v>488</v>
      </c>
      <c r="U11" s="1" t="s">
        <v>489</v>
      </c>
      <c r="V11" s="1" t="s">
        <v>1</v>
      </c>
      <c r="W11" s="1" t="s">
        <v>2</v>
      </c>
      <c r="X11" s="1" t="s">
        <v>490</v>
      </c>
      <c r="Y11" s="1" t="s">
        <v>3</v>
      </c>
      <c r="Z11" s="46" t="s">
        <v>4</v>
      </c>
      <c r="AA11" s="46"/>
    </row>
    <row r="12" spans="1:27">
      <c r="A12" s="44" t="s">
        <v>581</v>
      </c>
      <c r="B12" s="2">
        <v>39714</v>
      </c>
      <c r="C12" s="1" t="s">
        <v>487</v>
      </c>
      <c r="D12" s="1">
        <v>1</v>
      </c>
      <c r="E12" s="44" t="s">
        <v>586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4" t="s">
        <v>25</v>
      </c>
      <c r="M12" s="4" t="s">
        <v>26</v>
      </c>
      <c r="O12" s="44" t="s">
        <v>581</v>
      </c>
      <c r="P12" s="2">
        <v>39714</v>
      </c>
      <c r="Q12" s="1" t="s">
        <v>487</v>
      </c>
      <c r="R12" s="6">
        <v>633</v>
      </c>
      <c r="S12" s="6" t="s">
        <v>5</v>
      </c>
      <c r="T12" s="6">
        <v>50</v>
      </c>
      <c r="U12" s="6">
        <v>22</v>
      </c>
      <c r="V12" s="6">
        <v>5</v>
      </c>
      <c r="W12" s="6">
        <v>157</v>
      </c>
      <c r="X12" s="6">
        <v>75</v>
      </c>
      <c r="Y12" s="6">
        <v>23</v>
      </c>
    </row>
    <row r="13" spans="1:27">
      <c r="A13" s="44" t="s">
        <v>581</v>
      </c>
      <c r="B13" s="2">
        <v>39714</v>
      </c>
      <c r="C13" s="1" t="s">
        <v>487</v>
      </c>
      <c r="D13" s="1">
        <v>1</v>
      </c>
      <c r="E13" s="44" t="s">
        <v>586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4" t="s">
        <v>27</v>
      </c>
      <c r="M13" s="4" t="s">
        <v>28</v>
      </c>
      <c r="O13" s="44" t="s">
        <v>581</v>
      </c>
      <c r="P13" s="2">
        <v>39714</v>
      </c>
      <c r="Q13" s="1" t="s">
        <v>487</v>
      </c>
      <c r="R13" s="7">
        <v>11</v>
      </c>
      <c r="S13" s="7" t="s">
        <v>6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</row>
    <row r="14" spans="1:27">
      <c r="A14" s="44" t="s">
        <v>581</v>
      </c>
      <c r="B14" s="2">
        <v>39714</v>
      </c>
      <c r="C14" s="1" t="s">
        <v>487</v>
      </c>
      <c r="D14" s="1">
        <v>1</v>
      </c>
      <c r="E14" s="44" t="s">
        <v>586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4" t="s">
        <v>29</v>
      </c>
      <c r="M14" s="4" t="s">
        <v>30</v>
      </c>
    </row>
    <row r="15" spans="1:27">
      <c r="A15" s="44" t="s">
        <v>581</v>
      </c>
      <c r="B15" s="2">
        <v>39714</v>
      </c>
      <c r="C15" s="1" t="s">
        <v>487</v>
      </c>
      <c r="D15" s="1">
        <v>1</v>
      </c>
      <c r="E15" s="44" t="s">
        <v>586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4" t="s">
        <v>31</v>
      </c>
      <c r="M15" s="4" t="s">
        <v>32</v>
      </c>
    </row>
    <row r="16" spans="1:27">
      <c r="A16" s="44" t="s">
        <v>581</v>
      </c>
      <c r="B16" s="2">
        <v>39714</v>
      </c>
      <c r="C16" s="1" t="s">
        <v>487</v>
      </c>
      <c r="D16" s="1">
        <v>2</v>
      </c>
      <c r="E16" s="44" t="s">
        <v>586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4" t="s">
        <v>33</v>
      </c>
      <c r="M16" s="4" t="s">
        <v>34</v>
      </c>
    </row>
    <row r="17" spans="1:13">
      <c r="A17" s="44" t="s">
        <v>581</v>
      </c>
      <c r="B17" s="2">
        <v>39714</v>
      </c>
      <c r="C17" s="1" t="s">
        <v>487</v>
      </c>
      <c r="D17" s="1">
        <v>7</v>
      </c>
      <c r="E17" s="44" t="s">
        <v>586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4" t="s">
        <v>35</v>
      </c>
      <c r="M17" s="4" t="s">
        <v>36</v>
      </c>
    </row>
    <row r="18" spans="1:13">
      <c r="A18" s="44" t="s">
        <v>581</v>
      </c>
      <c r="B18" s="2">
        <v>39714</v>
      </c>
      <c r="C18" s="1" t="s">
        <v>487</v>
      </c>
      <c r="D18" s="1">
        <v>1</v>
      </c>
      <c r="E18" s="44" t="s">
        <v>586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" t="s">
        <v>37</v>
      </c>
      <c r="M18" s="4" t="s">
        <v>38</v>
      </c>
    </row>
    <row r="19" spans="1:13">
      <c r="A19" s="44" t="s">
        <v>581</v>
      </c>
      <c r="B19" s="2">
        <v>39714</v>
      </c>
      <c r="C19" s="1" t="s">
        <v>487</v>
      </c>
      <c r="D19" s="1">
        <v>3</v>
      </c>
      <c r="E19" s="44" t="s">
        <v>586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4" t="s">
        <v>39</v>
      </c>
      <c r="M19" s="4" t="s">
        <v>40</v>
      </c>
    </row>
    <row r="20" spans="1:13">
      <c r="A20" s="44" t="s">
        <v>581</v>
      </c>
      <c r="B20" s="2">
        <v>39714</v>
      </c>
      <c r="C20" s="1" t="s">
        <v>487</v>
      </c>
      <c r="D20" s="1">
        <v>3</v>
      </c>
      <c r="E20" s="44" t="s">
        <v>586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4" t="s">
        <v>41</v>
      </c>
      <c r="M20" s="4" t="s">
        <v>42</v>
      </c>
    </row>
    <row r="21" spans="1:13">
      <c r="A21" s="44" t="s">
        <v>581</v>
      </c>
      <c r="B21" s="2">
        <v>39714</v>
      </c>
      <c r="C21" s="1" t="s">
        <v>487</v>
      </c>
      <c r="D21" s="1">
        <v>9</v>
      </c>
      <c r="E21" s="44" t="s">
        <v>586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4" t="s">
        <v>43</v>
      </c>
      <c r="M21" s="4" t="s">
        <v>44</v>
      </c>
    </row>
    <row r="22" spans="1:13">
      <c r="A22" s="44" t="s">
        <v>581</v>
      </c>
      <c r="B22" s="2">
        <v>39714</v>
      </c>
      <c r="C22" s="1" t="s">
        <v>487</v>
      </c>
      <c r="D22" s="1">
        <v>2</v>
      </c>
      <c r="E22" s="44" t="s">
        <v>586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" t="s">
        <v>45</v>
      </c>
      <c r="M22" s="4" t="s">
        <v>44</v>
      </c>
    </row>
    <row r="23" spans="1:13">
      <c r="A23" s="44" t="s">
        <v>581</v>
      </c>
      <c r="B23" s="2">
        <v>39714</v>
      </c>
      <c r="C23" s="1" t="s">
        <v>487</v>
      </c>
      <c r="D23" s="1">
        <v>2</v>
      </c>
      <c r="E23" s="44" t="s">
        <v>586</v>
      </c>
      <c r="F23" s="1">
        <v>0</v>
      </c>
      <c r="G23" s="1">
        <v>0</v>
      </c>
      <c r="H23" s="1">
        <v>0</v>
      </c>
      <c r="I23" s="1">
        <v>0</v>
      </c>
      <c r="J23" s="1">
        <v>72</v>
      </c>
      <c r="K23" s="1">
        <v>0</v>
      </c>
      <c r="L23" s="4" t="s">
        <v>46</v>
      </c>
      <c r="M23" s="4" t="s">
        <v>47</v>
      </c>
    </row>
    <row r="24" spans="1:13">
      <c r="A24" s="44" t="s">
        <v>581</v>
      </c>
      <c r="B24" s="2">
        <v>39714</v>
      </c>
      <c r="C24" s="1" t="s">
        <v>487</v>
      </c>
      <c r="D24" s="1">
        <v>1</v>
      </c>
      <c r="E24" s="44" t="s">
        <v>586</v>
      </c>
      <c r="F24" s="1">
        <v>0</v>
      </c>
      <c r="G24" s="1">
        <v>0</v>
      </c>
      <c r="H24" s="1">
        <v>0</v>
      </c>
      <c r="I24" s="1">
        <v>0</v>
      </c>
      <c r="J24" s="1">
        <v>91</v>
      </c>
      <c r="K24" s="1">
        <v>0</v>
      </c>
      <c r="L24" s="4" t="s">
        <v>48</v>
      </c>
      <c r="M24" s="4" t="s">
        <v>49</v>
      </c>
    </row>
    <row r="25" spans="1:13">
      <c r="A25" s="44" t="s">
        <v>581</v>
      </c>
      <c r="B25" s="2">
        <v>39714</v>
      </c>
      <c r="C25" s="1" t="s">
        <v>487</v>
      </c>
      <c r="D25" s="1">
        <v>1</v>
      </c>
      <c r="E25" s="44" t="s">
        <v>586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4" t="s">
        <v>50</v>
      </c>
      <c r="M25" s="4" t="s">
        <v>51</v>
      </c>
    </row>
    <row r="26" spans="1:13">
      <c r="A26" s="44" t="s">
        <v>581</v>
      </c>
      <c r="B26" s="2">
        <v>39714</v>
      </c>
      <c r="C26" s="1" t="s">
        <v>487</v>
      </c>
      <c r="D26" s="1">
        <v>1</v>
      </c>
      <c r="E26" s="44" t="s">
        <v>586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4" t="s">
        <v>52</v>
      </c>
      <c r="M26" s="4" t="s">
        <v>53</v>
      </c>
    </row>
    <row r="27" spans="1:13">
      <c r="A27" s="44" t="s">
        <v>581</v>
      </c>
      <c r="B27" s="2">
        <v>39714</v>
      </c>
      <c r="C27" s="1" t="s">
        <v>487</v>
      </c>
      <c r="D27" s="1">
        <v>1</v>
      </c>
      <c r="E27" s="44" t="s">
        <v>586</v>
      </c>
      <c r="F27" s="1">
        <v>72</v>
      </c>
      <c r="G27" s="1">
        <v>64</v>
      </c>
      <c r="H27" s="1">
        <v>0</v>
      </c>
      <c r="I27" s="1">
        <v>64</v>
      </c>
      <c r="J27" s="1">
        <v>64</v>
      </c>
      <c r="K27" s="1">
        <v>1</v>
      </c>
      <c r="L27" s="4" t="s">
        <v>54</v>
      </c>
      <c r="M27" s="4" t="s">
        <v>55</v>
      </c>
    </row>
    <row r="28" spans="1:13">
      <c r="A28" s="44" t="s">
        <v>581</v>
      </c>
      <c r="B28" s="2">
        <v>39714</v>
      </c>
      <c r="C28" s="1" t="s">
        <v>487</v>
      </c>
      <c r="D28" s="1">
        <v>1</v>
      </c>
      <c r="E28" s="44" t="s">
        <v>586</v>
      </c>
      <c r="F28" s="1">
        <v>77</v>
      </c>
      <c r="G28" s="1">
        <v>64</v>
      </c>
      <c r="H28" s="1">
        <v>0</v>
      </c>
      <c r="I28" s="1">
        <v>67</v>
      </c>
      <c r="J28" s="1">
        <v>64</v>
      </c>
      <c r="K28" s="1">
        <v>1</v>
      </c>
      <c r="L28" s="4" t="s">
        <v>56</v>
      </c>
      <c r="M28" s="4" t="s">
        <v>57</v>
      </c>
    </row>
    <row r="29" spans="1:13">
      <c r="A29" s="44" t="s">
        <v>581</v>
      </c>
      <c r="B29" s="2">
        <v>39714</v>
      </c>
      <c r="C29" s="1" t="s">
        <v>487</v>
      </c>
      <c r="D29" s="1">
        <v>1</v>
      </c>
      <c r="E29" s="44" t="s">
        <v>586</v>
      </c>
      <c r="F29" s="1">
        <v>77</v>
      </c>
      <c r="G29" s="1">
        <v>72</v>
      </c>
      <c r="H29" s="1">
        <v>0</v>
      </c>
      <c r="I29" s="1">
        <v>72</v>
      </c>
      <c r="J29" s="1">
        <v>64</v>
      </c>
      <c r="K29" s="1">
        <v>1</v>
      </c>
      <c r="L29" s="4" t="s">
        <v>58</v>
      </c>
      <c r="M29" s="4" t="s">
        <v>59</v>
      </c>
    </row>
    <row r="30" spans="1:13">
      <c r="A30" s="44" t="s">
        <v>581</v>
      </c>
      <c r="B30" s="2">
        <v>39714</v>
      </c>
      <c r="C30" s="1" t="s">
        <v>487</v>
      </c>
      <c r="D30" s="1">
        <v>1</v>
      </c>
      <c r="E30" s="44" t="s">
        <v>586</v>
      </c>
      <c r="F30" s="1">
        <v>77</v>
      </c>
      <c r="G30" s="1">
        <v>72</v>
      </c>
      <c r="H30" s="1">
        <v>0</v>
      </c>
      <c r="I30" s="1">
        <v>72</v>
      </c>
      <c r="J30" s="1">
        <v>64</v>
      </c>
      <c r="K30" s="1">
        <v>1</v>
      </c>
      <c r="L30" s="4" t="s">
        <v>60</v>
      </c>
      <c r="M30" s="4" t="s">
        <v>61</v>
      </c>
    </row>
    <row r="31" spans="1:13">
      <c r="A31" s="44" t="s">
        <v>581</v>
      </c>
      <c r="B31" s="2">
        <v>39714</v>
      </c>
      <c r="C31" s="1" t="s">
        <v>487</v>
      </c>
      <c r="D31" s="3">
        <v>2</v>
      </c>
      <c r="E31" s="3" t="s">
        <v>587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5" t="s">
        <v>62</v>
      </c>
      <c r="M31" s="5" t="s">
        <v>63</v>
      </c>
    </row>
    <row r="32" spans="1:13">
      <c r="A32" s="44" t="s">
        <v>581</v>
      </c>
      <c r="B32" s="2">
        <v>39714</v>
      </c>
      <c r="C32" s="1" t="s">
        <v>487</v>
      </c>
      <c r="D32" s="1">
        <v>2</v>
      </c>
      <c r="E32" s="44" t="s">
        <v>586</v>
      </c>
      <c r="F32" s="1">
        <v>77</v>
      </c>
      <c r="G32" s="1">
        <v>72</v>
      </c>
      <c r="H32" s="1">
        <v>0</v>
      </c>
      <c r="I32" s="1">
        <v>72</v>
      </c>
      <c r="J32" s="1">
        <v>64</v>
      </c>
      <c r="K32" s="1">
        <v>1</v>
      </c>
      <c r="L32" s="4" t="s">
        <v>64</v>
      </c>
      <c r="M32" s="4" t="s">
        <v>65</v>
      </c>
    </row>
    <row r="33" spans="1:13">
      <c r="A33" s="44" t="s">
        <v>581</v>
      </c>
      <c r="B33" s="2">
        <v>39714</v>
      </c>
      <c r="C33" s="1" t="s">
        <v>487</v>
      </c>
      <c r="D33" s="1">
        <v>1</v>
      </c>
      <c r="E33" s="44" t="s">
        <v>586</v>
      </c>
      <c r="F33" s="1">
        <v>77</v>
      </c>
      <c r="G33" s="1">
        <v>77</v>
      </c>
      <c r="H33" s="1">
        <v>0</v>
      </c>
      <c r="I33" s="1">
        <v>72</v>
      </c>
      <c r="J33" s="1">
        <v>67</v>
      </c>
      <c r="K33" s="1">
        <v>1</v>
      </c>
      <c r="L33" s="4" t="s">
        <v>66</v>
      </c>
      <c r="M33" s="4" t="s">
        <v>67</v>
      </c>
    </row>
    <row r="34" spans="1:13">
      <c r="A34" s="44" t="s">
        <v>581</v>
      </c>
      <c r="B34" s="2">
        <v>39714</v>
      </c>
      <c r="C34" s="1" t="s">
        <v>487</v>
      </c>
      <c r="D34" s="1">
        <v>1</v>
      </c>
      <c r="E34" s="44" t="s">
        <v>586</v>
      </c>
      <c r="F34" s="1">
        <v>77</v>
      </c>
      <c r="G34" s="1">
        <v>77</v>
      </c>
      <c r="H34" s="1">
        <v>0</v>
      </c>
      <c r="I34" s="1">
        <v>72</v>
      </c>
      <c r="J34" s="1">
        <v>67</v>
      </c>
      <c r="K34" s="1">
        <v>1</v>
      </c>
      <c r="L34" s="4" t="s">
        <v>68</v>
      </c>
      <c r="M34" s="4" t="s">
        <v>69</v>
      </c>
    </row>
    <row r="35" spans="1:13">
      <c r="A35" s="44" t="s">
        <v>581</v>
      </c>
      <c r="B35" s="2">
        <v>39714</v>
      </c>
      <c r="C35" s="1" t="s">
        <v>487</v>
      </c>
      <c r="D35" s="1">
        <v>1</v>
      </c>
      <c r="E35" s="44" t="s">
        <v>586</v>
      </c>
      <c r="F35" s="1">
        <v>77</v>
      </c>
      <c r="G35" s="1">
        <v>82</v>
      </c>
      <c r="H35" s="1">
        <v>0</v>
      </c>
      <c r="I35" s="1">
        <v>72</v>
      </c>
      <c r="J35" s="1">
        <v>72</v>
      </c>
      <c r="K35" s="1">
        <v>1</v>
      </c>
      <c r="L35" s="4" t="s">
        <v>70</v>
      </c>
      <c r="M35" s="4" t="s">
        <v>71</v>
      </c>
    </row>
    <row r="36" spans="1:13">
      <c r="A36" s="44" t="s">
        <v>581</v>
      </c>
      <c r="B36" s="2">
        <v>39714</v>
      </c>
      <c r="C36" s="1" t="s">
        <v>487</v>
      </c>
      <c r="D36" s="1">
        <v>2</v>
      </c>
      <c r="E36" s="44" t="s">
        <v>586</v>
      </c>
      <c r="F36" s="1">
        <v>77</v>
      </c>
      <c r="G36" s="1">
        <v>82</v>
      </c>
      <c r="H36" s="1">
        <v>0</v>
      </c>
      <c r="I36" s="1">
        <v>77</v>
      </c>
      <c r="J36" s="1">
        <v>72</v>
      </c>
      <c r="K36" s="1">
        <v>1</v>
      </c>
      <c r="L36" s="4" t="s">
        <v>72</v>
      </c>
      <c r="M36" s="4" t="s">
        <v>73</v>
      </c>
    </row>
    <row r="37" spans="1:13">
      <c r="A37" s="44" t="s">
        <v>581</v>
      </c>
      <c r="B37" s="2">
        <v>39714</v>
      </c>
      <c r="C37" s="1" t="s">
        <v>487</v>
      </c>
      <c r="D37" s="1">
        <v>2</v>
      </c>
      <c r="E37" s="44" t="s">
        <v>586</v>
      </c>
      <c r="F37" s="1">
        <v>77</v>
      </c>
      <c r="G37" s="1">
        <v>92</v>
      </c>
      <c r="H37" s="1">
        <v>0</v>
      </c>
      <c r="I37" s="1">
        <v>77</v>
      </c>
      <c r="J37" s="1">
        <v>72</v>
      </c>
      <c r="K37" s="1">
        <v>1</v>
      </c>
      <c r="L37" s="4" t="s">
        <v>74</v>
      </c>
      <c r="M37" s="4" t="s">
        <v>75</v>
      </c>
    </row>
    <row r="38" spans="1:13">
      <c r="A38" s="44" t="s">
        <v>581</v>
      </c>
      <c r="B38" s="2">
        <v>39714</v>
      </c>
      <c r="C38" s="1" t="s">
        <v>487</v>
      </c>
      <c r="D38" s="1">
        <v>4</v>
      </c>
      <c r="E38" s="44" t="s">
        <v>586</v>
      </c>
      <c r="F38" s="1">
        <v>77</v>
      </c>
      <c r="G38" s="1">
        <v>0</v>
      </c>
      <c r="H38" s="1">
        <v>0</v>
      </c>
      <c r="I38" s="1">
        <v>77</v>
      </c>
      <c r="J38" s="1">
        <v>72</v>
      </c>
      <c r="K38" s="1">
        <v>1</v>
      </c>
      <c r="L38" s="4" t="s">
        <v>76</v>
      </c>
      <c r="M38" s="4" t="s">
        <v>77</v>
      </c>
    </row>
    <row r="39" spans="1:13">
      <c r="A39" s="44" t="s">
        <v>581</v>
      </c>
      <c r="B39" s="2">
        <v>39714</v>
      </c>
      <c r="C39" s="1" t="s">
        <v>487</v>
      </c>
      <c r="D39" s="1">
        <v>1</v>
      </c>
      <c r="E39" s="44" t="s">
        <v>586</v>
      </c>
      <c r="F39" s="1">
        <v>82</v>
      </c>
      <c r="G39" s="1">
        <v>0</v>
      </c>
      <c r="H39" s="1">
        <v>0</v>
      </c>
      <c r="I39" s="1">
        <v>77</v>
      </c>
      <c r="J39" s="1">
        <v>72</v>
      </c>
      <c r="K39" s="1">
        <v>1</v>
      </c>
      <c r="L39" s="4" t="s">
        <v>78</v>
      </c>
      <c r="M39" s="4" t="s">
        <v>79</v>
      </c>
    </row>
    <row r="40" spans="1:13">
      <c r="A40" s="44" t="s">
        <v>581</v>
      </c>
      <c r="B40" s="2">
        <v>39714</v>
      </c>
      <c r="C40" s="1" t="s">
        <v>487</v>
      </c>
      <c r="D40" s="1">
        <v>2</v>
      </c>
      <c r="E40" s="44" t="s">
        <v>586</v>
      </c>
      <c r="F40" s="1">
        <v>82</v>
      </c>
      <c r="G40" s="1">
        <v>0</v>
      </c>
      <c r="H40" s="1">
        <v>0</v>
      </c>
      <c r="I40" s="1">
        <v>77</v>
      </c>
      <c r="J40" s="1">
        <v>72</v>
      </c>
      <c r="K40" s="1">
        <v>1</v>
      </c>
      <c r="L40" s="4" t="s">
        <v>80</v>
      </c>
      <c r="M40" s="4" t="s">
        <v>81</v>
      </c>
    </row>
    <row r="41" spans="1:13">
      <c r="A41" s="44" t="s">
        <v>581</v>
      </c>
      <c r="B41" s="2">
        <v>39714</v>
      </c>
      <c r="C41" s="1" t="s">
        <v>487</v>
      </c>
      <c r="D41" s="1">
        <v>1</v>
      </c>
      <c r="E41" s="44" t="s">
        <v>586</v>
      </c>
      <c r="F41" s="1">
        <v>82</v>
      </c>
      <c r="G41" s="1">
        <v>0</v>
      </c>
      <c r="H41" s="1">
        <v>0</v>
      </c>
      <c r="I41" s="1">
        <v>77</v>
      </c>
      <c r="J41" s="1">
        <v>77</v>
      </c>
      <c r="K41" s="1">
        <v>1</v>
      </c>
      <c r="L41" s="4" t="s">
        <v>82</v>
      </c>
      <c r="M41" s="4" t="s">
        <v>83</v>
      </c>
    </row>
    <row r="42" spans="1:13">
      <c r="A42" s="44" t="s">
        <v>581</v>
      </c>
      <c r="B42" s="2">
        <v>39714</v>
      </c>
      <c r="C42" s="1" t="s">
        <v>487</v>
      </c>
      <c r="D42" s="1">
        <v>2</v>
      </c>
      <c r="E42" s="44" t="s">
        <v>586</v>
      </c>
      <c r="F42" s="1">
        <v>82</v>
      </c>
      <c r="G42" s="1">
        <v>0</v>
      </c>
      <c r="H42" s="1">
        <v>0</v>
      </c>
      <c r="I42" s="1">
        <v>77</v>
      </c>
      <c r="J42" s="1">
        <v>77</v>
      </c>
      <c r="K42" s="1">
        <v>1</v>
      </c>
      <c r="L42" s="4" t="s">
        <v>84</v>
      </c>
      <c r="M42" s="4" t="s">
        <v>85</v>
      </c>
    </row>
    <row r="43" spans="1:13">
      <c r="A43" s="44" t="s">
        <v>581</v>
      </c>
      <c r="B43" s="2">
        <v>39714</v>
      </c>
      <c r="C43" s="1" t="s">
        <v>487</v>
      </c>
      <c r="D43" s="1">
        <v>2</v>
      </c>
      <c r="E43" s="44" t="s">
        <v>586</v>
      </c>
      <c r="F43" s="1">
        <v>82</v>
      </c>
      <c r="G43" s="1">
        <v>0</v>
      </c>
      <c r="H43" s="1">
        <v>0</v>
      </c>
      <c r="I43" s="1">
        <v>77</v>
      </c>
      <c r="J43" s="1">
        <v>77</v>
      </c>
      <c r="K43" s="1">
        <v>1</v>
      </c>
      <c r="L43" s="4" t="s">
        <v>86</v>
      </c>
      <c r="M43" s="4" t="s">
        <v>87</v>
      </c>
    </row>
    <row r="44" spans="1:13">
      <c r="A44" s="44" t="s">
        <v>581</v>
      </c>
      <c r="B44" s="2">
        <v>39714</v>
      </c>
      <c r="C44" s="1" t="s">
        <v>487</v>
      </c>
      <c r="D44" s="1">
        <v>4</v>
      </c>
      <c r="E44" s="44" t="s">
        <v>586</v>
      </c>
      <c r="F44" s="1">
        <v>82</v>
      </c>
      <c r="G44" s="1">
        <v>0</v>
      </c>
      <c r="H44" s="1">
        <v>0</v>
      </c>
      <c r="I44" s="1">
        <v>77</v>
      </c>
      <c r="J44" s="1">
        <v>77</v>
      </c>
      <c r="K44" s="1">
        <v>1</v>
      </c>
      <c r="L44" s="4" t="s">
        <v>88</v>
      </c>
      <c r="M44" s="4" t="s">
        <v>89</v>
      </c>
    </row>
    <row r="45" spans="1:13">
      <c r="A45" s="44" t="s">
        <v>581</v>
      </c>
      <c r="B45" s="2">
        <v>39714</v>
      </c>
      <c r="C45" s="1" t="s">
        <v>487</v>
      </c>
      <c r="D45" s="1">
        <v>2</v>
      </c>
      <c r="E45" s="44" t="s">
        <v>586</v>
      </c>
      <c r="F45" s="1">
        <v>87</v>
      </c>
      <c r="G45" s="1">
        <v>0</v>
      </c>
      <c r="H45" s="1">
        <v>0</v>
      </c>
      <c r="I45" s="1">
        <v>77</v>
      </c>
      <c r="J45" s="1">
        <v>77</v>
      </c>
      <c r="K45" s="1">
        <v>1</v>
      </c>
      <c r="L45" s="4" t="s">
        <v>90</v>
      </c>
      <c r="M45" s="4" t="s">
        <v>91</v>
      </c>
    </row>
    <row r="46" spans="1:13">
      <c r="A46" s="44" t="s">
        <v>581</v>
      </c>
      <c r="B46" s="2">
        <v>39714</v>
      </c>
      <c r="C46" s="1" t="s">
        <v>487</v>
      </c>
      <c r="D46" s="1">
        <v>3</v>
      </c>
      <c r="E46" s="44" t="s">
        <v>586</v>
      </c>
      <c r="F46" s="1">
        <v>87</v>
      </c>
      <c r="G46" s="1">
        <v>0</v>
      </c>
      <c r="H46" s="1">
        <v>0</v>
      </c>
      <c r="I46" s="1">
        <v>77</v>
      </c>
      <c r="J46" s="1">
        <v>77</v>
      </c>
      <c r="K46" s="1">
        <v>0</v>
      </c>
      <c r="L46" s="4" t="s">
        <v>92</v>
      </c>
      <c r="M46" s="4" t="s">
        <v>93</v>
      </c>
    </row>
    <row r="47" spans="1:13">
      <c r="A47" s="44" t="s">
        <v>581</v>
      </c>
      <c r="B47" s="2">
        <v>39714</v>
      </c>
      <c r="C47" s="1" t="s">
        <v>487</v>
      </c>
      <c r="D47" s="1">
        <v>2</v>
      </c>
      <c r="E47" s="44" t="s">
        <v>586</v>
      </c>
      <c r="F47" s="1">
        <v>87</v>
      </c>
      <c r="G47" s="1">
        <v>0</v>
      </c>
      <c r="H47" s="1">
        <v>0</v>
      </c>
      <c r="I47" s="1">
        <v>77</v>
      </c>
      <c r="J47" s="1">
        <v>77</v>
      </c>
      <c r="K47" s="1">
        <v>0</v>
      </c>
      <c r="L47" s="4" t="s">
        <v>94</v>
      </c>
      <c r="M47" s="4" t="s">
        <v>95</v>
      </c>
    </row>
    <row r="48" spans="1:13">
      <c r="A48" s="44" t="s">
        <v>581</v>
      </c>
      <c r="B48" s="2">
        <v>39714</v>
      </c>
      <c r="C48" s="1" t="s">
        <v>487</v>
      </c>
      <c r="D48" s="1">
        <v>2</v>
      </c>
      <c r="E48" s="44" t="s">
        <v>586</v>
      </c>
      <c r="F48" s="1">
        <v>92</v>
      </c>
      <c r="G48" s="1">
        <v>0</v>
      </c>
      <c r="H48" s="1">
        <v>0</v>
      </c>
      <c r="I48" s="1">
        <v>77</v>
      </c>
      <c r="J48" s="1">
        <v>77</v>
      </c>
      <c r="K48" s="1">
        <v>0</v>
      </c>
      <c r="L48" s="4" t="s">
        <v>96</v>
      </c>
      <c r="M48" s="4" t="s">
        <v>97</v>
      </c>
    </row>
    <row r="49" spans="1:13">
      <c r="A49" s="44" t="s">
        <v>581</v>
      </c>
      <c r="B49" s="2">
        <v>39714</v>
      </c>
      <c r="C49" s="1" t="s">
        <v>487</v>
      </c>
      <c r="D49" s="1">
        <v>5</v>
      </c>
      <c r="E49" s="44" t="s">
        <v>586</v>
      </c>
      <c r="F49" s="1">
        <v>92</v>
      </c>
      <c r="G49" s="1">
        <v>0</v>
      </c>
      <c r="H49" s="1">
        <v>0</v>
      </c>
      <c r="I49" s="1">
        <v>77</v>
      </c>
      <c r="J49" s="1">
        <v>77</v>
      </c>
      <c r="K49" s="1">
        <v>0</v>
      </c>
      <c r="L49" s="4" t="s">
        <v>98</v>
      </c>
      <c r="M49" s="4" t="s">
        <v>99</v>
      </c>
    </row>
    <row r="50" spans="1:13">
      <c r="A50" s="44" t="s">
        <v>581</v>
      </c>
      <c r="B50" s="2">
        <v>39714</v>
      </c>
      <c r="C50" s="1" t="s">
        <v>487</v>
      </c>
      <c r="D50" s="1">
        <v>3</v>
      </c>
      <c r="E50" s="44" t="s">
        <v>586</v>
      </c>
      <c r="F50" s="1">
        <v>92</v>
      </c>
      <c r="G50" s="1">
        <v>0</v>
      </c>
      <c r="H50" s="1">
        <v>0</v>
      </c>
      <c r="I50" s="1">
        <v>77</v>
      </c>
      <c r="J50" s="1">
        <v>82</v>
      </c>
      <c r="K50" s="1">
        <v>0</v>
      </c>
      <c r="L50" s="4" t="s">
        <v>100</v>
      </c>
      <c r="M50" s="4" t="s">
        <v>101</v>
      </c>
    </row>
    <row r="51" spans="1:13">
      <c r="A51" s="44" t="s">
        <v>581</v>
      </c>
      <c r="B51" s="2">
        <v>39714</v>
      </c>
      <c r="C51" s="1" t="s">
        <v>487</v>
      </c>
      <c r="D51" s="3">
        <v>1</v>
      </c>
      <c r="E51" s="3" t="s">
        <v>587</v>
      </c>
      <c r="F51" s="3">
        <v>70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5" t="s">
        <v>100</v>
      </c>
      <c r="M51" s="5" t="s">
        <v>102</v>
      </c>
    </row>
    <row r="52" spans="1:13">
      <c r="A52" s="44" t="s">
        <v>581</v>
      </c>
      <c r="B52" s="2">
        <v>39714</v>
      </c>
      <c r="C52" s="1" t="s">
        <v>487</v>
      </c>
      <c r="D52" s="1">
        <v>1</v>
      </c>
      <c r="E52" s="44" t="s">
        <v>586</v>
      </c>
      <c r="F52" s="1">
        <v>0</v>
      </c>
      <c r="G52" s="1">
        <v>0</v>
      </c>
      <c r="H52" s="1">
        <v>0</v>
      </c>
      <c r="I52" s="1">
        <v>77</v>
      </c>
      <c r="J52" s="1">
        <v>82</v>
      </c>
      <c r="K52" s="1">
        <v>0</v>
      </c>
      <c r="L52" s="4" t="s">
        <v>103</v>
      </c>
      <c r="M52" s="4" t="s">
        <v>104</v>
      </c>
    </row>
    <row r="53" spans="1:13">
      <c r="A53" s="44" t="s">
        <v>581</v>
      </c>
      <c r="B53" s="2">
        <v>39714</v>
      </c>
      <c r="C53" s="1" t="s">
        <v>487</v>
      </c>
      <c r="D53" s="1">
        <v>4</v>
      </c>
      <c r="E53" s="44" t="s">
        <v>586</v>
      </c>
      <c r="F53" s="1">
        <v>0</v>
      </c>
      <c r="G53" s="1">
        <v>0</v>
      </c>
      <c r="H53" s="1">
        <v>0</v>
      </c>
      <c r="I53" s="1">
        <v>77</v>
      </c>
      <c r="J53" s="1">
        <v>82</v>
      </c>
      <c r="K53" s="1">
        <v>0</v>
      </c>
      <c r="L53" s="4" t="s">
        <v>105</v>
      </c>
      <c r="M53" s="4" t="s">
        <v>106</v>
      </c>
    </row>
    <row r="54" spans="1:13">
      <c r="A54" s="44" t="s">
        <v>581</v>
      </c>
      <c r="B54" s="2">
        <v>39714</v>
      </c>
      <c r="C54" s="1" t="s">
        <v>487</v>
      </c>
      <c r="D54" s="1">
        <v>1</v>
      </c>
      <c r="E54" s="44" t="s">
        <v>586</v>
      </c>
      <c r="F54" s="1">
        <v>0</v>
      </c>
      <c r="G54" s="1">
        <v>0</v>
      </c>
      <c r="H54" s="1">
        <v>0</v>
      </c>
      <c r="I54" s="1">
        <v>77</v>
      </c>
      <c r="J54" s="1">
        <v>82</v>
      </c>
      <c r="K54" s="1">
        <v>0</v>
      </c>
      <c r="L54" s="4" t="s">
        <v>107</v>
      </c>
      <c r="M54" s="4" t="s">
        <v>108</v>
      </c>
    </row>
    <row r="55" spans="1:13">
      <c r="A55" s="44" t="s">
        <v>581</v>
      </c>
      <c r="B55" s="2">
        <v>39714</v>
      </c>
      <c r="C55" s="1" t="s">
        <v>487</v>
      </c>
      <c r="D55" s="1">
        <v>1</v>
      </c>
      <c r="E55" s="44" t="s">
        <v>586</v>
      </c>
      <c r="F55" s="1">
        <v>0</v>
      </c>
      <c r="G55" s="1">
        <v>0</v>
      </c>
      <c r="H55" s="1">
        <v>0</v>
      </c>
      <c r="I55" s="1">
        <v>77</v>
      </c>
      <c r="J55" s="1">
        <v>1</v>
      </c>
      <c r="K55" s="1">
        <v>0</v>
      </c>
      <c r="L55" s="4" t="s">
        <v>109</v>
      </c>
      <c r="M55" s="4" t="s">
        <v>110</v>
      </c>
    </row>
    <row r="56" spans="1:13">
      <c r="A56" s="44" t="s">
        <v>581</v>
      </c>
      <c r="B56" s="2">
        <v>39714</v>
      </c>
      <c r="C56" s="1" t="s">
        <v>487</v>
      </c>
      <c r="D56" s="1">
        <v>1</v>
      </c>
      <c r="E56" s="44" t="s">
        <v>586</v>
      </c>
      <c r="F56" s="1">
        <v>0</v>
      </c>
      <c r="G56" s="1">
        <v>0</v>
      </c>
      <c r="H56" s="1">
        <v>0</v>
      </c>
      <c r="I56" s="1">
        <v>1</v>
      </c>
      <c r="J56" s="1">
        <v>1</v>
      </c>
      <c r="K56" s="1">
        <v>0</v>
      </c>
      <c r="L56" s="4" t="s">
        <v>111</v>
      </c>
      <c r="M56" s="4" t="s">
        <v>112</v>
      </c>
    </row>
    <row r="57" spans="1:13">
      <c r="A57" s="44" t="s">
        <v>581</v>
      </c>
      <c r="B57" s="2">
        <v>39714</v>
      </c>
      <c r="C57" s="1" t="s">
        <v>487</v>
      </c>
      <c r="D57" s="1">
        <v>1</v>
      </c>
      <c r="E57" s="44" t="s">
        <v>586</v>
      </c>
      <c r="F57" s="1">
        <v>0</v>
      </c>
      <c r="G57" s="1">
        <v>0</v>
      </c>
      <c r="H57" s="1">
        <v>0</v>
      </c>
      <c r="I57" s="1">
        <v>1</v>
      </c>
      <c r="J57" s="1">
        <v>1</v>
      </c>
      <c r="K57" s="1">
        <v>0</v>
      </c>
      <c r="L57" s="4" t="s">
        <v>111</v>
      </c>
      <c r="M57" s="4" t="s">
        <v>113</v>
      </c>
    </row>
    <row r="58" spans="1:13">
      <c r="A58" s="44" t="s">
        <v>581</v>
      </c>
      <c r="B58" s="2">
        <v>39714</v>
      </c>
      <c r="C58" s="1" t="s">
        <v>487</v>
      </c>
      <c r="D58" s="1">
        <v>4</v>
      </c>
      <c r="E58" s="44" t="s">
        <v>586</v>
      </c>
      <c r="F58" s="1">
        <v>0</v>
      </c>
      <c r="G58" s="1">
        <v>0</v>
      </c>
      <c r="H58" s="1">
        <v>0</v>
      </c>
      <c r="I58" s="1">
        <v>1</v>
      </c>
      <c r="J58" s="1">
        <v>1</v>
      </c>
      <c r="K58" s="1">
        <v>0</v>
      </c>
      <c r="L58" s="4" t="s">
        <v>114</v>
      </c>
      <c r="M58" s="4" t="s">
        <v>115</v>
      </c>
    </row>
    <row r="59" spans="1:13">
      <c r="A59" s="44" t="s">
        <v>581</v>
      </c>
      <c r="B59" s="2">
        <v>39714</v>
      </c>
      <c r="C59" s="1" t="s">
        <v>487</v>
      </c>
      <c r="D59" s="1">
        <v>2</v>
      </c>
      <c r="E59" s="44" t="s">
        <v>586</v>
      </c>
      <c r="F59" s="1">
        <v>0</v>
      </c>
      <c r="G59" s="1">
        <v>0</v>
      </c>
      <c r="H59" s="1">
        <v>0</v>
      </c>
      <c r="I59" s="1">
        <v>1</v>
      </c>
      <c r="J59" s="1">
        <v>1</v>
      </c>
      <c r="K59" s="1">
        <v>0</v>
      </c>
      <c r="L59" s="4" t="s">
        <v>116</v>
      </c>
      <c r="M59" s="4" t="s">
        <v>117</v>
      </c>
    </row>
    <row r="60" spans="1:13">
      <c r="A60" s="44" t="s">
        <v>581</v>
      </c>
      <c r="B60" s="2">
        <v>39714</v>
      </c>
      <c r="C60" s="1" t="s">
        <v>487</v>
      </c>
      <c r="D60" s="1">
        <v>2</v>
      </c>
      <c r="E60" s="44" t="s">
        <v>586</v>
      </c>
      <c r="F60" s="1">
        <v>0</v>
      </c>
      <c r="G60" s="1">
        <v>0</v>
      </c>
      <c r="H60" s="1">
        <v>0</v>
      </c>
      <c r="I60" s="1">
        <v>1</v>
      </c>
      <c r="J60" s="1">
        <v>1</v>
      </c>
      <c r="K60" s="1">
        <v>0</v>
      </c>
      <c r="L60" s="4" t="s">
        <v>118</v>
      </c>
      <c r="M60" s="4" t="s">
        <v>119</v>
      </c>
    </row>
    <row r="61" spans="1:13">
      <c r="A61" s="44" t="s">
        <v>581</v>
      </c>
      <c r="B61" s="2">
        <v>39714</v>
      </c>
      <c r="C61" s="1" t="s">
        <v>487</v>
      </c>
      <c r="D61" s="1">
        <v>6</v>
      </c>
      <c r="E61" s="44" t="s">
        <v>586</v>
      </c>
      <c r="F61" s="1">
        <v>0</v>
      </c>
      <c r="G61" s="1">
        <v>0</v>
      </c>
      <c r="H61" s="1">
        <v>0</v>
      </c>
      <c r="I61" s="1">
        <v>1</v>
      </c>
      <c r="J61" s="1">
        <v>1</v>
      </c>
      <c r="K61" s="1">
        <v>0</v>
      </c>
      <c r="L61" s="4" t="s">
        <v>120</v>
      </c>
      <c r="M61" s="4" t="s">
        <v>121</v>
      </c>
    </row>
    <row r="62" spans="1:13">
      <c r="A62" s="44" t="s">
        <v>581</v>
      </c>
      <c r="B62" s="2">
        <v>39714</v>
      </c>
      <c r="C62" s="1" t="s">
        <v>487</v>
      </c>
      <c r="D62" s="1">
        <v>2</v>
      </c>
      <c r="E62" s="44" t="s">
        <v>586</v>
      </c>
      <c r="F62" s="1">
        <v>0</v>
      </c>
      <c r="G62" s="1">
        <v>0</v>
      </c>
      <c r="H62" s="1">
        <v>0</v>
      </c>
      <c r="I62" s="1">
        <v>1</v>
      </c>
      <c r="J62" s="1">
        <v>1</v>
      </c>
      <c r="K62" s="1">
        <v>0</v>
      </c>
      <c r="L62" s="4" t="s">
        <v>122</v>
      </c>
      <c r="M62" s="4" t="s">
        <v>123</v>
      </c>
    </row>
    <row r="63" spans="1:13">
      <c r="A63" s="44" t="s">
        <v>581</v>
      </c>
      <c r="B63" s="2">
        <v>39714</v>
      </c>
      <c r="C63" s="1" t="s">
        <v>487</v>
      </c>
      <c r="D63" s="1">
        <v>2</v>
      </c>
      <c r="E63" s="44" t="s">
        <v>586</v>
      </c>
      <c r="F63" s="1">
        <v>0</v>
      </c>
      <c r="G63" s="1">
        <v>0</v>
      </c>
      <c r="H63" s="1">
        <v>0</v>
      </c>
      <c r="I63" s="1">
        <v>1</v>
      </c>
      <c r="J63" s="1">
        <v>1</v>
      </c>
      <c r="K63" s="1">
        <v>0</v>
      </c>
      <c r="L63" s="4" t="s">
        <v>124</v>
      </c>
      <c r="M63" s="4" t="s">
        <v>125</v>
      </c>
    </row>
    <row r="64" spans="1:13">
      <c r="A64" s="44" t="s">
        <v>581</v>
      </c>
      <c r="B64" s="2">
        <v>39714</v>
      </c>
      <c r="C64" s="1" t="s">
        <v>487</v>
      </c>
      <c r="D64" s="1">
        <v>1</v>
      </c>
      <c r="E64" s="44" t="s">
        <v>586</v>
      </c>
      <c r="F64" s="1">
        <v>0</v>
      </c>
      <c r="G64" s="1">
        <v>0</v>
      </c>
      <c r="H64" s="1">
        <v>0</v>
      </c>
      <c r="I64" s="1">
        <v>1</v>
      </c>
      <c r="J64" s="1">
        <v>1</v>
      </c>
      <c r="K64" s="1">
        <v>0</v>
      </c>
      <c r="L64" s="4" t="s">
        <v>126</v>
      </c>
      <c r="M64" s="4" t="s">
        <v>127</v>
      </c>
    </row>
    <row r="65" spans="1:13">
      <c r="A65" s="44" t="s">
        <v>581</v>
      </c>
      <c r="B65" s="2">
        <v>39714</v>
      </c>
      <c r="C65" s="1" t="s">
        <v>487</v>
      </c>
      <c r="D65" s="1">
        <v>1</v>
      </c>
      <c r="E65" s="44" t="s">
        <v>586</v>
      </c>
      <c r="F65" s="1">
        <v>0</v>
      </c>
      <c r="G65" s="1">
        <v>0</v>
      </c>
      <c r="H65" s="1">
        <v>0</v>
      </c>
      <c r="I65" s="1">
        <v>1</v>
      </c>
      <c r="J65" s="1">
        <v>1</v>
      </c>
      <c r="K65" s="1">
        <v>0</v>
      </c>
      <c r="L65" s="4" t="s">
        <v>128</v>
      </c>
      <c r="M65" s="4" t="s">
        <v>129</v>
      </c>
    </row>
    <row r="66" spans="1:13">
      <c r="A66" s="44" t="s">
        <v>581</v>
      </c>
      <c r="B66" s="2">
        <v>39714</v>
      </c>
      <c r="C66" s="1" t="s">
        <v>487</v>
      </c>
      <c r="D66" s="1">
        <v>6</v>
      </c>
      <c r="E66" s="44" t="s">
        <v>586</v>
      </c>
      <c r="F66" s="1">
        <v>0</v>
      </c>
      <c r="G66" s="1">
        <v>0</v>
      </c>
      <c r="H66" s="1">
        <v>0</v>
      </c>
      <c r="I66" s="1">
        <v>1</v>
      </c>
      <c r="J66" s="1">
        <v>1</v>
      </c>
      <c r="K66" s="1">
        <v>0</v>
      </c>
      <c r="L66" s="4" t="s">
        <v>130</v>
      </c>
      <c r="M66" s="4" t="s">
        <v>131</v>
      </c>
    </row>
    <row r="67" spans="1:13">
      <c r="A67" s="44" t="s">
        <v>581</v>
      </c>
      <c r="B67" s="2">
        <v>39714</v>
      </c>
      <c r="C67" s="1" t="s">
        <v>487</v>
      </c>
      <c r="D67" s="1">
        <v>1</v>
      </c>
      <c r="E67" s="44" t="s">
        <v>586</v>
      </c>
      <c r="F67" s="1">
        <v>0</v>
      </c>
      <c r="G67" s="1">
        <v>0</v>
      </c>
      <c r="H67" s="1">
        <v>0</v>
      </c>
      <c r="I67" s="1">
        <v>1</v>
      </c>
      <c r="J67" s="1">
        <v>1</v>
      </c>
      <c r="K67" s="1">
        <v>0</v>
      </c>
      <c r="L67" s="4" t="s">
        <v>132</v>
      </c>
      <c r="M67" s="4" t="s">
        <v>133</v>
      </c>
    </row>
    <row r="68" spans="1:13">
      <c r="A68" s="44" t="s">
        <v>581</v>
      </c>
      <c r="B68" s="2">
        <v>39714</v>
      </c>
      <c r="C68" s="1" t="s">
        <v>487</v>
      </c>
      <c r="D68" s="1">
        <v>2</v>
      </c>
      <c r="E68" s="44" t="s">
        <v>586</v>
      </c>
      <c r="F68" s="1">
        <v>0</v>
      </c>
      <c r="G68" s="1">
        <v>0</v>
      </c>
      <c r="H68" s="1">
        <v>0</v>
      </c>
      <c r="I68" s="1">
        <v>1</v>
      </c>
      <c r="J68" s="1">
        <v>1</v>
      </c>
      <c r="K68" s="1">
        <v>0</v>
      </c>
      <c r="L68" s="4" t="s">
        <v>134</v>
      </c>
      <c r="M68" s="4" t="s">
        <v>135</v>
      </c>
    </row>
    <row r="69" spans="1:13">
      <c r="A69" s="44" t="s">
        <v>581</v>
      </c>
      <c r="B69" s="2">
        <v>39714</v>
      </c>
      <c r="C69" s="1" t="s">
        <v>487</v>
      </c>
      <c r="D69" s="1">
        <v>1</v>
      </c>
      <c r="E69" s="44" t="s">
        <v>586</v>
      </c>
      <c r="F69" s="1">
        <v>0</v>
      </c>
      <c r="G69" s="1">
        <v>0</v>
      </c>
      <c r="H69" s="1">
        <v>0</v>
      </c>
      <c r="I69" s="1">
        <v>1</v>
      </c>
      <c r="J69" s="1">
        <v>1</v>
      </c>
      <c r="K69" s="1">
        <v>0</v>
      </c>
      <c r="L69" s="4" t="s">
        <v>136</v>
      </c>
      <c r="M69" s="4" t="s">
        <v>137</v>
      </c>
    </row>
    <row r="70" spans="1:13">
      <c r="A70" s="44" t="s">
        <v>581</v>
      </c>
      <c r="B70" s="2">
        <v>39714</v>
      </c>
      <c r="C70" s="1" t="s">
        <v>487</v>
      </c>
      <c r="D70" s="1">
        <v>5</v>
      </c>
      <c r="E70" s="44" t="s">
        <v>586</v>
      </c>
      <c r="F70" s="1">
        <v>0</v>
      </c>
      <c r="G70" s="1">
        <v>0</v>
      </c>
      <c r="H70" s="1">
        <v>0</v>
      </c>
      <c r="I70" s="1">
        <v>1</v>
      </c>
      <c r="J70" s="1">
        <v>1</v>
      </c>
      <c r="K70" s="1">
        <v>0</v>
      </c>
      <c r="L70" s="4" t="s">
        <v>138</v>
      </c>
      <c r="M70" s="4" t="s">
        <v>139</v>
      </c>
    </row>
    <row r="71" spans="1:13">
      <c r="A71" s="44" t="s">
        <v>581</v>
      </c>
      <c r="B71" s="2">
        <v>39714</v>
      </c>
      <c r="C71" s="1" t="s">
        <v>487</v>
      </c>
      <c r="D71" s="1">
        <v>1</v>
      </c>
      <c r="E71" s="44" t="s">
        <v>586</v>
      </c>
      <c r="F71" s="1">
        <v>0</v>
      </c>
      <c r="G71" s="1">
        <v>0</v>
      </c>
      <c r="H71" s="1">
        <v>0</v>
      </c>
      <c r="I71" s="1">
        <v>1</v>
      </c>
      <c r="J71" s="1">
        <v>1</v>
      </c>
      <c r="K71" s="1">
        <v>0</v>
      </c>
      <c r="L71" s="4" t="s">
        <v>140</v>
      </c>
      <c r="M71" s="4" t="s">
        <v>141</v>
      </c>
    </row>
    <row r="72" spans="1:13">
      <c r="A72" s="44" t="s">
        <v>581</v>
      </c>
      <c r="B72" s="2">
        <v>39714</v>
      </c>
      <c r="C72" s="1" t="s">
        <v>487</v>
      </c>
      <c r="D72" s="1">
        <v>2</v>
      </c>
      <c r="E72" s="44" t="s">
        <v>586</v>
      </c>
      <c r="F72" s="1">
        <v>0</v>
      </c>
      <c r="G72" s="1">
        <v>0</v>
      </c>
      <c r="H72" s="1">
        <v>0</v>
      </c>
      <c r="I72" s="1">
        <v>1</v>
      </c>
      <c r="J72" s="1">
        <v>1</v>
      </c>
      <c r="K72" s="1">
        <v>0</v>
      </c>
      <c r="L72" s="4" t="s">
        <v>142</v>
      </c>
      <c r="M72" s="4" t="s">
        <v>143</v>
      </c>
    </row>
    <row r="73" spans="1:13">
      <c r="A73" s="44" t="s">
        <v>581</v>
      </c>
      <c r="B73" s="2">
        <v>39714</v>
      </c>
      <c r="C73" s="1" t="s">
        <v>487</v>
      </c>
      <c r="D73" s="1">
        <v>1</v>
      </c>
      <c r="E73" s="44" t="s">
        <v>586</v>
      </c>
      <c r="F73" s="1">
        <v>0</v>
      </c>
      <c r="G73" s="1">
        <v>0</v>
      </c>
      <c r="H73" s="1">
        <v>0</v>
      </c>
      <c r="I73" s="1">
        <v>1</v>
      </c>
      <c r="J73" s="1">
        <v>1</v>
      </c>
      <c r="K73" s="1">
        <v>0</v>
      </c>
      <c r="L73" s="4" t="s">
        <v>144</v>
      </c>
      <c r="M73" s="4" t="s">
        <v>145</v>
      </c>
    </row>
    <row r="74" spans="1:13">
      <c r="A74" s="44" t="s">
        <v>581</v>
      </c>
      <c r="B74" s="2">
        <v>39714</v>
      </c>
      <c r="C74" s="1" t="s">
        <v>487</v>
      </c>
      <c r="D74" s="1">
        <v>4</v>
      </c>
      <c r="E74" s="44" t="s">
        <v>586</v>
      </c>
      <c r="F74" s="1">
        <v>0</v>
      </c>
      <c r="G74" s="1">
        <v>0</v>
      </c>
      <c r="H74" s="1">
        <v>0</v>
      </c>
      <c r="I74" s="1">
        <v>1</v>
      </c>
      <c r="J74" s="1">
        <v>1</v>
      </c>
      <c r="K74" s="1">
        <v>0</v>
      </c>
      <c r="L74" s="4" t="s">
        <v>146</v>
      </c>
      <c r="M74" s="4" t="s">
        <v>147</v>
      </c>
    </row>
    <row r="75" spans="1:13">
      <c r="A75" s="44" t="s">
        <v>581</v>
      </c>
      <c r="B75" s="2">
        <v>39714</v>
      </c>
      <c r="C75" s="1" t="s">
        <v>487</v>
      </c>
      <c r="D75" s="1">
        <v>3</v>
      </c>
      <c r="E75" s="44" t="s">
        <v>586</v>
      </c>
      <c r="F75" s="1">
        <v>0</v>
      </c>
      <c r="G75" s="1">
        <v>0</v>
      </c>
      <c r="H75" s="1">
        <v>0</v>
      </c>
      <c r="I75" s="1">
        <v>1</v>
      </c>
      <c r="J75" s="1">
        <v>1</v>
      </c>
      <c r="K75" s="1">
        <v>0</v>
      </c>
      <c r="L75" s="4" t="s">
        <v>148</v>
      </c>
      <c r="M75" s="4" t="s">
        <v>149</v>
      </c>
    </row>
    <row r="76" spans="1:13">
      <c r="A76" s="44" t="s">
        <v>581</v>
      </c>
      <c r="B76" s="2">
        <v>39714</v>
      </c>
      <c r="C76" s="1" t="s">
        <v>487</v>
      </c>
      <c r="D76" s="1">
        <v>1</v>
      </c>
      <c r="E76" s="44" t="s">
        <v>586</v>
      </c>
      <c r="F76" s="1">
        <v>0</v>
      </c>
      <c r="G76" s="1">
        <v>0</v>
      </c>
      <c r="H76" s="1">
        <v>0</v>
      </c>
      <c r="I76" s="1">
        <v>1</v>
      </c>
      <c r="J76" s="1">
        <v>1</v>
      </c>
      <c r="K76" s="1">
        <v>0</v>
      </c>
      <c r="L76" s="4" t="s">
        <v>150</v>
      </c>
      <c r="M76" s="4" t="s">
        <v>151</v>
      </c>
    </row>
    <row r="77" spans="1:13">
      <c r="A77" s="44" t="s">
        <v>581</v>
      </c>
      <c r="B77" s="2">
        <v>39714</v>
      </c>
      <c r="C77" s="1" t="s">
        <v>487</v>
      </c>
      <c r="D77" s="1">
        <v>1</v>
      </c>
      <c r="E77" s="44" t="s">
        <v>586</v>
      </c>
      <c r="F77" s="1">
        <v>0</v>
      </c>
      <c r="G77" s="1">
        <v>0</v>
      </c>
      <c r="H77" s="1">
        <v>0</v>
      </c>
      <c r="I77" s="1">
        <v>1</v>
      </c>
      <c r="J77" s="1">
        <v>1</v>
      </c>
      <c r="K77" s="1">
        <v>0</v>
      </c>
      <c r="L77" s="4" t="s">
        <v>152</v>
      </c>
      <c r="M77" s="4" t="s">
        <v>153</v>
      </c>
    </row>
    <row r="78" spans="1:13">
      <c r="A78" s="44" t="s">
        <v>581</v>
      </c>
      <c r="B78" s="2">
        <v>39714</v>
      </c>
      <c r="C78" s="1" t="s">
        <v>487</v>
      </c>
      <c r="D78" s="1">
        <v>3</v>
      </c>
      <c r="E78" s="44" t="s">
        <v>586</v>
      </c>
      <c r="F78" s="1">
        <v>0</v>
      </c>
      <c r="G78" s="1">
        <v>0</v>
      </c>
      <c r="H78" s="1">
        <v>0</v>
      </c>
      <c r="I78" s="1">
        <v>1</v>
      </c>
      <c r="J78" s="1">
        <v>1</v>
      </c>
      <c r="K78" s="1">
        <v>0</v>
      </c>
      <c r="L78" s="4" t="s">
        <v>154</v>
      </c>
      <c r="M78" s="4" t="s">
        <v>155</v>
      </c>
    </row>
    <row r="79" spans="1:13">
      <c r="A79" s="44" t="s">
        <v>581</v>
      </c>
      <c r="B79" s="2">
        <v>39714</v>
      </c>
      <c r="C79" s="1" t="s">
        <v>487</v>
      </c>
      <c r="D79" s="1">
        <v>1</v>
      </c>
      <c r="E79" s="44" t="s">
        <v>586</v>
      </c>
      <c r="F79" s="1">
        <v>0</v>
      </c>
      <c r="G79" s="1">
        <v>0</v>
      </c>
      <c r="H79" s="1">
        <v>0</v>
      </c>
      <c r="I79" s="1">
        <v>1</v>
      </c>
      <c r="J79" s="1">
        <v>1</v>
      </c>
      <c r="K79" s="1">
        <v>0</v>
      </c>
      <c r="L79" s="4" t="s">
        <v>156</v>
      </c>
      <c r="M79" s="4" t="s">
        <v>157</v>
      </c>
    </row>
    <row r="80" spans="1:13">
      <c r="A80" s="44" t="s">
        <v>581</v>
      </c>
      <c r="B80" s="2">
        <v>39714</v>
      </c>
      <c r="C80" s="1" t="s">
        <v>487</v>
      </c>
      <c r="D80" s="1">
        <v>2</v>
      </c>
      <c r="E80" s="44" t="s">
        <v>586</v>
      </c>
      <c r="F80" s="1">
        <v>0</v>
      </c>
      <c r="G80" s="1">
        <v>0</v>
      </c>
      <c r="H80" s="1">
        <v>0</v>
      </c>
      <c r="I80" s="1">
        <v>1</v>
      </c>
      <c r="J80" s="1">
        <v>1</v>
      </c>
      <c r="K80" s="1">
        <v>0</v>
      </c>
      <c r="L80" s="4" t="s">
        <v>158</v>
      </c>
      <c r="M80" s="4" t="s">
        <v>159</v>
      </c>
    </row>
    <row r="81" spans="1:13">
      <c r="A81" s="44" t="s">
        <v>581</v>
      </c>
      <c r="B81" s="2">
        <v>39714</v>
      </c>
      <c r="C81" s="1" t="s">
        <v>487</v>
      </c>
      <c r="D81" s="1">
        <v>1</v>
      </c>
      <c r="E81" s="44" t="s">
        <v>586</v>
      </c>
      <c r="F81" s="1">
        <v>0</v>
      </c>
      <c r="G81" s="1">
        <v>0</v>
      </c>
      <c r="H81" s="1">
        <v>0</v>
      </c>
      <c r="I81" s="1">
        <v>1</v>
      </c>
      <c r="J81" s="1">
        <v>1</v>
      </c>
      <c r="K81" s="1">
        <v>0</v>
      </c>
      <c r="L81" s="4" t="s">
        <v>160</v>
      </c>
      <c r="M81" s="4" t="s">
        <v>161</v>
      </c>
    </row>
    <row r="82" spans="1:13">
      <c r="A82" s="44" t="s">
        <v>581</v>
      </c>
      <c r="B82" s="2">
        <v>39714</v>
      </c>
      <c r="C82" s="1" t="s">
        <v>487</v>
      </c>
      <c r="D82" s="1">
        <v>2</v>
      </c>
      <c r="E82" s="44" t="s">
        <v>586</v>
      </c>
      <c r="F82" s="1">
        <v>0</v>
      </c>
      <c r="G82" s="1">
        <v>0</v>
      </c>
      <c r="H82" s="1">
        <v>0</v>
      </c>
      <c r="I82" s="1">
        <v>1</v>
      </c>
      <c r="J82" s="1">
        <v>1</v>
      </c>
      <c r="K82" s="1">
        <v>0</v>
      </c>
      <c r="L82" s="4" t="s">
        <v>162</v>
      </c>
      <c r="M82" s="4" t="s">
        <v>163</v>
      </c>
    </row>
    <row r="83" spans="1:13">
      <c r="A83" s="44" t="s">
        <v>581</v>
      </c>
      <c r="B83" s="2">
        <v>39714</v>
      </c>
      <c r="C83" s="1" t="s">
        <v>487</v>
      </c>
      <c r="D83" s="1">
        <v>2</v>
      </c>
      <c r="E83" s="44" t="s">
        <v>586</v>
      </c>
      <c r="F83" s="1">
        <v>0</v>
      </c>
      <c r="G83" s="1">
        <v>0</v>
      </c>
      <c r="H83" s="1">
        <v>0</v>
      </c>
      <c r="I83" s="1">
        <v>1</v>
      </c>
      <c r="J83" s="1">
        <v>1</v>
      </c>
      <c r="K83" s="1">
        <v>0</v>
      </c>
      <c r="L83" s="4" t="s">
        <v>164</v>
      </c>
      <c r="M83" s="4" t="s">
        <v>165</v>
      </c>
    </row>
    <row r="84" spans="1:13">
      <c r="A84" s="44" t="s">
        <v>581</v>
      </c>
      <c r="B84" s="2">
        <v>39714</v>
      </c>
      <c r="C84" s="1" t="s">
        <v>487</v>
      </c>
      <c r="D84" s="1">
        <v>1</v>
      </c>
      <c r="E84" s="44" t="s">
        <v>586</v>
      </c>
      <c r="F84" s="1">
        <v>0</v>
      </c>
      <c r="G84" s="1">
        <v>0</v>
      </c>
      <c r="H84" s="1">
        <v>0</v>
      </c>
      <c r="I84" s="1">
        <v>1</v>
      </c>
      <c r="J84" s="1">
        <v>1</v>
      </c>
      <c r="K84" s="1">
        <v>0</v>
      </c>
      <c r="L84" s="4" t="s">
        <v>148</v>
      </c>
      <c r="M84" s="4" t="s">
        <v>166</v>
      </c>
    </row>
    <row r="85" spans="1:13">
      <c r="A85" s="44" t="s">
        <v>581</v>
      </c>
      <c r="B85" s="2">
        <v>39714</v>
      </c>
      <c r="C85" s="1" t="s">
        <v>487</v>
      </c>
      <c r="D85" s="1">
        <v>2</v>
      </c>
      <c r="E85" s="44" t="s">
        <v>586</v>
      </c>
      <c r="F85" s="1">
        <v>0</v>
      </c>
      <c r="G85" s="1">
        <v>0</v>
      </c>
      <c r="H85" s="1">
        <v>0</v>
      </c>
      <c r="I85" s="1">
        <v>1</v>
      </c>
      <c r="J85" s="1">
        <v>1</v>
      </c>
      <c r="K85" s="1">
        <v>0</v>
      </c>
      <c r="L85" s="4" t="s">
        <v>167</v>
      </c>
      <c r="M85" s="4" t="s">
        <v>168</v>
      </c>
    </row>
    <row r="86" spans="1:13">
      <c r="A86" s="44" t="s">
        <v>581</v>
      </c>
      <c r="B86" s="2">
        <v>39714</v>
      </c>
      <c r="C86" s="1" t="s">
        <v>487</v>
      </c>
      <c r="D86" s="1">
        <v>2</v>
      </c>
      <c r="E86" s="44" t="s">
        <v>586</v>
      </c>
      <c r="F86" s="1">
        <v>0</v>
      </c>
      <c r="G86" s="1">
        <v>0</v>
      </c>
      <c r="H86" s="1">
        <v>0</v>
      </c>
      <c r="I86" s="1">
        <v>1</v>
      </c>
      <c r="J86" s="1">
        <v>1</v>
      </c>
      <c r="K86" s="1">
        <v>0</v>
      </c>
      <c r="L86" s="4" t="s">
        <v>169</v>
      </c>
      <c r="M86" s="4" t="s">
        <v>170</v>
      </c>
    </row>
    <row r="87" spans="1:13">
      <c r="A87" s="44" t="s">
        <v>581</v>
      </c>
      <c r="B87" s="2">
        <v>39714</v>
      </c>
      <c r="C87" s="1" t="s">
        <v>487</v>
      </c>
      <c r="D87" s="1">
        <v>5</v>
      </c>
      <c r="E87" s="44" t="s">
        <v>586</v>
      </c>
      <c r="F87" s="1">
        <v>0</v>
      </c>
      <c r="G87" s="1">
        <v>0</v>
      </c>
      <c r="H87" s="1">
        <v>0</v>
      </c>
      <c r="I87" s="1">
        <v>1</v>
      </c>
      <c r="J87" s="1">
        <v>1</v>
      </c>
      <c r="K87" s="1">
        <v>0</v>
      </c>
      <c r="L87" s="4" t="s">
        <v>171</v>
      </c>
      <c r="M87" s="4" t="s">
        <v>172</v>
      </c>
    </row>
    <row r="88" spans="1:13">
      <c r="A88" s="44" t="s">
        <v>581</v>
      </c>
      <c r="B88" s="2">
        <v>39714</v>
      </c>
      <c r="C88" s="1" t="s">
        <v>487</v>
      </c>
      <c r="D88" s="1">
        <v>4</v>
      </c>
      <c r="E88" s="44" t="s">
        <v>586</v>
      </c>
      <c r="F88" s="1">
        <v>0</v>
      </c>
      <c r="G88" s="1">
        <v>0</v>
      </c>
      <c r="H88" s="1">
        <v>0</v>
      </c>
      <c r="I88" s="1">
        <v>1</v>
      </c>
      <c r="J88" s="1">
        <v>1</v>
      </c>
      <c r="K88" s="1">
        <v>0</v>
      </c>
      <c r="L88" s="4" t="s">
        <v>173</v>
      </c>
      <c r="M88" s="4" t="s">
        <v>174</v>
      </c>
    </row>
    <row r="89" spans="1:13">
      <c r="A89" s="44" t="s">
        <v>581</v>
      </c>
      <c r="B89" s="2">
        <v>39714</v>
      </c>
      <c r="C89" s="1" t="s">
        <v>487</v>
      </c>
      <c r="D89" s="1">
        <v>4</v>
      </c>
      <c r="E89" s="44" t="s">
        <v>586</v>
      </c>
      <c r="F89" s="1">
        <v>0</v>
      </c>
      <c r="G89" s="1">
        <v>0</v>
      </c>
      <c r="H89" s="1">
        <v>0</v>
      </c>
      <c r="I89" s="1">
        <v>1</v>
      </c>
      <c r="J89" s="1">
        <v>1</v>
      </c>
      <c r="K89" s="1">
        <v>0</v>
      </c>
      <c r="L89" s="4" t="s">
        <v>175</v>
      </c>
      <c r="M89" s="4" t="s">
        <v>176</v>
      </c>
    </row>
    <row r="90" spans="1:13">
      <c r="A90" s="44" t="s">
        <v>581</v>
      </c>
      <c r="B90" s="2">
        <v>39714</v>
      </c>
      <c r="C90" s="1" t="s">
        <v>487</v>
      </c>
      <c r="D90" s="1">
        <v>4</v>
      </c>
      <c r="E90" s="44" t="s">
        <v>586</v>
      </c>
      <c r="F90" s="1">
        <v>0</v>
      </c>
      <c r="G90" s="1">
        <v>0</v>
      </c>
      <c r="H90" s="1">
        <v>0</v>
      </c>
      <c r="I90" s="1">
        <v>1</v>
      </c>
      <c r="J90" s="1">
        <v>1</v>
      </c>
      <c r="K90" s="1">
        <v>0</v>
      </c>
      <c r="L90" s="4" t="s">
        <v>177</v>
      </c>
      <c r="M90" s="4" t="s">
        <v>178</v>
      </c>
    </row>
    <row r="91" spans="1:13">
      <c r="A91" s="44" t="s">
        <v>581</v>
      </c>
      <c r="B91" s="2">
        <v>39714</v>
      </c>
      <c r="C91" s="1" t="s">
        <v>487</v>
      </c>
      <c r="D91" s="1">
        <v>1</v>
      </c>
      <c r="E91" s="44" t="s">
        <v>586</v>
      </c>
      <c r="F91" s="1">
        <v>0</v>
      </c>
      <c r="G91" s="1">
        <v>0</v>
      </c>
      <c r="H91" s="1">
        <v>0</v>
      </c>
      <c r="I91" s="1">
        <v>1</v>
      </c>
      <c r="J91" s="1">
        <v>1</v>
      </c>
      <c r="K91" s="1">
        <v>0</v>
      </c>
      <c r="L91" s="4" t="s">
        <v>179</v>
      </c>
      <c r="M91" s="4" t="s">
        <v>180</v>
      </c>
    </row>
    <row r="92" spans="1:13">
      <c r="A92" s="44" t="s">
        <v>581</v>
      </c>
      <c r="B92" s="2">
        <v>39714</v>
      </c>
      <c r="C92" s="1" t="s">
        <v>487</v>
      </c>
      <c r="D92" s="1">
        <v>5</v>
      </c>
      <c r="E92" s="44" t="s">
        <v>586</v>
      </c>
      <c r="F92" s="1">
        <v>0</v>
      </c>
      <c r="G92" s="1">
        <v>0</v>
      </c>
      <c r="H92" s="1">
        <v>0</v>
      </c>
      <c r="I92" s="1">
        <v>1</v>
      </c>
      <c r="J92" s="1">
        <v>1</v>
      </c>
      <c r="K92" s="1">
        <v>0</v>
      </c>
      <c r="L92" s="4" t="s">
        <v>181</v>
      </c>
      <c r="M92" s="4" t="s">
        <v>182</v>
      </c>
    </row>
    <row r="93" spans="1:13">
      <c r="A93" s="44" t="s">
        <v>581</v>
      </c>
      <c r="B93" s="2">
        <v>39714</v>
      </c>
      <c r="C93" s="1" t="s">
        <v>487</v>
      </c>
      <c r="D93" s="1">
        <v>4</v>
      </c>
      <c r="E93" s="44" t="s">
        <v>586</v>
      </c>
      <c r="F93" s="1">
        <v>0</v>
      </c>
      <c r="G93" s="1">
        <v>0</v>
      </c>
      <c r="H93" s="1">
        <v>0</v>
      </c>
      <c r="I93" s="1">
        <v>1</v>
      </c>
      <c r="J93" s="1">
        <v>1</v>
      </c>
      <c r="K93" s="1">
        <v>0</v>
      </c>
      <c r="L93" s="4" t="s">
        <v>183</v>
      </c>
      <c r="M93" s="4" t="s">
        <v>184</v>
      </c>
    </row>
    <row r="94" spans="1:13">
      <c r="A94" s="44" t="s">
        <v>581</v>
      </c>
      <c r="B94" s="2">
        <v>39714</v>
      </c>
      <c r="C94" s="1" t="s">
        <v>487</v>
      </c>
      <c r="D94" s="1">
        <v>1</v>
      </c>
      <c r="E94" s="44" t="s">
        <v>586</v>
      </c>
      <c r="F94" s="1">
        <v>0</v>
      </c>
      <c r="G94" s="1">
        <v>0</v>
      </c>
      <c r="H94" s="1">
        <v>0</v>
      </c>
      <c r="I94" s="1">
        <v>1</v>
      </c>
      <c r="J94" s="1">
        <v>1</v>
      </c>
      <c r="K94" s="1">
        <v>0</v>
      </c>
      <c r="L94" s="4" t="s">
        <v>185</v>
      </c>
      <c r="M94" s="4" t="s">
        <v>186</v>
      </c>
    </row>
    <row r="95" spans="1:13">
      <c r="A95" s="44" t="s">
        <v>581</v>
      </c>
      <c r="B95" s="2">
        <v>39714</v>
      </c>
      <c r="C95" s="1" t="s">
        <v>487</v>
      </c>
      <c r="D95" s="1">
        <v>6</v>
      </c>
      <c r="E95" s="44" t="s">
        <v>586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4" t="s">
        <v>187</v>
      </c>
      <c r="M95" s="4" t="s">
        <v>188</v>
      </c>
    </row>
    <row r="96" spans="1:13">
      <c r="A96" s="44" t="s">
        <v>581</v>
      </c>
      <c r="B96" s="2">
        <v>39714</v>
      </c>
      <c r="C96" s="1" t="s">
        <v>487</v>
      </c>
      <c r="D96" s="1">
        <v>4</v>
      </c>
      <c r="E96" s="44" t="s">
        <v>586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4" t="s">
        <v>189</v>
      </c>
      <c r="M96" s="4" t="s">
        <v>190</v>
      </c>
    </row>
    <row r="97" spans="1:13">
      <c r="A97" s="44" t="s">
        <v>581</v>
      </c>
      <c r="B97" s="2">
        <v>39714</v>
      </c>
      <c r="C97" s="1" t="s">
        <v>487</v>
      </c>
      <c r="D97" s="1">
        <v>3</v>
      </c>
      <c r="E97" s="44" t="s">
        <v>586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0</v>
      </c>
      <c r="L97" s="4" t="s">
        <v>191</v>
      </c>
      <c r="M97" s="4" t="s">
        <v>192</v>
      </c>
    </row>
    <row r="98" spans="1:13">
      <c r="A98" s="44" t="s">
        <v>581</v>
      </c>
      <c r="B98" s="2">
        <v>39714</v>
      </c>
      <c r="C98" s="1" t="s">
        <v>487</v>
      </c>
      <c r="D98" s="1">
        <v>3</v>
      </c>
      <c r="E98" s="44" t="s">
        <v>586</v>
      </c>
      <c r="F98" s="1">
        <v>0</v>
      </c>
      <c r="G98" s="1">
        <v>0</v>
      </c>
      <c r="H98" s="1">
        <v>0</v>
      </c>
      <c r="I98" s="1">
        <v>1</v>
      </c>
      <c r="J98" s="1">
        <v>0</v>
      </c>
      <c r="K98" s="1">
        <v>0</v>
      </c>
      <c r="L98" s="4" t="s">
        <v>193</v>
      </c>
      <c r="M98" s="4" t="s">
        <v>194</v>
      </c>
    </row>
    <row r="99" spans="1:13">
      <c r="A99" s="44" t="s">
        <v>581</v>
      </c>
      <c r="B99" s="2">
        <v>39714</v>
      </c>
      <c r="C99" s="1" t="s">
        <v>487</v>
      </c>
      <c r="D99" s="1">
        <v>5</v>
      </c>
      <c r="E99" s="44" t="s">
        <v>586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0</v>
      </c>
      <c r="L99" s="4" t="s">
        <v>195</v>
      </c>
      <c r="M99" s="4" t="s">
        <v>196</v>
      </c>
    </row>
    <row r="100" spans="1:13">
      <c r="A100" s="44" t="s">
        <v>581</v>
      </c>
      <c r="B100" s="2">
        <v>39714</v>
      </c>
      <c r="C100" s="1" t="s">
        <v>487</v>
      </c>
      <c r="D100" s="1">
        <v>3</v>
      </c>
      <c r="E100" s="44" t="s">
        <v>586</v>
      </c>
      <c r="F100" s="1">
        <v>0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4" t="s">
        <v>197</v>
      </c>
      <c r="M100" s="4" t="s">
        <v>198</v>
      </c>
    </row>
    <row r="101" spans="1:13">
      <c r="A101" s="44" t="s">
        <v>581</v>
      </c>
      <c r="B101" s="2">
        <v>39714</v>
      </c>
      <c r="C101" s="1" t="s">
        <v>487</v>
      </c>
      <c r="D101" s="1">
        <v>3</v>
      </c>
      <c r="E101" s="44" t="s">
        <v>586</v>
      </c>
      <c r="F101" s="1">
        <v>0</v>
      </c>
      <c r="G101" s="1">
        <v>0</v>
      </c>
      <c r="H101" s="1">
        <v>0</v>
      </c>
      <c r="I101" s="1">
        <v>1</v>
      </c>
      <c r="J101" s="1">
        <v>0</v>
      </c>
      <c r="K101" s="1">
        <v>0</v>
      </c>
      <c r="L101" s="4" t="s">
        <v>199</v>
      </c>
      <c r="M101" s="4" t="s">
        <v>200</v>
      </c>
    </row>
    <row r="102" spans="1:13">
      <c r="A102" s="44" t="s">
        <v>581</v>
      </c>
      <c r="B102" s="2">
        <v>39714</v>
      </c>
      <c r="C102" s="1" t="s">
        <v>487</v>
      </c>
      <c r="D102" s="1">
        <v>4</v>
      </c>
      <c r="E102" s="44" t="s">
        <v>586</v>
      </c>
      <c r="F102" s="1">
        <v>0</v>
      </c>
      <c r="G102" s="1">
        <v>0</v>
      </c>
      <c r="H102" s="1">
        <v>0</v>
      </c>
      <c r="I102" s="1">
        <v>1</v>
      </c>
      <c r="J102" s="1">
        <v>0</v>
      </c>
      <c r="K102" s="1">
        <v>0</v>
      </c>
      <c r="L102" s="4" t="s">
        <v>201</v>
      </c>
      <c r="M102" s="4" t="s">
        <v>202</v>
      </c>
    </row>
    <row r="103" spans="1:13">
      <c r="A103" s="44" t="s">
        <v>581</v>
      </c>
      <c r="B103" s="2">
        <v>39714</v>
      </c>
      <c r="C103" s="1" t="s">
        <v>487</v>
      </c>
      <c r="D103" s="1">
        <v>5</v>
      </c>
      <c r="E103" s="44" t="s">
        <v>586</v>
      </c>
      <c r="F103" s="1">
        <v>0</v>
      </c>
      <c r="G103" s="1">
        <v>0</v>
      </c>
      <c r="H103" s="1">
        <v>0</v>
      </c>
      <c r="I103" s="1">
        <v>1</v>
      </c>
      <c r="J103" s="1">
        <v>0</v>
      </c>
      <c r="K103" s="1">
        <v>0</v>
      </c>
      <c r="L103" s="4" t="s">
        <v>203</v>
      </c>
      <c r="M103" s="4" t="s">
        <v>204</v>
      </c>
    </row>
    <row r="104" spans="1:13">
      <c r="A104" s="44" t="s">
        <v>581</v>
      </c>
      <c r="B104" s="2">
        <v>39714</v>
      </c>
      <c r="C104" s="1" t="s">
        <v>487</v>
      </c>
      <c r="D104" s="1">
        <v>4</v>
      </c>
      <c r="E104" s="44" t="s">
        <v>586</v>
      </c>
      <c r="F104" s="1">
        <v>0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4" t="s">
        <v>205</v>
      </c>
      <c r="M104" s="4" t="s">
        <v>206</v>
      </c>
    </row>
    <row r="105" spans="1:13">
      <c r="A105" s="44" t="s">
        <v>581</v>
      </c>
      <c r="B105" s="2">
        <v>39714</v>
      </c>
      <c r="C105" s="1" t="s">
        <v>487</v>
      </c>
      <c r="D105" s="1">
        <v>2</v>
      </c>
      <c r="E105" s="44" t="s">
        <v>586</v>
      </c>
      <c r="F105" s="1">
        <v>0</v>
      </c>
      <c r="G105" s="1">
        <v>0</v>
      </c>
      <c r="H105" s="1">
        <v>0</v>
      </c>
      <c r="I105" s="1">
        <v>1</v>
      </c>
      <c r="J105" s="1">
        <v>0</v>
      </c>
      <c r="K105" s="1">
        <v>0</v>
      </c>
      <c r="L105" s="4" t="s">
        <v>207</v>
      </c>
      <c r="M105" s="4" t="s">
        <v>208</v>
      </c>
    </row>
    <row r="106" spans="1:13">
      <c r="A106" s="44" t="s">
        <v>581</v>
      </c>
      <c r="B106" s="2">
        <v>39714</v>
      </c>
      <c r="C106" s="1" t="s">
        <v>487</v>
      </c>
      <c r="D106" s="1">
        <v>3</v>
      </c>
      <c r="E106" s="44" t="s">
        <v>586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1">
        <v>0</v>
      </c>
      <c r="L106" s="4" t="s">
        <v>209</v>
      </c>
      <c r="M106" s="4" t="s">
        <v>210</v>
      </c>
    </row>
    <row r="107" spans="1:13">
      <c r="A107" s="44" t="s">
        <v>581</v>
      </c>
      <c r="B107" s="2">
        <v>39714</v>
      </c>
      <c r="C107" s="1" t="s">
        <v>487</v>
      </c>
      <c r="D107" s="1">
        <v>3</v>
      </c>
      <c r="E107" s="44" t="s">
        <v>586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  <c r="K107" s="1">
        <v>0</v>
      </c>
      <c r="L107" s="4" t="s">
        <v>211</v>
      </c>
      <c r="M107" s="4" t="s">
        <v>212</v>
      </c>
    </row>
    <row r="108" spans="1:13">
      <c r="A108" s="44" t="s">
        <v>581</v>
      </c>
      <c r="B108" s="2">
        <v>39714</v>
      </c>
      <c r="C108" s="1" t="s">
        <v>487</v>
      </c>
      <c r="D108" s="1">
        <v>1</v>
      </c>
      <c r="E108" s="44" t="s">
        <v>586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0</v>
      </c>
      <c r="L108" s="4" t="s">
        <v>213</v>
      </c>
      <c r="M108" s="4" t="s">
        <v>214</v>
      </c>
    </row>
    <row r="109" spans="1:13">
      <c r="A109" s="44" t="s">
        <v>581</v>
      </c>
      <c r="B109" s="2">
        <v>39714</v>
      </c>
      <c r="C109" s="1" t="s">
        <v>487</v>
      </c>
      <c r="D109" s="1">
        <v>3</v>
      </c>
      <c r="E109" s="44" t="s">
        <v>586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4" t="s">
        <v>215</v>
      </c>
      <c r="M109" s="4" t="s">
        <v>216</v>
      </c>
    </row>
    <row r="110" spans="1:13">
      <c r="A110" s="44" t="s">
        <v>581</v>
      </c>
      <c r="B110" s="2">
        <v>39714</v>
      </c>
      <c r="C110" s="1" t="s">
        <v>487</v>
      </c>
      <c r="D110" s="1">
        <v>7</v>
      </c>
      <c r="E110" s="44" t="s">
        <v>586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4" t="s">
        <v>217</v>
      </c>
      <c r="M110" s="4" t="s">
        <v>218</v>
      </c>
    </row>
    <row r="111" spans="1:13">
      <c r="A111" s="44" t="s">
        <v>581</v>
      </c>
      <c r="B111" s="2">
        <v>39714</v>
      </c>
      <c r="C111" s="1" t="s">
        <v>487</v>
      </c>
      <c r="D111" s="1">
        <v>6</v>
      </c>
      <c r="E111" s="44" t="s">
        <v>586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  <c r="K111" s="1">
        <v>0</v>
      </c>
      <c r="L111" s="4" t="s">
        <v>219</v>
      </c>
      <c r="M111" s="4" t="s">
        <v>220</v>
      </c>
    </row>
    <row r="112" spans="1:13">
      <c r="A112" s="44" t="s">
        <v>581</v>
      </c>
      <c r="B112" s="2">
        <v>39714</v>
      </c>
      <c r="C112" s="1" t="s">
        <v>487</v>
      </c>
      <c r="D112" s="1">
        <v>4</v>
      </c>
      <c r="E112" s="44" t="s">
        <v>586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4" t="s">
        <v>221</v>
      </c>
      <c r="M112" s="4" t="s">
        <v>222</v>
      </c>
    </row>
    <row r="113" spans="1:13">
      <c r="A113" s="44" t="s">
        <v>581</v>
      </c>
      <c r="B113" s="2">
        <v>39714</v>
      </c>
      <c r="C113" s="1" t="s">
        <v>487</v>
      </c>
      <c r="D113" s="1">
        <v>2</v>
      </c>
      <c r="E113" s="44" t="s">
        <v>586</v>
      </c>
      <c r="F113" s="1">
        <v>0</v>
      </c>
      <c r="G113" s="1">
        <v>0</v>
      </c>
      <c r="H113" s="1">
        <v>0</v>
      </c>
      <c r="I113" s="1">
        <v>1</v>
      </c>
      <c r="J113" s="1">
        <v>0</v>
      </c>
      <c r="K113" s="1">
        <v>0</v>
      </c>
      <c r="L113" s="4" t="s">
        <v>223</v>
      </c>
      <c r="M113" s="4" t="s">
        <v>224</v>
      </c>
    </row>
    <row r="114" spans="1:13">
      <c r="A114" s="44" t="s">
        <v>581</v>
      </c>
      <c r="B114" s="2">
        <v>39714</v>
      </c>
      <c r="C114" s="1" t="s">
        <v>487</v>
      </c>
      <c r="D114" s="1">
        <v>5</v>
      </c>
      <c r="E114" s="44" t="s">
        <v>586</v>
      </c>
      <c r="F114" s="1">
        <v>0</v>
      </c>
      <c r="G114" s="1">
        <v>0</v>
      </c>
      <c r="H114" s="1">
        <v>0</v>
      </c>
      <c r="I114" s="1">
        <v>1</v>
      </c>
      <c r="J114" s="1">
        <v>0</v>
      </c>
      <c r="K114" s="1">
        <v>0</v>
      </c>
      <c r="L114" s="4" t="s">
        <v>225</v>
      </c>
      <c r="M114" s="4" t="s">
        <v>226</v>
      </c>
    </row>
    <row r="115" spans="1:13">
      <c r="A115" s="44" t="s">
        <v>581</v>
      </c>
      <c r="B115" s="2">
        <v>39714</v>
      </c>
      <c r="C115" s="1" t="s">
        <v>487</v>
      </c>
      <c r="D115" s="1">
        <v>5</v>
      </c>
      <c r="E115" s="44" t="s">
        <v>586</v>
      </c>
      <c r="F115" s="1">
        <v>0</v>
      </c>
      <c r="G115" s="1">
        <v>0</v>
      </c>
      <c r="H115" s="1">
        <v>0</v>
      </c>
      <c r="I115" s="1">
        <v>1</v>
      </c>
      <c r="J115" s="1">
        <v>0</v>
      </c>
      <c r="K115" s="1">
        <v>0</v>
      </c>
      <c r="L115" s="4" t="s">
        <v>227</v>
      </c>
      <c r="M115" s="4" t="s">
        <v>228</v>
      </c>
    </row>
    <row r="116" spans="1:13">
      <c r="A116" s="44" t="s">
        <v>581</v>
      </c>
      <c r="B116" s="2">
        <v>39714</v>
      </c>
      <c r="C116" s="1" t="s">
        <v>487</v>
      </c>
      <c r="D116" s="1">
        <v>7</v>
      </c>
      <c r="E116" s="44" t="s">
        <v>586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4" t="s">
        <v>229</v>
      </c>
      <c r="M116" s="4" t="s">
        <v>230</v>
      </c>
    </row>
    <row r="117" spans="1:13">
      <c r="A117" s="44" t="s">
        <v>581</v>
      </c>
      <c r="B117" s="2">
        <v>39714</v>
      </c>
      <c r="C117" s="1" t="s">
        <v>487</v>
      </c>
      <c r="D117" s="1">
        <v>4</v>
      </c>
      <c r="E117" s="44" t="s">
        <v>586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0</v>
      </c>
      <c r="L117" s="4" t="s">
        <v>231</v>
      </c>
      <c r="M117" s="4" t="s">
        <v>232</v>
      </c>
    </row>
    <row r="118" spans="1:13">
      <c r="A118" s="44" t="s">
        <v>581</v>
      </c>
      <c r="B118" s="2">
        <v>39714</v>
      </c>
      <c r="C118" s="1" t="s">
        <v>487</v>
      </c>
      <c r="D118" s="1">
        <v>4</v>
      </c>
      <c r="E118" s="44" t="s">
        <v>586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0</v>
      </c>
      <c r="L118" s="4" t="s">
        <v>233</v>
      </c>
      <c r="M118" s="4" t="s">
        <v>234</v>
      </c>
    </row>
    <row r="119" spans="1:13">
      <c r="A119" s="44" t="s">
        <v>581</v>
      </c>
      <c r="B119" s="2">
        <v>39714</v>
      </c>
      <c r="C119" s="1" t="s">
        <v>487</v>
      </c>
      <c r="D119" s="1">
        <v>7</v>
      </c>
      <c r="E119" s="44" t="s">
        <v>586</v>
      </c>
      <c r="F119" s="1">
        <v>0</v>
      </c>
      <c r="G119" s="1">
        <v>0</v>
      </c>
      <c r="H119" s="1">
        <v>0</v>
      </c>
      <c r="I119" s="1">
        <v>1</v>
      </c>
      <c r="J119" s="1">
        <v>0</v>
      </c>
      <c r="K119" s="1">
        <v>0</v>
      </c>
      <c r="L119" s="4" t="s">
        <v>235</v>
      </c>
      <c r="M119" s="4" t="s">
        <v>236</v>
      </c>
    </row>
    <row r="120" spans="1:13">
      <c r="A120" s="44" t="s">
        <v>581</v>
      </c>
      <c r="B120" s="2">
        <v>39714</v>
      </c>
      <c r="C120" s="1" t="s">
        <v>487</v>
      </c>
      <c r="D120" s="1">
        <v>14</v>
      </c>
      <c r="E120" s="44" t="s">
        <v>586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4" t="s">
        <v>237</v>
      </c>
      <c r="M120" s="4" t="s">
        <v>238</v>
      </c>
    </row>
    <row r="121" spans="1:13">
      <c r="A121" s="44" t="s">
        <v>581</v>
      </c>
      <c r="B121" s="2">
        <v>39714</v>
      </c>
      <c r="C121" s="1" t="s">
        <v>487</v>
      </c>
      <c r="D121" s="1">
        <v>0</v>
      </c>
      <c r="E121" s="44" t="s">
        <v>586</v>
      </c>
      <c r="F121" s="1">
        <v>0</v>
      </c>
      <c r="G121" s="1">
        <v>0</v>
      </c>
      <c r="H121" s="1">
        <v>0</v>
      </c>
      <c r="I121" s="1">
        <v>1</v>
      </c>
      <c r="J121" s="1">
        <v>0</v>
      </c>
      <c r="K121" s="1">
        <v>0</v>
      </c>
      <c r="L121" s="4" t="s">
        <v>239</v>
      </c>
      <c r="M121" s="4" t="s">
        <v>240</v>
      </c>
    </row>
    <row r="122" spans="1:13">
      <c r="A122" s="44" t="s">
        <v>581</v>
      </c>
      <c r="B122" s="2">
        <v>39714</v>
      </c>
      <c r="C122" s="1" t="s">
        <v>487</v>
      </c>
      <c r="D122" s="1">
        <v>7</v>
      </c>
      <c r="E122" s="44" t="s">
        <v>586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  <c r="K122" s="1">
        <v>0</v>
      </c>
      <c r="L122" s="4" t="s">
        <v>241</v>
      </c>
      <c r="M122" s="4" t="s">
        <v>242</v>
      </c>
    </row>
    <row r="123" spans="1:13">
      <c r="A123" s="44" t="s">
        <v>581</v>
      </c>
      <c r="B123" s="2">
        <v>39714</v>
      </c>
      <c r="C123" s="1" t="s">
        <v>487</v>
      </c>
      <c r="D123" s="1">
        <v>3</v>
      </c>
      <c r="E123" s="44" t="s">
        <v>586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0</v>
      </c>
      <c r="L123" s="4" t="s">
        <v>243</v>
      </c>
      <c r="M123" s="4" t="s">
        <v>244</v>
      </c>
    </row>
    <row r="124" spans="1:13">
      <c r="A124" s="44" t="s">
        <v>581</v>
      </c>
      <c r="B124" s="2">
        <v>39714</v>
      </c>
      <c r="C124" s="1" t="s">
        <v>487</v>
      </c>
      <c r="D124" s="1">
        <v>3</v>
      </c>
      <c r="E124" s="44" t="s">
        <v>586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0</v>
      </c>
      <c r="L124" s="4" t="s">
        <v>245</v>
      </c>
      <c r="M124" s="4" t="s">
        <v>246</v>
      </c>
    </row>
    <row r="125" spans="1:13">
      <c r="A125" s="44" t="s">
        <v>581</v>
      </c>
      <c r="B125" s="2">
        <v>39714</v>
      </c>
      <c r="C125" s="1" t="s">
        <v>487</v>
      </c>
      <c r="D125" s="1">
        <v>6</v>
      </c>
      <c r="E125" s="44" t="s">
        <v>586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  <c r="K125" s="1">
        <v>0</v>
      </c>
      <c r="L125" s="4" t="s">
        <v>247</v>
      </c>
      <c r="M125" s="4" t="s">
        <v>248</v>
      </c>
    </row>
    <row r="126" spans="1:13">
      <c r="A126" s="44" t="s">
        <v>581</v>
      </c>
      <c r="B126" s="2">
        <v>39714</v>
      </c>
      <c r="C126" s="1" t="s">
        <v>487</v>
      </c>
      <c r="D126" s="1">
        <v>1</v>
      </c>
      <c r="E126" s="44" t="s">
        <v>586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0</v>
      </c>
      <c r="L126" s="4" t="s">
        <v>249</v>
      </c>
      <c r="M126" s="4" t="s">
        <v>250</v>
      </c>
    </row>
    <row r="127" spans="1:13">
      <c r="A127" s="44" t="s">
        <v>581</v>
      </c>
      <c r="B127" s="2">
        <v>39714</v>
      </c>
      <c r="C127" s="1" t="s">
        <v>487</v>
      </c>
      <c r="D127" s="1">
        <v>9</v>
      </c>
      <c r="E127" s="44" t="s">
        <v>586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0</v>
      </c>
      <c r="L127" s="4" t="s">
        <v>251</v>
      </c>
      <c r="M127" s="4" t="s">
        <v>252</v>
      </c>
    </row>
    <row r="128" spans="1:13">
      <c r="A128" s="44" t="s">
        <v>581</v>
      </c>
      <c r="B128" s="2">
        <v>39714</v>
      </c>
      <c r="C128" s="1" t="s">
        <v>487</v>
      </c>
      <c r="D128" s="1">
        <v>1</v>
      </c>
      <c r="E128" s="44" t="s">
        <v>586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4" t="s">
        <v>253</v>
      </c>
      <c r="M128" s="4" t="s">
        <v>254</v>
      </c>
    </row>
    <row r="129" spans="1:13">
      <c r="A129" s="44" t="s">
        <v>581</v>
      </c>
      <c r="B129" s="2">
        <v>39714</v>
      </c>
      <c r="C129" s="1" t="s">
        <v>487</v>
      </c>
      <c r="D129" s="1">
        <v>5</v>
      </c>
      <c r="E129" s="44" t="s">
        <v>586</v>
      </c>
      <c r="F129" s="1">
        <v>0</v>
      </c>
      <c r="G129" s="1">
        <v>0</v>
      </c>
      <c r="H129" s="1">
        <v>0</v>
      </c>
      <c r="I129" s="1">
        <v>1</v>
      </c>
      <c r="J129" s="1">
        <v>0</v>
      </c>
      <c r="K129" s="1">
        <v>0</v>
      </c>
      <c r="L129" s="4" t="s">
        <v>255</v>
      </c>
      <c r="M129" s="4" t="s">
        <v>256</v>
      </c>
    </row>
    <row r="130" spans="1:13">
      <c r="A130" s="44" t="s">
        <v>581</v>
      </c>
      <c r="B130" s="2">
        <v>39714</v>
      </c>
      <c r="C130" s="1" t="s">
        <v>487</v>
      </c>
      <c r="D130" s="1">
        <v>1</v>
      </c>
      <c r="E130" s="44" t="s">
        <v>586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  <c r="K130" s="1">
        <v>0</v>
      </c>
      <c r="L130" s="4" t="s">
        <v>257</v>
      </c>
      <c r="M130" s="4" t="s">
        <v>258</v>
      </c>
    </row>
    <row r="131" spans="1:13">
      <c r="A131" s="44" t="s">
        <v>581</v>
      </c>
      <c r="B131" s="2">
        <v>39714</v>
      </c>
      <c r="C131" s="1" t="s">
        <v>487</v>
      </c>
      <c r="D131" s="1">
        <v>3</v>
      </c>
      <c r="E131" s="44" t="s">
        <v>586</v>
      </c>
      <c r="F131" s="1">
        <v>0</v>
      </c>
      <c r="G131" s="1">
        <v>0</v>
      </c>
      <c r="H131" s="1">
        <v>0</v>
      </c>
      <c r="I131" s="1">
        <v>1</v>
      </c>
      <c r="J131" s="1">
        <v>0</v>
      </c>
      <c r="K131" s="1">
        <v>0</v>
      </c>
      <c r="L131" s="4" t="s">
        <v>259</v>
      </c>
      <c r="M131" s="4" t="s">
        <v>260</v>
      </c>
    </row>
    <row r="132" spans="1:13">
      <c r="A132" s="44" t="s">
        <v>581</v>
      </c>
      <c r="B132" s="2">
        <v>39714</v>
      </c>
      <c r="C132" s="1" t="s">
        <v>487</v>
      </c>
      <c r="D132" s="1">
        <v>6</v>
      </c>
      <c r="E132" s="44" t="s">
        <v>586</v>
      </c>
      <c r="F132" s="1">
        <v>0</v>
      </c>
      <c r="G132" s="1">
        <v>0</v>
      </c>
      <c r="H132" s="1">
        <v>0</v>
      </c>
      <c r="I132" s="1">
        <v>1</v>
      </c>
      <c r="J132" s="1">
        <v>0</v>
      </c>
      <c r="K132" s="1">
        <v>0</v>
      </c>
      <c r="L132" s="4" t="s">
        <v>261</v>
      </c>
      <c r="M132" s="4" t="s">
        <v>262</v>
      </c>
    </row>
    <row r="133" spans="1:13">
      <c r="A133" s="44" t="s">
        <v>581</v>
      </c>
      <c r="B133" s="2">
        <v>39714</v>
      </c>
      <c r="C133" s="1" t="s">
        <v>487</v>
      </c>
      <c r="D133" s="1">
        <v>2</v>
      </c>
      <c r="E133" s="44" t="s">
        <v>586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  <c r="K133" s="1">
        <v>0</v>
      </c>
      <c r="L133" s="4" t="s">
        <v>263</v>
      </c>
      <c r="M133" s="4" t="s">
        <v>264</v>
      </c>
    </row>
    <row r="134" spans="1:13">
      <c r="A134" s="44" t="s">
        <v>581</v>
      </c>
      <c r="B134" s="2">
        <v>39714</v>
      </c>
      <c r="C134" s="1" t="s">
        <v>487</v>
      </c>
      <c r="D134" s="1">
        <v>1</v>
      </c>
      <c r="E134" s="44" t="s">
        <v>586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  <c r="K134" s="1">
        <v>0</v>
      </c>
      <c r="L134" s="4" t="s">
        <v>265</v>
      </c>
      <c r="M134" s="4" t="s">
        <v>266</v>
      </c>
    </row>
    <row r="135" spans="1:13">
      <c r="A135" s="44" t="s">
        <v>581</v>
      </c>
      <c r="B135" s="2">
        <v>39714</v>
      </c>
      <c r="C135" s="1" t="s">
        <v>487</v>
      </c>
      <c r="D135" s="1">
        <v>3</v>
      </c>
      <c r="E135" s="44" t="s">
        <v>586</v>
      </c>
      <c r="F135" s="1">
        <v>0</v>
      </c>
      <c r="G135" s="1">
        <v>0</v>
      </c>
      <c r="H135" s="1">
        <v>0</v>
      </c>
      <c r="I135" s="1">
        <v>1</v>
      </c>
      <c r="J135" s="1">
        <v>0</v>
      </c>
      <c r="K135" s="1">
        <v>0</v>
      </c>
      <c r="L135" s="4" t="s">
        <v>267</v>
      </c>
      <c r="M135" s="4" t="s">
        <v>268</v>
      </c>
    </row>
    <row r="136" spans="1:13">
      <c r="A136" s="44" t="s">
        <v>581</v>
      </c>
      <c r="B136" s="2">
        <v>39714</v>
      </c>
      <c r="C136" s="1" t="s">
        <v>487</v>
      </c>
      <c r="D136" s="1">
        <v>1</v>
      </c>
      <c r="E136" s="44" t="s">
        <v>586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4" t="s">
        <v>269</v>
      </c>
      <c r="M136" s="4" t="s">
        <v>270</v>
      </c>
    </row>
    <row r="137" spans="1:13">
      <c r="A137" s="44" t="s">
        <v>581</v>
      </c>
      <c r="B137" s="2">
        <v>39714</v>
      </c>
      <c r="C137" s="1" t="s">
        <v>487</v>
      </c>
      <c r="D137" s="1">
        <v>3</v>
      </c>
      <c r="E137" s="44" t="s">
        <v>586</v>
      </c>
      <c r="F137" s="1">
        <v>0</v>
      </c>
      <c r="G137" s="1">
        <v>0</v>
      </c>
      <c r="H137" s="1">
        <v>0</v>
      </c>
      <c r="I137" s="1">
        <v>1</v>
      </c>
      <c r="J137" s="1">
        <v>0</v>
      </c>
      <c r="K137" s="1">
        <v>0</v>
      </c>
      <c r="L137" s="4" t="s">
        <v>271</v>
      </c>
      <c r="M137" s="4" t="s">
        <v>272</v>
      </c>
    </row>
    <row r="138" spans="1:13">
      <c r="A138" s="44" t="s">
        <v>581</v>
      </c>
      <c r="B138" s="2">
        <v>39714</v>
      </c>
      <c r="C138" s="1" t="s">
        <v>487</v>
      </c>
      <c r="D138" s="1">
        <v>3</v>
      </c>
      <c r="E138" s="44" t="s">
        <v>586</v>
      </c>
      <c r="F138" s="1">
        <v>0</v>
      </c>
      <c r="G138" s="1">
        <v>0</v>
      </c>
      <c r="H138" s="1">
        <v>0</v>
      </c>
      <c r="I138" s="1">
        <v>1</v>
      </c>
      <c r="J138" s="1">
        <v>0</v>
      </c>
      <c r="K138" s="1">
        <v>0</v>
      </c>
      <c r="L138" s="4" t="s">
        <v>273</v>
      </c>
      <c r="M138" s="4" t="s">
        <v>274</v>
      </c>
    </row>
    <row r="139" spans="1:13">
      <c r="A139" s="44" t="s">
        <v>581</v>
      </c>
      <c r="B139" s="2">
        <v>39714</v>
      </c>
      <c r="C139" s="1" t="s">
        <v>487</v>
      </c>
      <c r="D139" s="1">
        <v>4</v>
      </c>
      <c r="E139" s="44" t="s">
        <v>586</v>
      </c>
      <c r="F139" s="1">
        <v>0</v>
      </c>
      <c r="G139" s="1">
        <v>0</v>
      </c>
      <c r="H139" s="1">
        <v>0</v>
      </c>
      <c r="I139" s="1">
        <v>1</v>
      </c>
      <c r="J139" s="1">
        <v>0</v>
      </c>
      <c r="K139" s="1">
        <v>0</v>
      </c>
      <c r="L139" s="4" t="s">
        <v>275</v>
      </c>
      <c r="M139" s="4" t="s">
        <v>276</v>
      </c>
    </row>
    <row r="140" spans="1:13">
      <c r="A140" s="44" t="s">
        <v>581</v>
      </c>
      <c r="B140" s="2">
        <v>39714</v>
      </c>
      <c r="C140" s="1" t="s">
        <v>487</v>
      </c>
      <c r="D140" s="1">
        <v>2</v>
      </c>
      <c r="E140" s="44" t="s">
        <v>586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4" t="s">
        <v>277</v>
      </c>
      <c r="M140" s="4" t="s">
        <v>248</v>
      </c>
    </row>
    <row r="141" spans="1:13">
      <c r="A141" s="44" t="s">
        <v>581</v>
      </c>
      <c r="B141" s="2">
        <v>39714</v>
      </c>
      <c r="C141" s="1" t="s">
        <v>487</v>
      </c>
      <c r="D141" s="1">
        <v>1</v>
      </c>
      <c r="E141" s="44" t="s">
        <v>586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4" t="s">
        <v>278</v>
      </c>
      <c r="M141" s="4" t="s">
        <v>279</v>
      </c>
    </row>
    <row r="142" spans="1:13">
      <c r="A142" s="44" t="s">
        <v>581</v>
      </c>
      <c r="B142" s="2">
        <v>39714</v>
      </c>
      <c r="C142" s="1" t="s">
        <v>487</v>
      </c>
      <c r="D142" s="1">
        <v>3</v>
      </c>
      <c r="E142" s="44" t="s">
        <v>586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4" t="s">
        <v>280</v>
      </c>
      <c r="M142" s="4" t="s">
        <v>281</v>
      </c>
    </row>
    <row r="143" spans="1:13">
      <c r="A143" s="44" t="s">
        <v>581</v>
      </c>
      <c r="B143" s="2">
        <v>39714</v>
      </c>
      <c r="C143" s="1" t="s">
        <v>487</v>
      </c>
      <c r="D143" s="1">
        <v>2</v>
      </c>
      <c r="E143" s="44" t="s">
        <v>586</v>
      </c>
      <c r="F143" s="1">
        <v>64</v>
      </c>
      <c r="G143" s="1">
        <v>67</v>
      </c>
      <c r="H143" s="1">
        <v>1</v>
      </c>
      <c r="I143" s="1">
        <v>64</v>
      </c>
      <c r="J143" s="1">
        <v>64</v>
      </c>
      <c r="K143" s="1">
        <v>1</v>
      </c>
      <c r="L143" s="4" t="s">
        <v>282</v>
      </c>
      <c r="M143" s="4" t="s">
        <v>283</v>
      </c>
    </row>
    <row r="144" spans="1:13">
      <c r="A144" s="44" t="s">
        <v>581</v>
      </c>
      <c r="B144" s="2">
        <v>39714</v>
      </c>
      <c r="C144" s="1" t="s">
        <v>487</v>
      </c>
      <c r="D144" s="1">
        <v>2</v>
      </c>
      <c r="E144" s="44" t="s">
        <v>586</v>
      </c>
      <c r="F144" s="1">
        <v>64</v>
      </c>
      <c r="G144" s="1">
        <v>72</v>
      </c>
      <c r="H144" s="1">
        <v>0</v>
      </c>
      <c r="I144" s="1">
        <v>67</v>
      </c>
      <c r="J144" s="1">
        <v>82</v>
      </c>
      <c r="K144" s="1">
        <v>1</v>
      </c>
      <c r="L144" s="4" t="s">
        <v>284</v>
      </c>
      <c r="M144" s="4" t="s">
        <v>285</v>
      </c>
    </row>
    <row r="145" spans="1:13">
      <c r="A145" s="44" t="s">
        <v>581</v>
      </c>
      <c r="B145" s="2">
        <v>39714</v>
      </c>
      <c r="C145" s="1" t="s">
        <v>487</v>
      </c>
      <c r="D145" s="1">
        <v>5</v>
      </c>
      <c r="E145" s="44" t="s">
        <v>586</v>
      </c>
      <c r="F145" s="1">
        <v>67</v>
      </c>
      <c r="G145" s="1">
        <v>77</v>
      </c>
      <c r="H145" s="1">
        <v>0</v>
      </c>
      <c r="I145" s="1">
        <v>72</v>
      </c>
      <c r="J145" s="1">
        <v>1</v>
      </c>
      <c r="K145" s="1">
        <v>1</v>
      </c>
      <c r="L145" s="4" t="s">
        <v>286</v>
      </c>
      <c r="M145" s="4" t="s">
        <v>287</v>
      </c>
    </row>
    <row r="146" spans="1:13">
      <c r="A146" s="44" t="s">
        <v>581</v>
      </c>
      <c r="B146" s="2">
        <v>39714</v>
      </c>
      <c r="C146" s="1" t="s">
        <v>487</v>
      </c>
      <c r="D146" s="1">
        <v>1</v>
      </c>
      <c r="E146" s="44" t="s">
        <v>586</v>
      </c>
      <c r="F146" s="1">
        <v>67</v>
      </c>
      <c r="G146" s="1">
        <v>77</v>
      </c>
      <c r="H146" s="1">
        <v>0</v>
      </c>
      <c r="I146" s="1">
        <v>72</v>
      </c>
      <c r="J146" s="1">
        <v>1</v>
      </c>
      <c r="K146" s="1">
        <v>0</v>
      </c>
      <c r="L146" s="4" t="s">
        <v>288</v>
      </c>
      <c r="M146" s="4" t="s">
        <v>289</v>
      </c>
    </row>
    <row r="147" spans="1:13">
      <c r="A147" s="44" t="s">
        <v>581</v>
      </c>
      <c r="B147" s="2">
        <v>39714</v>
      </c>
      <c r="C147" s="1" t="s">
        <v>487</v>
      </c>
      <c r="D147" s="1">
        <v>2</v>
      </c>
      <c r="E147" s="44" t="s">
        <v>586</v>
      </c>
      <c r="F147" s="1">
        <v>72</v>
      </c>
      <c r="G147" s="1">
        <v>77</v>
      </c>
      <c r="H147" s="1">
        <v>0</v>
      </c>
      <c r="I147" s="1">
        <v>72</v>
      </c>
      <c r="J147" s="1">
        <v>1</v>
      </c>
      <c r="K147" s="1">
        <v>0</v>
      </c>
      <c r="L147" s="4" t="s">
        <v>290</v>
      </c>
      <c r="M147" s="4" t="s">
        <v>291</v>
      </c>
    </row>
    <row r="148" spans="1:13">
      <c r="A148" s="44" t="s">
        <v>581</v>
      </c>
      <c r="B148" s="2">
        <v>39714</v>
      </c>
      <c r="C148" s="1" t="s">
        <v>487</v>
      </c>
      <c r="D148" s="1">
        <v>1</v>
      </c>
      <c r="E148" s="44" t="s">
        <v>586</v>
      </c>
      <c r="F148" s="1">
        <v>72</v>
      </c>
      <c r="G148" s="1">
        <v>82</v>
      </c>
      <c r="H148" s="1">
        <v>0</v>
      </c>
      <c r="I148" s="1">
        <v>72</v>
      </c>
      <c r="J148" s="1">
        <v>1</v>
      </c>
      <c r="K148" s="1">
        <v>0</v>
      </c>
      <c r="L148" s="4" t="s">
        <v>292</v>
      </c>
      <c r="M148" s="4" t="s">
        <v>293</v>
      </c>
    </row>
    <row r="149" spans="1:13">
      <c r="A149" s="44" t="s">
        <v>581</v>
      </c>
      <c r="B149" s="2">
        <v>39714</v>
      </c>
      <c r="C149" s="1" t="s">
        <v>487</v>
      </c>
      <c r="D149" s="1">
        <v>2</v>
      </c>
      <c r="E149" s="44" t="s">
        <v>586</v>
      </c>
      <c r="F149" s="1">
        <v>72</v>
      </c>
      <c r="G149" s="1">
        <v>87</v>
      </c>
      <c r="H149" s="1">
        <v>0</v>
      </c>
      <c r="I149" s="1">
        <v>72</v>
      </c>
      <c r="J149" s="1">
        <v>0</v>
      </c>
      <c r="K149" s="1">
        <v>0</v>
      </c>
      <c r="L149" s="4" t="s">
        <v>294</v>
      </c>
      <c r="M149" s="4" t="s">
        <v>295</v>
      </c>
    </row>
    <row r="150" spans="1:13">
      <c r="A150" s="44" t="s">
        <v>581</v>
      </c>
      <c r="B150" s="2">
        <v>39714</v>
      </c>
      <c r="C150" s="1" t="s">
        <v>487</v>
      </c>
      <c r="D150" s="1">
        <v>2</v>
      </c>
      <c r="E150" s="44" t="s">
        <v>586</v>
      </c>
      <c r="F150" s="1">
        <v>72</v>
      </c>
      <c r="G150" s="1">
        <v>87</v>
      </c>
      <c r="H150" s="1">
        <v>0</v>
      </c>
      <c r="I150" s="1">
        <v>72</v>
      </c>
      <c r="J150" s="1">
        <v>0</v>
      </c>
      <c r="K150" s="1">
        <v>0</v>
      </c>
      <c r="L150" s="4" t="s">
        <v>296</v>
      </c>
      <c r="M150" s="4" t="s">
        <v>297</v>
      </c>
    </row>
    <row r="151" spans="1:13">
      <c r="A151" s="44" t="s">
        <v>581</v>
      </c>
      <c r="B151" s="2">
        <v>39714</v>
      </c>
      <c r="C151" s="1" t="s">
        <v>487</v>
      </c>
      <c r="D151" s="1">
        <v>3</v>
      </c>
      <c r="E151" s="44" t="s">
        <v>586</v>
      </c>
      <c r="F151" s="1">
        <v>72</v>
      </c>
      <c r="G151" s="1">
        <v>1</v>
      </c>
      <c r="H151" s="1">
        <v>0</v>
      </c>
      <c r="I151" s="1">
        <v>72</v>
      </c>
      <c r="J151" s="1">
        <v>0</v>
      </c>
      <c r="K151" s="1">
        <v>0</v>
      </c>
      <c r="L151" s="4" t="s">
        <v>298</v>
      </c>
      <c r="M151" s="4" t="s">
        <v>299</v>
      </c>
    </row>
    <row r="152" spans="1:13">
      <c r="A152" s="44" t="s">
        <v>581</v>
      </c>
      <c r="B152" s="2">
        <v>39714</v>
      </c>
      <c r="C152" s="1" t="s">
        <v>487</v>
      </c>
      <c r="D152" s="1">
        <v>2</v>
      </c>
      <c r="E152" s="44" t="s">
        <v>586</v>
      </c>
      <c r="F152" s="1">
        <v>77</v>
      </c>
      <c r="G152" s="1">
        <v>1</v>
      </c>
      <c r="H152" s="1">
        <v>0</v>
      </c>
      <c r="I152" s="1">
        <v>77</v>
      </c>
      <c r="J152" s="1">
        <v>0</v>
      </c>
      <c r="K152" s="1">
        <v>0</v>
      </c>
      <c r="L152" s="4" t="s">
        <v>290</v>
      </c>
      <c r="M152" s="4" t="s">
        <v>300</v>
      </c>
    </row>
    <row r="153" spans="1:13">
      <c r="A153" s="44" t="s">
        <v>581</v>
      </c>
      <c r="B153" s="2">
        <v>39714</v>
      </c>
      <c r="C153" s="1" t="s">
        <v>487</v>
      </c>
      <c r="D153" s="1">
        <v>6</v>
      </c>
      <c r="E153" s="44" t="s">
        <v>586</v>
      </c>
      <c r="F153" s="1">
        <v>77</v>
      </c>
      <c r="G153" s="1">
        <v>0</v>
      </c>
      <c r="H153" s="1">
        <v>0</v>
      </c>
      <c r="I153" s="1">
        <v>77</v>
      </c>
      <c r="J153" s="1">
        <v>0</v>
      </c>
      <c r="K153" s="1">
        <v>0</v>
      </c>
      <c r="L153" s="4" t="s">
        <v>301</v>
      </c>
      <c r="M153" s="4" t="s">
        <v>302</v>
      </c>
    </row>
    <row r="154" spans="1:13">
      <c r="A154" s="44" t="s">
        <v>581</v>
      </c>
      <c r="B154" s="2">
        <v>39714</v>
      </c>
      <c r="C154" s="1" t="s">
        <v>487</v>
      </c>
      <c r="D154" s="1">
        <v>1</v>
      </c>
      <c r="E154" s="44" t="s">
        <v>586</v>
      </c>
      <c r="F154" s="1">
        <v>77</v>
      </c>
      <c r="G154" s="1">
        <v>0</v>
      </c>
      <c r="H154" s="1">
        <v>0</v>
      </c>
      <c r="I154" s="1">
        <v>77</v>
      </c>
      <c r="J154" s="1">
        <v>0</v>
      </c>
      <c r="K154" s="1">
        <v>0</v>
      </c>
      <c r="L154" s="4" t="s">
        <v>303</v>
      </c>
      <c r="M154" s="4" t="s">
        <v>304</v>
      </c>
    </row>
    <row r="155" spans="1:13">
      <c r="A155" s="44" t="s">
        <v>581</v>
      </c>
      <c r="B155" s="2">
        <v>39714</v>
      </c>
      <c r="C155" s="1" t="s">
        <v>487</v>
      </c>
      <c r="D155" s="1">
        <v>5</v>
      </c>
      <c r="E155" s="44" t="s">
        <v>586</v>
      </c>
      <c r="F155" s="1">
        <v>77</v>
      </c>
      <c r="G155" s="1">
        <v>0</v>
      </c>
      <c r="H155" s="1">
        <v>0</v>
      </c>
      <c r="I155" s="1">
        <v>77</v>
      </c>
      <c r="J155" s="1">
        <v>0</v>
      </c>
      <c r="K155" s="1">
        <v>0</v>
      </c>
      <c r="L155" s="4" t="s">
        <v>305</v>
      </c>
      <c r="M155" s="4" t="s">
        <v>306</v>
      </c>
    </row>
    <row r="156" spans="1:13">
      <c r="A156" s="44" t="s">
        <v>581</v>
      </c>
      <c r="B156" s="2">
        <v>39714</v>
      </c>
      <c r="C156" s="1" t="s">
        <v>487</v>
      </c>
      <c r="D156" s="1">
        <v>1</v>
      </c>
      <c r="E156" s="44" t="s">
        <v>586</v>
      </c>
      <c r="F156" s="1">
        <v>77</v>
      </c>
      <c r="G156" s="1">
        <v>0</v>
      </c>
      <c r="H156" s="1">
        <v>0</v>
      </c>
      <c r="I156" s="1">
        <v>82</v>
      </c>
      <c r="J156" s="1">
        <v>0</v>
      </c>
      <c r="K156" s="1">
        <v>0</v>
      </c>
      <c r="L156" s="4" t="s">
        <v>307</v>
      </c>
      <c r="M156" s="4" t="s">
        <v>308</v>
      </c>
    </row>
    <row r="157" spans="1:13">
      <c r="A157" s="44" t="s">
        <v>581</v>
      </c>
      <c r="B157" s="2">
        <v>39714</v>
      </c>
      <c r="C157" s="1" t="s">
        <v>487</v>
      </c>
      <c r="D157" s="1">
        <v>0</v>
      </c>
      <c r="E157" s="44" t="s">
        <v>586</v>
      </c>
      <c r="F157" s="1">
        <v>82</v>
      </c>
      <c r="G157" s="1">
        <v>0</v>
      </c>
      <c r="H157" s="1">
        <v>0</v>
      </c>
      <c r="I157" s="1">
        <v>82</v>
      </c>
      <c r="J157" s="1">
        <v>0</v>
      </c>
      <c r="K157" s="1">
        <v>0</v>
      </c>
      <c r="L157" s="4" t="s">
        <v>309</v>
      </c>
      <c r="M157" s="4" t="s">
        <v>310</v>
      </c>
    </row>
    <row r="158" spans="1:13">
      <c r="A158" s="44" t="s">
        <v>581</v>
      </c>
      <c r="B158" s="2">
        <v>39714</v>
      </c>
      <c r="C158" s="1" t="s">
        <v>487</v>
      </c>
      <c r="D158" s="1">
        <v>1</v>
      </c>
      <c r="E158" s="44" t="s">
        <v>586</v>
      </c>
      <c r="F158" s="1">
        <v>82</v>
      </c>
      <c r="G158" s="1">
        <v>0</v>
      </c>
      <c r="H158" s="1">
        <v>0</v>
      </c>
      <c r="I158" s="1">
        <v>1</v>
      </c>
      <c r="J158" s="1">
        <v>0</v>
      </c>
      <c r="K158" s="1">
        <v>0</v>
      </c>
      <c r="L158" s="4" t="s">
        <v>311</v>
      </c>
      <c r="M158" s="4" t="s">
        <v>312</v>
      </c>
    </row>
    <row r="159" spans="1:13">
      <c r="A159" s="44" t="s">
        <v>581</v>
      </c>
      <c r="B159" s="2">
        <v>39714</v>
      </c>
      <c r="C159" s="1" t="s">
        <v>487</v>
      </c>
      <c r="D159" s="1">
        <v>2</v>
      </c>
      <c r="E159" s="44" t="s">
        <v>586</v>
      </c>
      <c r="F159" s="1">
        <v>82</v>
      </c>
      <c r="G159" s="1">
        <v>0</v>
      </c>
      <c r="H159" s="1">
        <v>0</v>
      </c>
      <c r="I159" s="1">
        <v>1</v>
      </c>
      <c r="J159" s="1">
        <v>0</v>
      </c>
      <c r="K159" s="1">
        <v>0</v>
      </c>
      <c r="L159" s="4" t="s">
        <v>313</v>
      </c>
      <c r="M159" s="4" t="s">
        <v>314</v>
      </c>
    </row>
    <row r="160" spans="1:13">
      <c r="A160" s="44" t="s">
        <v>581</v>
      </c>
      <c r="B160" s="2">
        <v>39714</v>
      </c>
      <c r="C160" s="1" t="s">
        <v>487</v>
      </c>
      <c r="D160" s="1">
        <v>3</v>
      </c>
      <c r="E160" s="44" t="s">
        <v>586</v>
      </c>
      <c r="F160" s="1">
        <v>82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4" t="s">
        <v>315</v>
      </c>
      <c r="M160" s="4" t="s">
        <v>316</v>
      </c>
    </row>
    <row r="161" spans="1:13">
      <c r="A161" s="44" t="s">
        <v>581</v>
      </c>
      <c r="B161" s="2">
        <v>39714</v>
      </c>
      <c r="C161" s="1" t="s">
        <v>487</v>
      </c>
      <c r="D161" s="1">
        <v>1</v>
      </c>
      <c r="E161" s="44" t="s">
        <v>586</v>
      </c>
      <c r="F161" s="1">
        <v>82</v>
      </c>
      <c r="G161" s="1">
        <v>0</v>
      </c>
      <c r="H161" s="1">
        <v>0</v>
      </c>
      <c r="I161" s="1">
        <v>1</v>
      </c>
      <c r="J161" s="1">
        <v>0</v>
      </c>
      <c r="K161" s="1">
        <v>0</v>
      </c>
      <c r="L161" s="4" t="s">
        <v>317</v>
      </c>
      <c r="M161" s="4" t="s">
        <v>318</v>
      </c>
    </row>
    <row r="162" spans="1:13">
      <c r="A162" s="44" t="s">
        <v>581</v>
      </c>
      <c r="B162" s="2">
        <v>39714</v>
      </c>
      <c r="C162" s="1" t="s">
        <v>487</v>
      </c>
      <c r="D162" s="1">
        <v>1</v>
      </c>
      <c r="E162" s="44" t="s">
        <v>586</v>
      </c>
      <c r="F162" s="1">
        <v>82</v>
      </c>
      <c r="G162" s="1">
        <v>0</v>
      </c>
      <c r="H162" s="1">
        <v>0</v>
      </c>
      <c r="I162" s="1">
        <v>1</v>
      </c>
      <c r="J162" s="1">
        <v>0</v>
      </c>
      <c r="K162" s="1">
        <v>0</v>
      </c>
      <c r="L162" s="4" t="s">
        <v>319</v>
      </c>
      <c r="M162" s="4" t="s">
        <v>320</v>
      </c>
    </row>
    <row r="163" spans="1:13">
      <c r="A163" s="44" t="s">
        <v>581</v>
      </c>
      <c r="B163" s="2">
        <v>39714</v>
      </c>
      <c r="C163" s="1" t="s">
        <v>487</v>
      </c>
      <c r="D163" s="1">
        <v>2</v>
      </c>
      <c r="E163" s="44" t="s">
        <v>586</v>
      </c>
      <c r="F163" s="1">
        <v>82</v>
      </c>
      <c r="G163" s="1">
        <v>0</v>
      </c>
      <c r="H163" s="1">
        <v>0</v>
      </c>
      <c r="I163" s="1">
        <v>1</v>
      </c>
      <c r="J163" s="1">
        <v>0</v>
      </c>
      <c r="K163" s="1">
        <v>0</v>
      </c>
      <c r="L163" s="4" t="s">
        <v>321</v>
      </c>
      <c r="M163" s="4" t="s">
        <v>322</v>
      </c>
    </row>
    <row r="164" spans="1:13">
      <c r="A164" s="44" t="s">
        <v>581</v>
      </c>
      <c r="B164" s="2">
        <v>39714</v>
      </c>
      <c r="C164" s="1" t="s">
        <v>487</v>
      </c>
      <c r="D164" s="1">
        <v>9</v>
      </c>
      <c r="E164" s="44" t="s">
        <v>586</v>
      </c>
      <c r="F164" s="1">
        <v>1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4" t="s">
        <v>323</v>
      </c>
      <c r="M164" s="4" t="s">
        <v>324</v>
      </c>
    </row>
    <row r="165" spans="1:13">
      <c r="A165" s="44" t="s">
        <v>581</v>
      </c>
      <c r="B165" s="2">
        <v>39714</v>
      </c>
      <c r="C165" s="1" t="s">
        <v>487</v>
      </c>
      <c r="D165" s="1">
        <v>1</v>
      </c>
      <c r="E165" s="44" t="s">
        <v>586</v>
      </c>
      <c r="F165" s="1">
        <v>1</v>
      </c>
      <c r="G165" s="1">
        <v>0</v>
      </c>
      <c r="H165" s="1">
        <v>0</v>
      </c>
      <c r="I165" s="1">
        <v>1</v>
      </c>
      <c r="J165" s="1">
        <v>0</v>
      </c>
      <c r="K165" s="1">
        <v>0</v>
      </c>
      <c r="L165" s="4" t="s">
        <v>325</v>
      </c>
      <c r="M165" s="4" t="s">
        <v>326</v>
      </c>
    </row>
    <row r="166" spans="1:13">
      <c r="A166" s="44" t="s">
        <v>581</v>
      </c>
      <c r="B166" s="2">
        <v>39714</v>
      </c>
      <c r="C166" s="1" t="s">
        <v>487</v>
      </c>
      <c r="D166" s="1">
        <v>1</v>
      </c>
      <c r="E166" s="44" t="s">
        <v>586</v>
      </c>
      <c r="F166" s="1">
        <v>1</v>
      </c>
      <c r="G166" s="1">
        <v>0</v>
      </c>
      <c r="H166" s="1">
        <v>0</v>
      </c>
      <c r="I166" s="1">
        <v>1</v>
      </c>
      <c r="J166" s="1">
        <v>0</v>
      </c>
      <c r="K166" s="1">
        <v>0</v>
      </c>
      <c r="L166" s="4" t="s">
        <v>327</v>
      </c>
      <c r="M166" s="4" t="s">
        <v>328</v>
      </c>
    </row>
    <row r="167" spans="1:13">
      <c r="A167" s="44" t="s">
        <v>581</v>
      </c>
      <c r="B167" s="2">
        <v>39714</v>
      </c>
      <c r="C167" s="1" t="s">
        <v>487</v>
      </c>
      <c r="D167" s="1">
        <v>2</v>
      </c>
      <c r="E167" s="44" t="s">
        <v>586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0</v>
      </c>
      <c r="L167" s="4" t="s">
        <v>329</v>
      </c>
      <c r="M167" s="4" t="s">
        <v>330</v>
      </c>
    </row>
    <row r="168" spans="1:13">
      <c r="A168" s="44" t="s">
        <v>581</v>
      </c>
      <c r="B168" s="2">
        <v>39714</v>
      </c>
      <c r="C168" s="1" t="s">
        <v>487</v>
      </c>
      <c r="D168" s="1">
        <v>1</v>
      </c>
      <c r="E168" s="44" t="s">
        <v>586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0</v>
      </c>
      <c r="L168" s="4" t="s">
        <v>331</v>
      </c>
      <c r="M168" s="4" t="s">
        <v>332</v>
      </c>
    </row>
    <row r="169" spans="1:13">
      <c r="A169" s="44" t="s">
        <v>581</v>
      </c>
      <c r="B169" s="2">
        <v>39714</v>
      </c>
      <c r="C169" s="1" t="s">
        <v>487</v>
      </c>
      <c r="D169" s="1">
        <v>1</v>
      </c>
      <c r="E169" s="44" t="s">
        <v>586</v>
      </c>
      <c r="F169" s="1">
        <v>0</v>
      </c>
      <c r="G169" s="1">
        <v>0</v>
      </c>
      <c r="H169" s="1">
        <v>0</v>
      </c>
      <c r="I169" s="1">
        <v>1</v>
      </c>
      <c r="J169" s="1">
        <v>0</v>
      </c>
      <c r="K169" s="1">
        <v>0</v>
      </c>
      <c r="L169" s="4" t="s">
        <v>333</v>
      </c>
      <c r="M169" s="4" t="s">
        <v>334</v>
      </c>
    </row>
    <row r="170" spans="1:13">
      <c r="A170" s="44" t="s">
        <v>581</v>
      </c>
      <c r="B170" s="2">
        <v>39714</v>
      </c>
      <c r="C170" s="1" t="s">
        <v>487</v>
      </c>
      <c r="D170" s="1">
        <v>1</v>
      </c>
      <c r="E170" s="44" t="s">
        <v>586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0</v>
      </c>
      <c r="L170" s="4" t="s">
        <v>335</v>
      </c>
      <c r="M170" s="4" t="s">
        <v>336</v>
      </c>
    </row>
    <row r="171" spans="1:13">
      <c r="A171" s="44" t="s">
        <v>581</v>
      </c>
      <c r="B171" s="2">
        <v>39714</v>
      </c>
      <c r="C171" s="1" t="s">
        <v>487</v>
      </c>
      <c r="D171" s="1">
        <v>9</v>
      </c>
      <c r="E171" s="44" t="s">
        <v>586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0</v>
      </c>
      <c r="L171" s="4" t="s">
        <v>337</v>
      </c>
      <c r="M171" s="4" t="s">
        <v>338</v>
      </c>
    </row>
    <row r="172" spans="1:13">
      <c r="A172" s="44" t="s">
        <v>581</v>
      </c>
      <c r="B172" s="2">
        <v>39714</v>
      </c>
      <c r="C172" s="1" t="s">
        <v>487</v>
      </c>
      <c r="D172" s="1">
        <v>2</v>
      </c>
      <c r="E172" s="44" t="s">
        <v>586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  <c r="K172" s="1">
        <v>0</v>
      </c>
      <c r="L172" s="4" t="s">
        <v>339</v>
      </c>
      <c r="M172" s="4" t="s">
        <v>340</v>
      </c>
    </row>
    <row r="173" spans="1:13">
      <c r="A173" s="44" t="s">
        <v>581</v>
      </c>
      <c r="B173" s="2">
        <v>39714</v>
      </c>
      <c r="C173" s="1" t="s">
        <v>487</v>
      </c>
      <c r="D173" s="1">
        <v>2</v>
      </c>
      <c r="E173" s="44" t="s">
        <v>586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0</v>
      </c>
      <c r="L173" s="4" t="s">
        <v>341</v>
      </c>
      <c r="M173" s="4" t="s">
        <v>342</v>
      </c>
    </row>
    <row r="174" spans="1:13">
      <c r="A174" s="44" t="s">
        <v>581</v>
      </c>
      <c r="B174" s="2">
        <v>39714</v>
      </c>
      <c r="C174" s="1" t="s">
        <v>487</v>
      </c>
      <c r="D174" s="1">
        <v>3</v>
      </c>
      <c r="E174" s="44" t="s">
        <v>586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0</v>
      </c>
      <c r="L174" s="4" t="s">
        <v>343</v>
      </c>
      <c r="M174" s="4" t="s">
        <v>344</v>
      </c>
    </row>
    <row r="175" spans="1:13">
      <c r="A175" s="44" t="s">
        <v>581</v>
      </c>
      <c r="B175" s="2">
        <v>39714</v>
      </c>
      <c r="C175" s="1" t="s">
        <v>487</v>
      </c>
      <c r="D175" s="1">
        <v>1</v>
      </c>
      <c r="E175" s="44" t="s">
        <v>586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4" t="s">
        <v>345</v>
      </c>
      <c r="M175" s="4" t="s">
        <v>346</v>
      </c>
    </row>
    <row r="176" spans="1:13">
      <c r="A176" s="44" t="s">
        <v>581</v>
      </c>
      <c r="B176" s="2">
        <v>39714</v>
      </c>
      <c r="C176" s="1" t="s">
        <v>487</v>
      </c>
      <c r="D176" s="1">
        <v>2</v>
      </c>
      <c r="E176" s="44" t="s">
        <v>586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4" t="s">
        <v>347</v>
      </c>
      <c r="M176" s="4" t="s">
        <v>348</v>
      </c>
    </row>
    <row r="177" spans="1:13">
      <c r="A177" s="44" t="s">
        <v>581</v>
      </c>
      <c r="B177" s="2">
        <v>39714</v>
      </c>
      <c r="C177" s="1" t="s">
        <v>487</v>
      </c>
      <c r="D177" s="1">
        <v>7</v>
      </c>
      <c r="E177" s="44" t="s">
        <v>586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4" t="s">
        <v>349</v>
      </c>
      <c r="M177" s="4" t="s">
        <v>350</v>
      </c>
    </row>
    <row r="178" spans="1:13">
      <c r="A178" s="44" t="s">
        <v>581</v>
      </c>
      <c r="B178" s="2">
        <v>39714</v>
      </c>
      <c r="C178" s="1" t="s">
        <v>487</v>
      </c>
      <c r="D178" s="1">
        <v>1</v>
      </c>
      <c r="E178" s="44" t="s">
        <v>586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4" t="s">
        <v>351</v>
      </c>
      <c r="M178" s="4" t="s">
        <v>352</v>
      </c>
    </row>
    <row r="179" spans="1:13">
      <c r="A179" s="44" t="s">
        <v>581</v>
      </c>
      <c r="B179" s="2">
        <v>39714</v>
      </c>
      <c r="C179" s="1" t="s">
        <v>487</v>
      </c>
      <c r="D179" s="1">
        <v>1</v>
      </c>
      <c r="E179" s="44" t="s">
        <v>586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4" t="s">
        <v>353</v>
      </c>
      <c r="M179" s="4" t="s">
        <v>354</v>
      </c>
    </row>
    <row r="180" spans="1:13">
      <c r="A180" s="44" t="s">
        <v>581</v>
      </c>
      <c r="B180" s="2">
        <v>39714</v>
      </c>
      <c r="C180" s="1" t="s">
        <v>487</v>
      </c>
      <c r="D180" s="1">
        <v>4</v>
      </c>
      <c r="E180" s="44" t="s">
        <v>586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4" t="s">
        <v>355</v>
      </c>
      <c r="M180" s="4" t="s">
        <v>356</v>
      </c>
    </row>
    <row r="181" spans="1:13">
      <c r="A181" s="44" t="s">
        <v>581</v>
      </c>
      <c r="B181" s="2">
        <v>39714</v>
      </c>
      <c r="C181" s="1" t="s">
        <v>487</v>
      </c>
      <c r="D181" s="1">
        <v>3</v>
      </c>
      <c r="E181" s="44" t="s">
        <v>586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4" t="s">
        <v>357</v>
      </c>
      <c r="M181" s="4" t="s">
        <v>358</v>
      </c>
    </row>
    <row r="182" spans="1:13">
      <c r="A182" s="44" t="s">
        <v>581</v>
      </c>
      <c r="B182" s="2">
        <v>39714</v>
      </c>
      <c r="C182" s="1" t="s">
        <v>487</v>
      </c>
      <c r="D182" s="1">
        <v>3</v>
      </c>
      <c r="E182" s="44" t="s">
        <v>586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4" t="s">
        <v>359</v>
      </c>
      <c r="M182" s="4" t="s">
        <v>360</v>
      </c>
    </row>
    <row r="183" spans="1:13">
      <c r="A183" s="44" t="s">
        <v>581</v>
      </c>
      <c r="B183" s="2">
        <v>39714</v>
      </c>
      <c r="C183" s="1" t="s">
        <v>487</v>
      </c>
      <c r="D183" s="1">
        <v>1</v>
      </c>
      <c r="E183" s="44" t="s">
        <v>586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4" t="s">
        <v>361</v>
      </c>
      <c r="M183" s="4" t="s">
        <v>362</v>
      </c>
    </row>
    <row r="184" spans="1:13">
      <c r="A184" s="44" t="s">
        <v>581</v>
      </c>
      <c r="B184" s="2">
        <v>39714</v>
      </c>
      <c r="C184" s="1" t="s">
        <v>487</v>
      </c>
      <c r="D184" s="1">
        <v>4</v>
      </c>
      <c r="E184" s="44" t="s">
        <v>586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4" t="s">
        <v>363</v>
      </c>
      <c r="M184" s="4" t="s">
        <v>364</v>
      </c>
    </row>
    <row r="185" spans="1:13">
      <c r="A185" s="44" t="s">
        <v>581</v>
      </c>
      <c r="B185" s="2">
        <v>39714</v>
      </c>
      <c r="C185" s="1" t="s">
        <v>487</v>
      </c>
      <c r="D185" s="1">
        <v>3</v>
      </c>
      <c r="E185" s="44" t="s">
        <v>586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4" t="s">
        <v>365</v>
      </c>
      <c r="M185" s="4" t="s">
        <v>366</v>
      </c>
    </row>
    <row r="186" spans="1:13">
      <c r="A186" s="44" t="s">
        <v>581</v>
      </c>
      <c r="B186" s="2">
        <v>39714</v>
      </c>
      <c r="C186" s="1" t="s">
        <v>487</v>
      </c>
      <c r="D186" s="1">
        <v>4</v>
      </c>
      <c r="E186" s="44" t="s">
        <v>586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4" t="s">
        <v>367</v>
      </c>
      <c r="M186" s="4" t="s">
        <v>368</v>
      </c>
    </row>
    <row r="187" spans="1:13">
      <c r="A187" s="44" t="s">
        <v>581</v>
      </c>
      <c r="B187" s="2">
        <v>39714</v>
      </c>
      <c r="C187" s="1" t="s">
        <v>487</v>
      </c>
      <c r="D187" s="1">
        <v>3</v>
      </c>
      <c r="E187" s="44" t="s">
        <v>586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4" t="s">
        <v>369</v>
      </c>
      <c r="M187" s="4" t="s">
        <v>370</v>
      </c>
    </row>
    <row r="188" spans="1:13">
      <c r="A188" s="44" t="s">
        <v>581</v>
      </c>
      <c r="B188" s="2">
        <v>39714</v>
      </c>
      <c r="C188" s="1" t="s">
        <v>487</v>
      </c>
      <c r="D188" s="1">
        <v>8</v>
      </c>
      <c r="E188" s="44" t="s">
        <v>586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4" t="s">
        <v>371</v>
      </c>
      <c r="M188" s="4" t="s">
        <v>372</v>
      </c>
    </row>
    <row r="189" spans="1:13">
      <c r="A189" s="44" t="s">
        <v>581</v>
      </c>
      <c r="B189" s="2">
        <v>39714</v>
      </c>
      <c r="C189" s="1" t="s">
        <v>487</v>
      </c>
      <c r="D189" s="1">
        <v>5</v>
      </c>
      <c r="E189" s="44" t="s">
        <v>586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4" t="s">
        <v>373</v>
      </c>
      <c r="M189" s="4" t="s">
        <v>374</v>
      </c>
    </row>
    <row r="190" spans="1:13">
      <c r="A190" s="44" t="s">
        <v>581</v>
      </c>
      <c r="B190" s="2">
        <v>39714</v>
      </c>
      <c r="C190" s="1" t="s">
        <v>487</v>
      </c>
      <c r="D190" s="1">
        <v>6</v>
      </c>
      <c r="E190" s="44" t="s">
        <v>586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4" t="s">
        <v>375</v>
      </c>
      <c r="M190" s="4" t="s">
        <v>376</v>
      </c>
    </row>
    <row r="191" spans="1:13">
      <c r="A191" s="44" t="s">
        <v>581</v>
      </c>
      <c r="B191" s="2">
        <v>39714</v>
      </c>
      <c r="C191" s="1" t="s">
        <v>487</v>
      </c>
      <c r="D191" s="1">
        <v>5</v>
      </c>
      <c r="E191" s="44" t="s">
        <v>586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4" t="s">
        <v>377</v>
      </c>
      <c r="M191" s="4" t="s">
        <v>378</v>
      </c>
    </row>
    <row r="192" spans="1:13">
      <c r="A192" s="44" t="s">
        <v>581</v>
      </c>
      <c r="B192" s="2">
        <v>39714</v>
      </c>
      <c r="C192" s="1" t="s">
        <v>487</v>
      </c>
      <c r="D192" s="1">
        <v>2</v>
      </c>
      <c r="E192" s="44" t="s">
        <v>586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4" t="s">
        <v>379</v>
      </c>
      <c r="M192" s="4" t="s">
        <v>380</v>
      </c>
    </row>
    <row r="193" spans="1:13">
      <c r="A193" s="44" t="s">
        <v>581</v>
      </c>
      <c r="B193" s="2">
        <v>39714</v>
      </c>
      <c r="C193" s="1" t="s">
        <v>487</v>
      </c>
      <c r="D193" s="1">
        <v>9</v>
      </c>
      <c r="E193" s="44" t="s">
        <v>586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4" t="s">
        <v>381</v>
      </c>
      <c r="M193" s="4" t="s">
        <v>382</v>
      </c>
    </row>
    <row r="194" spans="1:13">
      <c r="A194" s="44" t="s">
        <v>581</v>
      </c>
      <c r="B194" s="2">
        <v>39714</v>
      </c>
      <c r="C194" s="1" t="s">
        <v>487</v>
      </c>
      <c r="D194" s="1">
        <v>5</v>
      </c>
      <c r="E194" s="44" t="s">
        <v>586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4" t="s">
        <v>383</v>
      </c>
      <c r="M194" s="4" t="s">
        <v>384</v>
      </c>
    </row>
    <row r="195" spans="1:13">
      <c r="A195" s="44" t="s">
        <v>581</v>
      </c>
      <c r="B195" s="2">
        <v>39714</v>
      </c>
      <c r="C195" s="1" t="s">
        <v>487</v>
      </c>
      <c r="D195" s="1">
        <v>2</v>
      </c>
      <c r="E195" s="44" t="s">
        <v>586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4" t="s">
        <v>385</v>
      </c>
      <c r="M195" s="4" t="s">
        <v>386</v>
      </c>
    </row>
    <row r="196" spans="1:13">
      <c r="A196" s="44" t="s">
        <v>581</v>
      </c>
      <c r="B196" s="2">
        <v>39714</v>
      </c>
      <c r="C196" s="1" t="s">
        <v>487</v>
      </c>
      <c r="D196" s="1">
        <v>6</v>
      </c>
      <c r="E196" s="44" t="s">
        <v>586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4" t="s">
        <v>387</v>
      </c>
      <c r="M196" s="4" t="s">
        <v>388</v>
      </c>
    </row>
    <row r="197" spans="1:13">
      <c r="A197" s="44" t="s">
        <v>581</v>
      </c>
      <c r="B197" s="2">
        <v>39714</v>
      </c>
      <c r="C197" s="1" t="s">
        <v>487</v>
      </c>
      <c r="D197" s="1">
        <v>1</v>
      </c>
      <c r="E197" s="44" t="s">
        <v>586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4" t="s">
        <v>389</v>
      </c>
      <c r="M197" s="4" t="s">
        <v>390</v>
      </c>
    </row>
    <row r="198" spans="1:13">
      <c r="A198" s="44" t="s">
        <v>581</v>
      </c>
      <c r="B198" s="2">
        <v>39714</v>
      </c>
      <c r="C198" s="1" t="s">
        <v>487</v>
      </c>
      <c r="D198" s="1">
        <v>1</v>
      </c>
      <c r="E198" s="44" t="s">
        <v>586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4" t="s">
        <v>391</v>
      </c>
      <c r="M198" s="4" t="s">
        <v>392</v>
      </c>
    </row>
    <row r="199" spans="1:13">
      <c r="A199" s="44" t="s">
        <v>581</v>
      </c>
      <c r="B199" s="2">
        <v>39714</v>
      </c>
      <c r="C199" s="1" t="s">
        <v>487</v>
      </c>
      <c r="D199" s="1">
        <v>2</v>
      </c>
      <c r="E199" s="44" t="s">
        <v>586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4" t="s">
        <v>393</v>
      </c>
      <c r="M199" s="4" t="s">
        <v>394</v>
      </c>
    </row>
    <row r="200" spans="1:13">
      <c r="A200" s="44" t="s">
        <v>581</v>
      </c>
      <c r="B200" s="2">
        <v>39714</v>
      </c>
      <c r="C200" s="1" t="s">
        <v>487</v>
      </c>
      <c r="D200" s="1">
        <v>2</v>
      </c>
      <c r="E200" s="44" t="s">
        <v>586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4" t="s">
        <v>395</v>
      </c>
      <c r="M200" s="4" t="s">
        <v>396</v>
      </c>
    </row>
    <row r="201" spans="1:13">
      <c r="A201" s="44" t="s">
        <v>581</v>
      </c>
      <c r="B201" s="2">
        <v>39714</v>
      </c>
      <c r="C201" s="1" t="s">
        <v>487</v>
      </c>
      <c r="D201" s="1">
        <v>1</v>
      </c>
      <c r="E201" s="44" t="s">
        <v>586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4" t="s">
        <v>397</v>
      </c>
      <c r="M201" s="4" t="s">
        <v>398</v>
      </c>
    </row>
    <row r="202" spans="1:13">
      <c r="A202" s="44" t="s">
        <v>581</v>
      </c>
      <c r="B202" s="2">
        <v>39714</v>
      </c>
      <c r="C202" s="1" t="s">
        <v>487</v>
      </c>
      <c r="D202" s="1">
        <v>3</v>
      </c>
      <c r="E202" s="44" t="s">
        <v>586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4" t="s">
        <v>399</v>
      </c>
      <c r="M202" s="4" t="s">
        <v>400</v>
      </c>
    </row>
    <row r="203" spans="1:13">
      <c r="A203" s="44" t="s">
        <v>581</v>
      </c>
      <c r="B203" s="2">
        <v>39714</v>
      </c>
      <c r="C203" s="1" t="s">
        <v>487</v>
      </c>
      <c r="D203" s="1">
        <v>3</v>
      </c>
      <c r="E203" s="44" t="s">
        <v>586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4" t="s">
        <v>401</v>
      </c>
      <c r="M203" s="4" t="s">
        <v>402</v>
      </c>
    </row>
    <row r="204" spans="1:13">
      <c r="A204" s="44" t="s">
        <v>581</v>
      </c>
      <c r="B204" s="2">
        <v>39714</v>
      </c>
      <c r="C204" s="1" t="s">
        <v>487</v>
      </c>
      <c r="D204" s="1">
        <v>3</v>
      </c>
      <c r="E204" s="44" t="s">
        <v>586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4" t="s">
        <v>403</v>
      </c>
      <c r="M204" s="4" t="s">
        <v>404</v>
      </c>
    </row>
    <row r="205" spans="1:13">
      <c r="A205" s="44" t="s">
        <v>581</v>
      </c>
      <c r="B205" s="2">
        <v>39714</v>
      </c>
      <c r="C205" s="1" t="s">
        <v>487</v>
      </c>
      <c r="D205" s="1">
        <v>2</v>
      </c>
      <c r="E205" s="44" t="s">
        <v>586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4" t="s">
        <v>401</v>
      </c>
      <c r="M205" s="4" t="s">
        <v>405</v>
      </c>
    </row>
    <row r="206" spans="1:13">
      <c r="A206" s="44" t="s">
        <v>581</v>
      </c>
      <c r="B206" s="2">
        <v>39714</v>
      </c>
      <c r="C206" s="1" t="s">
        <v>487</v>
      </c>
      <c r="D206" s="1">
        <v>10</v>
      </c>
      <c r="E206" s="44" t="s">
        <v>586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4" t="s">
        <v>406</v>
      </c>
      <c r="M206" s="4" t="s">
        <v>407</v>
      </c>
    </row>
    <row r="207" spans="1:13">
      <c r="A207" s="44" t="s">
        <v>581</v>
      </c>
      <c r="B207" s="2">
        <v>39714</v>
      </c>
      <c r="C207" s="1" t="s">
        <v>487</v>
      </c>
      <c r="D207" s="1">
        <v>6</v>
      </c>
      <c r="E207" s="44" t="s">
        <v>586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4" t="s">
        <v>408</v>
      </c>
      <c r="M207" s="4" t="s">
        <v>409</v>
      </c>
    </row>
    <row r="208" spans="1:13">
      <c r="A208" s="44" t="s">
        <v>581</v>
      </c>
      <c r="B208" s="2">
        <v>39714</v>
      </c>
      <c r="C208" s="1" t="s">
        <v>487</v>
      </c>
      <c r="D208" s="1">
        <v>3</v>
      </c>
      <c r="E208" s="44" t="s">
        <v>586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4" t="s">
        <v>410</v>
      </c>
      <c r="M208" s="4" t="s">
        <v>411</v>
      </c>
    </row>
    <row r="209" spans="1:13">
      <c r="A209" s="44" t="s">
        <v>581</v>
      </c>
      <c r="B209" s="2">
        <v>39714</v>
      </c>
      <c r="C209" s="1" t="s">
        <v>487</v>
      </c>
      <c r="D209" s="1">
        <v>1</v>
      </c>
      <c r="E209" s="44" t="s">
        <v>586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4" t="s">
        <v>412</v>
      </c>
      <c r="M209" s="4" t="s">
        <v>413</v>
      </c>
    </row>
    <row r="210" spans="1:13">
      <c r="A210" s="44" t="s">
        <v>581</v>
      </c>
      <c r="B210" s="2">
        <v>39714</v>
      </c>
      <c r="C210" s="1" t="s">
        <v>487</v>
      </c>
      <c r="D210" s="3">
        <v>1</v>
      </c>
      <c r="E210" s="3" t="s">
        <v>587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5" t="s">
        <v>414</v>
      </c>
      <c r="M210" s="5" t="s">
        <v>415</v>
      </c>
    </row>
    <row r="211" spans="1:13">
      <c r="A211" s="44" t="s">
        <v>581</v>
      </c>
      <c r="B211" s="2">
        <v>39714</v>
      </c>
      <c r="C211" s="1" t="s">
        <v>487</v>
      </c>
      <c r="D211" s="1">
        <v>1</v>
      </c>
      <c r="E211" s="44" t="s">
        <v>586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4" t="s">
        <v>403</v>
      </c>
      <c r="M211" s="4" t="s">
        <v>416</v>
      </c>
    </row>
    <row r="212" spans="1:13">
      <c r="A212" s="44" t="s">
        <v>581</v>
      </c>
      <c r="B212" s="2">
        <v>39714</v>
      </c>
      <c r="C212" s="1" t="s">
        <v>487</v>
      </c>
      <c r="D212" s="1">
        <v>5</v>
      </c>
      <c r="E212" s="44" t="s">
        <v>586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4" t="s">
        <v>417</v>
      </c>
      <c r="M212" s="4" t="s">
        <v>418</v>
      </c>
    </row>
    <row r="213" spans="1:13">
      <c r="A213" s="44" t="s">
        <v>581</v>
      </c>
      <c r="B213" s="2">
        <v>39714</v>
      </c>
      <c r="C213" s="1" t="s">
        <v>487</v>
      </c>
      <c r="D213" s="1">
        <v>3</v>
      </c>
      <c r="E213" s="44" t="s">
        <v>586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4" t="s">
        <v>419</v>
      </c>
      <c r="M213" s="4" t="s">
        <v>420</v>
      </c>
    </row>
    <row r="214" spans="1:13">
      <c r="A214" s="44" t="s">
        <v>581</v>
      </c>
      <c r="B214" s="2">
        <v>39714</v>
      </c>
      <c r="C214" s="1" t="s">
        <v>487</v>
      </c>
      <c r="D214" s="1">
        <v>4</v>
      </c>
      <c r="E214" s="44" t="s">
        <v>586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4" t="s">
        <v>421</v>
      </c>
      <c r="M214" s="4" t="s">
        <v>422</v>
      </c>
    </row>
    <row r="215" spans="1:13">
      <c r="A215" s="44" t="s">
        <v>581</v>
      </c>
      <c r="B215" s="2">
        <v>39714</v>
      </c>
      <c r="C215" s="1" t="s">
        <v>487</v>
      </c>
      <c r="D215" s="1">
        <v>1</v>
      </c>
      <c r="E215" s="44" t="s">
        <v>586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4" t="s">
        <v>423</v>
      </c>
      <c r="M215" s="4" t="s">
        <v>424</v>
      </c>
    </row>
    <row r="216" spans="1:13">
      <c r="A216" s="44" t="s">
        <v>581</v>
      </c>
      <c r="B216" s="2">
        <v>39714</v>
      </c>
      <c r="C216" s="1" t="s">
        <v>487</v>
      </c>
      <c r="D216" s="1">
        <v>1</v>
      </c>
      <c r="E216" s="44" t="s">
        <v>586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4" t="s">
        <v>425</v>
      </c>
      <c r="M216" s="4" t="s">
        <v>426</v>
      </c>
    </row>
    <row r="217" spans="1:13">
      <c r="A217" s="44" t="s">
        <v>581</v>
      </c>
      <c r="B217" s="2">
        <v>39714</v>
      </c>
      <c r="C217" s="1" t="s">
        <v>487</v>
      </c>
      <c r="D217" s="1">
        <v>1</v>
      </c>
      <c r="E217" s="44" t="s">
        <v>586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4" t="s">
        <v>427</v>
      </c>
      <c r="M217" s="4" t="s">
        <v>428</v>
      </c>
    </row>
    <row r="218" spans="1:13">
      <c r="A218" s="44" t="s">
        <v>581</v>
      </c>
      <c r="B218" s="2">
        <v>39714</v>
      </c>
      <c r="C218" s="1" t="s">
        <v>487</v>
      </c>
      <c r="D218" s="1">
        <v>1</v>
      </c>
      <c r="E218" s="44" t="s">
        <v>586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4" t="s">
        <v>429</v>
      </c>
      <c r="M218" s="4" t="s">
        <v>430</v>
      </c>
    </row>
    <row r="219" spans="1:13">
      <c r="A219" s="44" t="s">
        <v>581</v>
      </c>
      <c r="B219" s="2">
        <v>39714</v>
      </c>
      <c r="C219" s="1" t="s">
        <v>487</v>
      </c>
      <c r="D219" s="1">
        <v>1</v>
      </c>
      <c r="E219" s="44" t="s">
        <v>586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4" t="s">
        <v>431</v>
      </c>
      <c r="M219" s="4" t="s">
        <v>432</v>
      </c>
    </row>
    <row r="220" spans="1:13">
      <c r="A220" s="44" t="s">
        <v>581</v>
      </c>
      <c r="B220" s="2">
        <v>39714</v>
      </c>
      <c r="C220" s="1" t="s">
        <v>487</v>
      </c>
      <c r="D220" s="1">
        <v>3</v>
      </c>
      <c r="E220" s="44" t="s">
        <v>586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4" t="s">
        <v>433</v>
      </c>
      <c r="M220" s="4" t="s">
        <v>434</v>
      </c>
    </row>
    <row r="221" spans="1:13">
      <c r="A221" s="44" t="s">
        <v>581</v>
      </c>
      <c r="B221" s="2">
        <v>39714</v>
      </c>
      <c r="C221" s="1" t="s">
        <v>487</v>
      </c>
      <c r="D221" s="1">
        <v>2</v>
      </c>
      <c r="E221" s="44" t="s">
        <v>586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4" t="s">
        <v>435</v>
      </c>
      <c r="M221" s="4" t="s">
        <v>436</v>
      </c>
    </row>
    <row r="222" spans="1:13">
      <c r="A222" s="44" t="s">
        <v>581</v>
      </c>
      <c r="B222" s="2">
        <v>39714</v>
      </c>
      <c r="C222" s="1" t="s">
        <v>487</v>
      </c>
      <c r="D222" s="1">
        <v>4</v>
      </c>
      <c r="E222" s="44" t="s">
        <v>586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4" t="s">
        <v>437</v>
      </c>
      <c r="M222" s="4" t="s">
        <v>438</v>
      </c>
    </row>
    <row r="223" spans="1:13">
      <c r="A223" s="44" t="s">
        <v>581</v>
      </c>
      <c r="B223" s="2">
        <v>39714</v>
      </c>
      <c r="C223" s="1" t="s">
        <v>487</v>
      </c>
      <c r="D223" s="1">
        <v>1</v>
      </c>
      <c r="E223" s="44" t="s">
        <v>586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4" t="s">
        <v>439</v>
      </c>
      <c r="M223" s="4" t="s">
        <v>440</v>
      </c>
    </row>
    <row r="224" spans="1:13">
      <c r="A224" s="44" t="s">
        <v>581</v>
      </c>
      <c r="B224" s="2">
        <v>39714</v>
      </c>
      <c r="C224" s="1" t="s">
        <v>487</v>
      </c>
      <c r="D224" s="1">
        <v>3</v>
      </c>
      <c r="E224" s="44" t="s">
        <v>586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4" t="s">
        <v>441</v>
      </c>
      <c r="M224" s="4" t="s">
        <v>442</v>
      </c>
    </row>
    <row r="225" spans="1:13">
      <c r="A225" s="44" t="s">
        <v>581</v>
      </c>
      <c r="B225" s="2">
        <v>39714</v>
      </c>
      <c r="C225" s="1" t="s">
        <v>487</v>
      </c>
      <c r="D225" s="1">
        <v>1</v>
      </c>
      <c r="E225" s="44" t="s">
        <v>586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4" t="s">
        <v>443</v>
      </c>
      <c r="M225" s="4" t="s">
        <v>444</v>
      </c>
    </row>
    <row r="226" spans="1:13">
      <c r="A226" s="44" t="s">
        <v>581</v>
      </c>
      <c r="B226" s="2">
        <v>39714</v>
      </c>
      <c r="C226" s="1" t="s">
        <v>487</v>
      </c>
      <c r="D226" s="1">
        <v>1</v>
      </c>
      <c r="E226" s="44" t="s">
        <v>586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4" t="s">
        <v>445</v>
      </c>
      <c r="M226" s="4" t="s">
        <v>446</v>
      </c>
    </row>
    <row r="227" spans="1:13">
      <c r="A227" s="44" t="s">
        <v>581</v>
      </c>
      <c r="B227" s="2">
        <v>39714</v>
      </c>
      <c r="C227" s="1" t="s">
        <v>487</v>
      </c>
      <c r="D227" s="1">
        <v>3</v>
      </c>
      <c r="E227" s="44" t="s">
        <v>586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4" t="s">
        <v>447</v>
      </c>
      <c r="M227" s="4" t="s">
        <v>448</v>
      </c>
    </row>
    <row r="228" spans="1:13">
      <c r="A228" s="44" t="s">
        <v>581</v>
      </c>
      <c r="B228" s="2">
        <v>39714</v>
      </c>
      <c r="C228" s="1" t="s">
        <v>487</v>
      </c>
      <c r="D228" s="1">
        <v>3</v>
      </c>
      <c r="E228" s="44" t="s">
        <v>586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4" t="s">
        <v>449</v>
      </c>
      <c r="M228" s="4" t="s">
        <v>450</v>
      </c>
    </row>
    <row r="229" spans="1:13">
      <c r="A229" s="44" t="s">
        <v>581</v>
      </c>
      <c r="B229" s="2">
        <v>39714</v>
      </c>
      <c r="C229" s="1" t="s">
        <v>487</v>
      </c>
      <c r="D229" s="1">
        <v>1</v>
      </c>
      <c r="E229" s="44" t="s">
        <v>586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4" t="s">
        <v>451</v>
      </c>
      <c r="M229" s="4" t="s">
        <v>452</v>
      </c>
    </row>
    <row r="230" spans="1:13">
      <c r="A230" s="44" t="s">
        <v>581</v>
      </c>
      <c r="B230" s="2">
        <v>39714</v>
      </c>
      <c r="C230" s="1" t="s">
        <v>487</v>
      </c>
      <c r="D230" s="1">
        <v>4</v>
      </c>
      <c r="E230" s="44" t="s">
        <v>586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4" t="s">
        <v>453</v>
      </c>
      <c r="M230" s="4" t="s">
        <v>454</v>
      </c>
    </row>
    <row r="231" spans="1:13">
      <c r="A231" s="44" t="s">
        <v>581</v>
      </c>
      <c r="B231" s="2">
        <v>39714</v>
      </c>
      <c r="C231" s="1" t="s">
        <v>487</v>
      </c>
      <c r="D231" s="1">
        <v>1</v>
      </c>
      <c r="E231" s="44" t="s">
        <v>586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4" t="s">
        <v>455</v>
      </c>
      <c r="M231" s="4" t="s">
        <v>456</v>
      </c>
    </row>
    <row r="232" spans="1:13">
      <c r="A232" s="44" t="s">
        <v>581</v>
      </c>
      <c r="B232" s="2">
        <v>39714</v>
      </c>
      <c r="C232" s="1" t="s">
        <v>487</v>
      </c>
      <c r="D232" s="1">
        <v>2</v>
      </c>
      <c r="E232" s="44" t="s">
        <v>586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4" t="s">
        <v>457</v>
      </c>
      <c r="M232" s="4" t="s">
        <v>458</v>
      </c>
    </row>
    <row r="233" spans="1:13">
      <c r="A233" s="44" t="s">
        <v>581</v>
      </c>
      <c r="B233" s="2">
        <v>39714</v>
      </c>
      <c r="C233" s="1" t="s">
        <v>487</v>
      </c>
      <c r="D233" s="1">
        <v>1</v>
      </c>
      <c r="E233" s="44" t="s">
        <v>586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4" t="s">
        <v>459</v>
      </c>
      <c r="M233" s="4" t="s">
        <v>460</v>
      </c>
    </row>
    <row r="234" spans="1:13">
      <c r="A234" s="44" t="s">
        <v>581</v>
      </c>
      <c r="B234" s="2">
        <v>39714</v>
      </c>
      <c r="C234" s="1" t="s">
        <v>487</v>
      </c>
      <c r="D234" s="1">
        <v>2</v>
      </c>
      <c r="E234" s="44" t="s">
        <v>586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4" t="s">
        <v>461</v>
      </c>
      <c r="M234" s="4" t="s">
        <v>462</v>
      </c>
    </row>
    <row r="235" spans="1:13">
      <c r="A235" s="44" t="s">
        <v>581</v>
      </c>
      <c r="B235" s="2">
        <v>39714</v>
      </c>
      <c r="C235" s="1" t="s">
        <v>487</v>
      </c>
      <c r="D235" s="1">
        <v>2</v>
      </c>
      <c r="E235" s="44" t="s">
        <v>586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4" t="s">
        <v>463</v>
      </c>
      <c r="M235" s="4" t="s">
        <v>464</v>
      </c>
    </row>
    <row r="236" spans="1:13">
      <c r="A236" s="44" t="s">
        <v>581</v>
      </c>
      <c r="B236" s="2">
        <v>39714</v>
      </c>
      <c r="C236" s="1" t="s">
        <v>487</v>
      </c>
      <c r="D236" s="1">
        <v>1</v>
      </c>
      <c r="E236" s="44" t="s">
        <v>586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4" t="s">
        <v>465</v>
      </c>
      <c r="M236" s="4" t="s">
        <v>466</v>
      </c>
    </row>
    <row r="237" spans="1:13">
      <c r="A237" s="44" t="s">
        <v>581</v>
      </c>
      <c r="B237" s="2">
        <v>39714</v>
      </c>
      <c r="C237" s="1" t="s">
        <v>487</v>
      </c>
      <c r="D237" s="1">
        <v>1</v>
      </c>
      <c r="E237" s="44" t="s">
        <v>586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4" t="s">
        <v>467</v>
      </c>
      <c r="M237" s="4" t="s">
        <v>468</v>
      </c>
    </row>
    <row r="238" spans="1:13">
      <c r="A238" s="44" t="s">
        <v>581</v>
      </c>
      <c r="B238" s="2">
        <v>39714</v>
      </c>
      <c r="C238" s="1" t="s">
        <v>487</v>
      </c>
      <c r="D238" s="3">
        <v>1</v>
      </c>
      <c r="E238" s="3" t="s">
        <v>587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5" t="s">
        <v>469</v>
      </c>
      <c r="M238" s="5" t="s">
        <v>470</v>
      </c>
    </row>
    <row r="239" spans="1:13">
      <c r="A239" s="44" t="s">
        <v>581</v>
      </c>
      <c r="B239" s="2">
        <v>39714</v>
      </c>
      <c r="C239" s="1" t="s">
        <v>487</v>
      </c>
      <c r="D239" s="3">
        <v>1</v>
      </c>
      <c r="E239" s="3" t="s">
        <v>587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5" t="s">
        <v>471</v>
      </c>
      <c r="M239" s="5" t="s">
        <v>472</v>
      </c>
    </row>
    <row r="240" spans="1:13">
      <c r="A240" s="44" t="s">
        <v>581</v>
      </c>
      <c r="B240" s="2">
        <v>39714</v>
      </c>
      <c r="C240" s="1" t="s">
        <v>487</v>
      </c>
      <c r="D240" s="3">
        <v>1</v>
      </c>
      <c r="E240" s="3" t="s">
        <v>587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5" t="s">
        <v>473</v>
      </c>
      <c r="M240" s="5" t="s">
        <v>474</v>
      </c>
    </row>
    <row r="241" spans="1:13">
      <c r="A241" s="44" t="s">
        <v>581</v>
      </c>
      <c r="B241" s="2">
        <v>39714</v>
      </c>
      <c r="C241" s="1" t="s">
        <v>487</v>
      </c>
      <c r="D241" s="3">
        <v>1</v>
      </c>
      <c r="E241" s="3" t="s">
        <v>587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5" t="s">
        <v>475</v>
      </c>
      <c r="M241" s="5" t="s">
        <v>476</v>
      </c>
    </row>
    <row r="242" spans="1:13">
      <c r="A242" s="44" t="s">
        <v>581</v>
      </c>
      <c r="B242" s="2">
        <v>39714</v>
      </c>
      <c r="C242" s="1" t="s">
        <v>487</v>
      </c>
      <c r="D242" s="3">
        <v>1</v>
      </c>
      <c r="E242" s="3" t="s">
        <v>587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5" t="s">
        <v>477</v>
      </c>
      <c r="M242" s="5" t="s">
        <v>478</v>
      </c>
    </row>
    <row r="243" spans="1:13">
      <c r="A243" s="44" t="s">
        <v>581</v>
      </c>
      <c r="B243" s="2">
        <v>39714</v>
      </c>
      <c r="C243" s="1" t="s">
        <v>487</v>
      </c>
      <c r="D243" s="3">
        <v>1</v>
      </c>
      <c r="E243" s="3" t="s">
        <v>587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5" t="s">
        <v>479</v>
      </c>
      <c r="M243" s="5" t="s">
        <v>480</v>
      </c>
    </row>
    <row r="244" spans="1:13">
      <c r="A244" s="44" t="s">
        <v>581</v>
      </c>
      <c r="B244" s="2">
        <v>39714</v>
      </c>
      <c r="C244" s="1" t="s">
        <v>487</v>
      </c>
      <c r="D244" s="3">
        <v>1</v>
      </c>
      <c r="E244" s="3" t="s">
        <v>587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5" t="s">
        <v>481</v>
      </c>
      <c r="M244" s="5" t="s">
        <v>482</v>
      </c>
    </row>
  </sheetData>
  <mergeCells count="2">
    <mergeCell ref="Z11:AA11"/>
    <mergeCell ref="F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workbookViewId="0"/>
  </sheetViews>
  <sheetFormatPr defaultRowHeight="12.75"/>
  <cols>
    <col min="1" max="1" width="30.28515625" style="20" bestFit="1" customWidth="1"/>
    <col min="2" max="4" width="9.140625" style="20"/>
    <col min="5" max="5" width="13.85546875" style="20" bestFit="1" customWidth="1"/>
    <col min="6" max="10" width="9.140625" style="20"/>
    <col min="11" max="11" width="9.42578125" style="18" bestFit="1" customWidth="1"/>
    <col min="12" max="12" width="9.7109375" style="12" customWidth="1"/>
    <col min="13" max="13" width="10.7109375" style="13" customWidth="1"/>
    <col min="14" max="14" width="9.140625" style="19"/>
    <col min="15" max="15" width="30.28515625" style="19" bestFit="1" customWidth="1"/>
    <col min="16" max="16384" width="9.140625" style="19"/>
  </cols>
  <sheetData>
    <row r="1" spans="1:25" ht="15">
      <c r="F1" s="53" t="s">
        <v>588</v>
      </c>
      <c r="G1" s="51"/>
      <c r="H1" s="51"/>
      <c r="I1" s="51"/>
      <c r="J1" s="51"/>
      <c r="K1" s="51"/>
    </row>
    <row r="2" spans="1:25">
      <c r="A2" s="48" t="s">
        <v>483</v>
      </c>
      <c r="B2" s="48" t="s">
        <v>484</v>
      </c>
      <c r="C2" s="48" t="s">
        <v>485</v>
      </c>
      <c r="D2" s="48" t="s">
        <v>0</v>
      </c>
      <c r="E2" s="48" t="s">
        <v>486</v>
      </c>
      <c r="F2" s="48" t="s">
        <v>502</v>
      </c>
      <c r="G2" s="48" t="s">
        <v>503</v>
      </c>
      <c r="H2" s="48" t="s">
        <v>1</v>
      </c>
      <c r="I2" s="48" t="s">
        <v>2</v>
      </c>
      <c r="J2" s="48" t="s">
        <v>504</v>
      </c>
      <c r="K2" s="48" t="s">
        <v>3</v>
      </c>
      <c r="L2" s="49" t="s">
        <v>491</v>
      </c>
      <c r="M2" s="49"/>
    </row>
    <row r="3" spans="1:25">
      <c r="A3" s="45" t="s">
        <v>582</v>
      </c>
      <c r="B3" s="2">
        <v>39699</v>
      </c>
      <c r="C3" s="15" t="s">
        <v>487</v>
      </c>
      <c r="D3" s="20">
        <v>1</v>
      </c>
      <c r="E3" s="10" t="s">
        <v>586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12" t="s">
        <v>505</v>
      </c>
      <c r="M3" s="25" t="s">
        <v>506</v>
      </c>
      <c r="O3" s="15" t="s">
        <v>483</v>
      </c>
      <c r="P3" s="15" t="s">
        <v>484</v>
      </c>
      <c r="Q3" s="15" t="s">
        <v>485</v>
      </c>
      <c r="R3" s="15" t="s">
        <v>0</v>
      </c>
      <c r="S3" s="15" t="s">
        <v>486</v>
      </c>
      <c r="T3" s="15" t="s">
        <v>502</v>
      </c>
      <c r="U3" s="15" t="s">
        <v>503</v>
      </c>
      <c r="V3" s="15" t="s">
        <v>1</v>
      </c>
      <c r="W3" s="15" t="s">
        <v>2</v>
      </c>
      <c r="X3" s="15" t="s">
        <v>504</v>
      </c>
      <c r="Y3" s="15" t="s">
        <v>3</v>
      </c>
    </row>
    <row r="4" spans="1:25">
      <c r="A4" s="45" t="s">
        <v>582</v>
      </c>
      <c r="B4" s="2">
        <v>39699</v>
      </c>
      <c r="C4" s="15" t="s">
        <v>487</v>
      </c>
      <c r="D4" s="20">
        <v>1</v>
      </c>
      <c r="E4" s="10" t="s">
        <v>586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12" t="s">
        <v>507</v>
      </c>
      <c r="M4" s="25" t="s">
        <v>508</v>
      </c>
      <c r="O4" s="45" t="s">
        <v>582</v>
      </c>
      <c r="P4" s="2">
        <v>39699</v>
      </c>
      <c r="Q4" s="15" t="s">
        <v>487</v>
      </c>
      <c r="R4" s="6">
        <v>24</v>
      </c>
      <c r="S4" s="6" t="s">
        <v>5</v>
      </c>
      <c r="T4" s="14">
        <v>11</v>
      </c>
      <c r="U4" s="14">
        <v>3</v>
      </c>
      <c r="V4" s="14">
        <v>1</v>
      </c>
      <c r="W4" s="14">
        <v>2</v>
      </c>
      <c r="X4" s="14">
        <v>0</v>
      </c>
      <c r="Y4" s="14">
        <v>2</v>
      </c>
    </row>
    <row r="5" spans="1:25">
      <c r="A5" s="45" t="s">
        <v>582</v>
      </c>
      <c r="B5" s="2">
        <v>39699</v>
      </c>
      <c r="C5" s="15" t="s">
        <v>487</v>
      </c>
      <c r="D5" s="20">
        <v>1</v>
      </c>
      <c r="E5" s="10" t="s">
        <v>586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12" t="s">
        <v>509</v>
      </c>
      <c r="M5" s="25" t="s">
        <v>510</v>
      </c>
      <c r="O5" s="45" t="s">
        <v>582</v>
      </c>
      <c r="P5" s="2">
        <v>39699</v>
      </c>
      <c r="Q5" s="15" t="s">
        <v>487</v>
      </c>
      <c r="R5" s="7">
        <v>10</v>
      </c>
      <c r="S5" s="7" t="s">
        <v>6</v>
      </c>
      <c r="T5" s="7">
        <v>5</v>
      </c>
      <c r="U5" s="7">
        <v>0</v>
      </c>
      <c r="V5" s="7">
        <v>0</v>
      </c>
      <c r="W5" s="7">
        <v>0</v>
      </c>
      <c r="X5" s="7">
        <v>0</v>
      </c>
      <c r="Y5" s="7">
        <v>0</v>
      </c>
    </row>
    <row r="6" spans="1:25">
      <c r="A6" s="45" t="s">
        <v>582</v>
      </c>
      <c r="B6" s="2">
        <v>39699</v>
      </c>
      <c r="C6" s="15" t="s">
        <v>487</v>
      </c>
      <c r="D6" s="20">
        <v>1</v>
      </c>
      <c r="E6" s="10" t="s">
        <v>586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12" t="s">
        <v>511</v>
      </c>
      <c r="M6" s="25" t="s">
        <v>512</v>
      </c>
    </row>
    <row r="7" spans="1:25">
      <c r="A7" s="45" t="s">
        <v>582</v>
      </c>
      <c r="B7" s="2">
        <v>39699</v>
      </c>
      <c r="C7" s="15" t="s">
        <v>487</v>
      </c>
      <c r="D7" s="20">
        <v>1</v>
      </c>
      <c r="E7" s="10" t="s">
        <v>586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12" t="s">
        <v>513</v>
      </c>
      <c r="M7" s="25" t="s">
        <v>514</v>
      </c>
    </row>
    <row r="8" spans="1:25">
      <c r="A8" s="45" t="s">
        <v>582</v>
      </c>
      <c r="B8" s="2">
        <v>39699</v>
      </c>
      <c r="C8" s="15" t="s">
        <v>487</v>
      </c>
      <c r="D8" s="20">
        <v>1</v>
      </c>
      <c r="E8" s="10" t="s">
        <v>586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12" t="s">
        <v>515</v>
      </c>
      <c r="M8" s="25" t="s">
        <v>516</v>
      </c>
    </row>
    <row r="9" spans="1:25">
      <c r="A9" s="45" t="s">
        <v>582</v>
      </c>
      <c r="B9" s="2">
        <v>39699</v>
      </c>
      <c r="C9" s="15" t="s">
        <v>487</v>
      </c>
      <c r="D9" s="20">
        <v>1</v>
      </c>
      <c r="E9" s="10" t="s">
        <v>586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12" t="s">
        <v>517</v>
      </c>
      <c r="M9" s="25" t="s">
        <v>518</v>
      </c>
    </row>
    <row r="10" spans="1:25">
      <c r="A10" s="45" t="s">
        <v>582</v>
      </c>
      <c r="B10" s="2">
        <v>39699</v>
      </c>
      <c r="C10" s="15" t="s">
        <v>487</v>
      </c>
      <c r="D10" s="20">
        <v>1</v>
      </c>
      <c r="E10" s="10" t="s">
        <v>586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12" t="s">
        <v>519</v>
      </c>
      <c r="M10" s="25" t="s">
        <v>520</v>
      </c>
      <c r="N10" s="40"/>
      <c r="O10" s="38" t="s">
        <v>563</v>
      </c>
      <c r="P10" s="37" t="s">
        <v>564</v>
      </c>
      <c r="Q10" s="37" t="s">
        <v>565</v>
      </c>
      <c r="R10" s="37" t="s">
        <v>566</v>
      </c>
      <c r="S10" s="37" t="s">
        <v>567</v>
      </c>
      <c r="T10" s="37" t="s">
        <v>568</v>
      </c>
      <c r="U10" s="37" t="s">
        <v>569</v>
      </c>
      <c r="V10" s="37" t="s">
        <v>570</v>
      </c>
    </row>
    <row r="11" spans="1:25">
      <c r="A11" s="45" t="s">
        <v>582</v>
      </c>
      <c r="B11" s="2">
        <v>39699</v>
      </c>
      <c r="C11" s="15" t="s">
        <v>487</v>
      </c>
      <c r="D11" s="20">
        <v>1</v>
      </c>
      <c r="E11" s="10" t="s">
        <v>586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12" t="s">
        <v>521</v>
      </c>
      <c r="M11" s="25" t="s">
        <v>522</v>
      </c>
      <c r="N11" s="36" t="s">
        <v>571</v>
      </c>
      <c r="O11" s="36">
        <v>0</v>
      </c>
      <c r="P11" s="36">
        <v>0</v>
      </c>
      <c r="Q11" s="36">
        <v>0</v>
      </c>
      <c r="R11" s="36">
        <v>0</v>
      </c>
      <c r="S11" s="36">
        <v>1</v>
      </c>
      <c r="T11" s="36">
        <v>0</v>
      </c>
      <c r="U11" s="36">
        <v>0</v>
      </c>
      <c r="V11" s="36">
        <v>0</v>
      </c>
    </row>
    <row r="12" spans="1:25">
      <c r="A12" s="45" t="s">
        <v>582</v>
      </c>
      <c r="B12" s="2">
        <v>39699</v>
      </c>
      <c r="C12" s="15" t="s">
        <v>487</v>
      </c>
      <c r="D12" s="21">
        <v>1</v>
      </c>
      <c r="E12" s="10" t="s">
        <v>586</v>
      </c>
      <c r="F12" s="21">
        <v>75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2" t="s">
        <v>523</v>
      </c>
      <c r="M12" s="25" t="s">
        <v>524</v>
      </c>
      <c r="N12" s="36" t="s">
        <v>572</v>
      </c>
      <c r="O12" s="35">
        <v>0</v>
      </c>
      <c r="P12" s="36">
        <v>0</v>
      </c>
      <c r="Q12" s="36">
        <v>2</v>
      </c>
      <c r="R12" s="36">
        <v>3</v>
      </c>
      <c r="S12" s="36">
        <v>3</v>
      </c>
      <c r="T12" s="36">
        <v>1</v>
      </c>
      <c r="U12" s="36">
        <v>2</v>
      </c>
      <c r="V12" s="36">
        <v>2</v>
      </c>
    </row>
    <row r="13" spans="1:25">
      <c r="A13" s="45" t="s">
        <v>582</v>
      </c>
      <c r="B13" s="2">
        <v>39699</v>
      </c>
      <c r="C13" s="15" t="s">
        <v>487</v>
      </c>
      <c r="D13" s="21">
        <v>1</v>
      </c>
      <c r="E13" s="10" t="s">
        <v>586</v>
      </c>
      <c r="F13" s="21">
        <v>80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12" t="s">
        <v>525</v>
      </c>
      <c r="M13" s="25" t="s">
        <v>526</v>
      </c>
      <c r="N13" s="36" t="s">
        <v>573</v>
      </c>
      <c r="O13" s="35">
        <f t="shared" ref="O13:U13" si="0">SUM(O11:O12)</f>
        <v>0</v>
      </c>
      <c r="P13" s="35">
        <f t="shared" si="0"/>
        <v>0</v>
      </c>
      <c r="Q13" s="35">
        <f t="shared" si="0"/>
        <v>2</v>
      </c>
      <c r="R13" s="35">
        <f t="shared" si="0"/>
        <v>3</v>
      </c>
      <c r="S13" s="35">
        <f t="shared" si="0"/>
        <v>4</v>
      </c>
      <c r="T13" s="35">
        <f t="shared" si="0"/>
        <v>1</v>
      </c>
      <c r="U13" s="35">
        <f t="shared" si="0"/>
        <v>2</v>
      </c>
      <c r="V13" s="35">
        <f>SUM(V11:V12)</f>
        <v>2</v>
      </c>
      <c r="W13" s="39">
        <f>SUM(O13:V13)</f>
        <v>14</v>
      </c>
    </row>
    <row r="14" spans="1:25">
      <c r="A14" s="45" t="s">
        <v>582</v>
      </c>
      <c r="B14" s="2">
        <v>39699</v>
      </c>
      <c r="C14" s="15" t="s">
        <v>487</v>
      </c>
      <c r="D14" s="21">
        <v>1</v>
      </c>
      <c r="E14" s="10" t="s">
        <v>586</v>
      </c>
      <c r="F14" s="21">
        <v>0</v>
      </c>
      <c r="G14" s="21">
        <v>0</v>
      </c>
      <c r="H14" s="21">
        <v>0</v>
      </c>
      <c r="I14" s="21">
        <v>84</v>
      </c>
      <c r="J14" s="21">
        <v>0</v>
      </c>
      <c r="K14" s="21">
        <v>0</v>
      </c>
      <c r="L14" s="26" t="s">
        <v>527</v>
      </c>
      <c r="M14" s="26" t="s">
        <v>528</v>
      </c>
    </row>
    <row r="15" spans="1:25">
      <c r="A15" s="45" t="s">
        <v>582</v>
      </c>
      <c r="B15" s="2">
        <v>39699</v>
      </c>
      <c r="C15" s="15" t="s">
        <v>487</v>
      </c>
      <c r="D15" s="21">
        <v>1</v>
      </c>
      <c r="E15" s="10" t="s">
        <v>586</v>
      </c>
      <c r="F15" s="21">
        <v>86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7" t="s">
        <v>529</v>
      </c>
      <c r="M15" s="26" t="s">
        <v>530</v>
      </c>
      <c r="P15" s="19" t="s">
        <v>573</v>
      </c>
      <c r="Q15" s="19" t="s">
        <v>574</v>
      </c>
      <c r="R15" s="19" t="s">
        <v>575</v>
      </c>
      <c r="S15" s="19" t="s">
        <v>576</v>
      </c>
      <c r="T15" s="19" t="s">
        <v>577</v>
      </c>
      <c r="U15" s="19" t="s">
        <v>573</v>
      </c>
    </row>
    <row r="16" spans="1:25">
      <c r="A16" s="45" t="s">
        <v>582</v>
      </c>
      <c r="B16" s="2">
        <v>39699</v>
      </c>
      <c r="C16" s="15" t="s">
        <v>487</v>
      </c>
      <c r="D16" s="21">
        <v>1</v>
      </c>
      <c r="E16" s="10" t="s">
        <v>586</v>
      </c>
      <c r="F16" s="21">
        <v>90</v>
      </c>
      <c r="G16" s="21">
        <v>70</v>
      </c>
      <c r="H16" s="21">
        <v>0</v>
      </c>
      <c r="I16" s="21">
        <v>1</v>
      </c>
      <c r="J16" s="21">
        <v>0</v>
      </c>
      <c r="K16" s="21">
        <v>1</v>
      </c>
      <c r="L16" s="27" t="s">
        <v>531</v>
      </c>
      <c r="M16" s="26" t="s">
        <v>532</v>
      </c>
      <c r="P16" s="19" t="s">
        <v>578</v>
      </c>
      <c r="Q16" s="41">
        <f>Q17/U17</f>
        <v>0</v>
      </c>
      <c r="R16" s="41">
        <f>R17/U17</f>
        <v>0.72857142857142865</v>
      </c>
      <c r="S16" s="41">
        <f>S17/U17</f>
        <v>0.23</v>
      </c>
      <c r="T16" s="41">
        <f>T17/U17</f>
        <v>4.142857142857144E-2</v>
      </c>
      <c r="U16" s="39">
        <f>SUM(Q16:T16)</f>
        <v>1</v>
      </c>
    </row>
    <row r="17" spans="1:21">
      <c r="A17" s="45" t="s">
        <v>582</v>
      </c>
      <c r="B17" s="2">
        <v>39699</v>
      </c>
      <c r="C17" s="15" t="s">
        <v>487</v>
      </c>
      <c r="D17" s="21">
        <v>1</v>
      </c>
      <c r="E17" s="10" t="s">
        <v>586</v>
      </c>
      <c r="F17" s="21">
        <v>90</v>
      </c>
      <c r="G17" s="21">
        <v>100</v>
      </c>
      <c r="H17" s="21">
        <v>0</v>
      </c>
      <c r="I17" s="21">
        <v>0</v>
      </c>
      <c r="J17" s="21">
        <v>0</v>
      </c>
      <c r="K17" s="21">
        <v>0</v>
      </c>
      <c r="L17" s="27" t="s">
        <v>533</v>
      </c>
      <c r="M17" s="26" t="s">
        <v>534</v>
      </c>
      <c r="P17" s="39">
        <v>14</v>
      </c>
      <c r="Q17" s="41">
        <f>(O13*0.96)+(P13*0.33)</f>
        <v>0</v>
      </c>
      <c r="R17" s="41">
        <f>(O13*0.04)+(P13*0.67)+(Q13*0.95)+(R13*0.99)+(S13*0.96)+(T13*0.79)+(U13*0.31)+(V13*0.04)</f>
        <v>10.199999999999999</v>
      </c>
      <c r="S17" s="41">
        <f>(Q13*0.05)+(R13*0.01)+(S13*0.04)+(T13*0.21)+(U13*0.58)+(V13*0.78)</f>
        <v>3.2199999999999998</v>
      </c>
      <c r="T17" s="41">
        <f>(U13*0.12)+(V13*0.17)</f>
        <v>0.58000000000000007</v>
      </c>
      <c r="U17" s="39">
        <f>SUM(Q17:T17)</f>
        <v>13.999999999999998</v>
      </c>
    </row>
    <row r="18" spans="1:21">
      <c r="A18" s="45" t="s">
        <v>582</v>
      </c>
      <c r="B18" s="2">
        <v>39699</v>
      </c>
      <c r="C18" s="15" t="s">
        <v>487</v>
      </c>
      <c r="D18" s="21">
        <v>1</v>
      </c>
      <c r="E18" s="10" t="s">
        <v>586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7" t="s">
        <v>535</v>
      </c>
      <c r="M18" s="26" t="s">
        <v>536</v>
      </c>
    </row>
    <row r="19" spans="1:21">
      <c r="A19" s="45" t="s">
        <v>582</v>
      </c>
      <c r="B19" s="2">
        <v>39699</v>
      </c>
      <c r="C19" s="15" t="s">
        <v>487</v>
      </c>
      <c r="D19" s="21">
        <v>1</v>
      </c>
      <c r="E19" s="10" t="s">
        <v>586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7" t="s">
        <v>537</v>
      </c>
      <c r="M19" s="26" t="s">
        <v>538</v>
      </c>
    </row>
    <row r="20" spans="1:21">
      <c r="A20" s="45" t="s">
        <v>582</v>
      </c>
      <c r="B20" s="2">
        <v>39699</v>
      </c>
      <c r="C20" s="15" t="s">
        <v>487</v>
      </c>
      <c r="D20" s="21">
        <v>1</v>
      </c>
      <c r="E20" s="10" t="s">
        <v>586</v>
      </c>
      <c r="F20" s="21">
        <v>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7" t="s">
        <v>539</v>
      </c>
      <c r="M20" s="26" t="s">
        <v>540</v>
      </c>
    </row>
    <row r="21" spans="1:21">
      <c r="A21" s="45" t="s">
        <v>582</v>
      </c>
      <c r="B21" s="2">
        <v>39699</v>
      </c>
      <c r="C21" s="15" t="s">
        <v>487</v>
      </c>
      <c r="D21" s="21">
        <v>1</v>
      </c>
      <c r="E21" s="10" t="s">
        <v>586</v>
      </c>
      <c r="F21" s="21">
        <v>80</v>
      </c>
      <c r="G21" s="21">
        <v>110</v>
      </c>
      <c r="H21" s="21">
        <v>0</v>
      </c>
      <c r="I21" s="21">
        <v>0</v>
      </c>
      <c r="J21" s="21">
        <v>0</v>
      </c>
      <c r="K21" s="21">
        <v>1</v>
      </c>
      <c r="L21" s="27" t="s">
        <v>541</v>
      </c>
      <c r="M21" s="26" t="s">
        <v>542</v>
      </c>
    </row>
    <row r="22" spans="1:21">
      <c r="A22" s="45" t="s">
        <v>582</v>
      </c>
      <c r="B22" s="2">
        <v>39699</v>
      </c>
      <c r="C22" s="15" t="s">
        <v>487</v>
      </c>
      <c r="D22" s="22">
        <v>2</v>
      </c>
      <c r="E22" s="3" t="s">
        <v>587</v>
      </c>
      <c r="F22" s="22"/>
      <c r="G22" s="22"/>
      <c r="H22" s="22"/>
      <c r="I22" s="22"/>
      <c r="J22" s="22"/>
      <c r="K22" s="22"/>
      <c r="L22" s="28" t="s">
        <v>551</v>
      </c>
      <c r="M22" s="29" t="s">
        <v>552</v>
      </c>
    </row>
    <row r="23" spans="1:21">
      <c r="A23" s="45" t="s">
        <v>582</v>
      </c>
      <c r="B23" s="2">
        <v>39699</v>
      </c>
      <c r="C23" s="15" t="s">
        <v>487</v>
      </c>
      <c r="D23" s="22">
        <v>1</v>
      </c>
      <c r="E23" s="3" t="s">
        <v>587</v>
      </c>
      <c r="F23" s="22">
        <v>1</v>
      </c>
      <c r="G23" s="22"/>
      <c r="H23" s="22"/>
      <c r="I23" s="22"/>
      <c r="J23" s="22"/>
      <c r="K23" s="22"/>
      <c r="L23" s="28" t="s">
        <v>553</v>
      </c>
      <c r="M23" s="29" t="s">
        <v>554</v>
      </c>
    </row>
    <row r="24" spans="1:21">
      <c r="A24" s="45" t="s">
        <v>582</v>
      </c>
      <c r="B24" s="2">
        <v>39699</v>
      </c>
      <c r="C24" s="15" t="s">
        <v>487</v>
      </c>
      <c r="D24" s="21">
        <v>1</v>
      </c>
      <c r="E24" s="10" t="s">
        <v>586</v>
      </c>
      <c r="F24" s="21">
        <v>75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7" t="s">
        <v>543</v>
      </c>
      <c r="M24" s="26" t="s">
        <v>544</v>
      </c>
    </row>
    <row r="25" spans="1:21">
      <c r="A25" s="45" t="s">
        <v>582</v>
      </c>
      <c r="B25" s="2">
        <v>39699</v>
      </c>
      <c r="C25" s="15" t="s">
        <v>487</v>
      </c>
      <c r="D25" s="21">
        <v>1</v>
      </c>
      <c r="E25" s="10" t="s">
        <v>586</v>
      </c>
      <c r="F25" s="21">
        <v>70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7" t="s">
        <v>545</v>
      </c>
      <c r="M25" s="26" t="s">
        <v>546</v>
      </c>
    </row>
    <row r="26" spans="1:21">
      <c r="A26" s="45" t="s">
        <v>582</v>
      </c>
      <c r="B26" s="2">
        <v>39699</v>
      </c>
      <c r="C26" s="15" t="s">
        <v>487</v>
      </c>
      <c r="D26" s="21">
        <v>1</v>
      </c>
      <c r="E26" s="10" t="s">
        <v>586</v>
      </c>
      <c r="F26" s="21">
        <v>80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33" t="s">
        <v>561</v>
      </c>
      <c r="M26" s="33" t="s">
        <v>562</v>
      </c>
    </row>
    <row r="27" spans="1:21">
      <c r="A27" s="45" t="s">
        <v>582</v>
      </c>
      <c r="B27" s="2">
        <v>39699</v>
      </c>
      <c r="C27" s="15" t="s">
        <v>487</v>
      </c>
      <c r="D27" s="23">
        <v>1</v>
      </c>
      <c r="E27" s="3" t="s">
        <v>587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8" t="s">
        <v>555</v>
      </c>
      <c r="M27" s="29" t="s">
        <v>556</v>
      </c>
    </row>
    <row r="28" spans="1:21">
      <c r="A28" s="45" t="s">
        <v>582</v>
      </c>
      <c r="B28" s="2">
        <v>39699</v>
      </c>
      <c r="C28" s="15" t="s">
        <v>487</v>
      </c>
      <c r="D28" s="23">
        <v>1</v>
      </c>
      <c r="E28" s="3" t="s">
        <v>587</v>
      </c>
      <c r="F28" s="23">
        <v>2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8" t="s">
        <v>557</v>
      </c>
      <c r="M28" s="29" t="s">
        <v>558</v>
      </c>
    </row>
    <row r="29" spans="1:21">
      <c r="A29" s="45" t="s">
        <v>582</v>
      </c>
      <c r="B29" s="2">
        <v>39699</v>
      </c>
      <c r="C29" s="15" t="s">
        <v>487</v>
      </c>
      <c r="D29" s="21">
        <v>1</v>
      </c>
      <c r="E29" s="10" t="s">
        <v>586</v>
      </c>
      <c r="F29" s="21">
        <v>79</v>
      </c>
      <c r="G29" s="21">
        <v>0</v>
      </c>
      <c r="H29" s="21">
        <v>1</v>
      </c>
      <c r="I29" s="21">
        <v>0</v>
      </c>
      <c r="J29" s="21">
        <v>0</v>
      </c>
      <c r="K29" s="21">
        <v>0</v>
      </c>
      <c r="L29" s="27" t="s">
        <v>547</v>
      </c>
      <c r="M29" s="26" t="s">
        <v>548</v>
      </c>
    </row>
    <row r="30" spans="1:21">
      <c r="A30" s="45" t="s">
        <v>582</v>
      </c>
      <c r="B30" s="2">
        <v>39699</v>
      </c>
      <c r="C30" s="15" t="s">
        <v>487</v>
      </c>
      <c r="D30" s="22">
        <v>1</v>
      </c>
      <c r="E30" s="3" t="s">
        <v>587</v>
      </c>
      <c r="F30" s="22">
        <v>2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8" t="s">
        <v>547</v>
      </c>
      <c r="M30" s="29" t="s">
        <v>548</v>
      </c>
    </row>
    <row r="31" spans="1:21">
      <c r="A31" s="45" t="s">
        <v>582</v>
      </c>
      <c r="B31" s="2">
        <v>39699</v>
      </c>
      <c r="C31" s="15" t="s">
        <v>487</v>
      </c>
      <c r="D31" s="21">
        <v>1</v>
      </c>
      <c r="E31" s="10" t="s">
        <v>586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7" t="s">
        <v>549</v>
      </c>
      <c r="M31" s="26" t="s">
        <v>550</v>
      </c>
    </row>
    <row r="32" spans="1:21">
      <c r="A32" s="45" t="s">
        <v>582</v>
      </c>
      <c r="B32" s="2">
        <v>39699</v>
      </c>
      <c r="C32" s="15" t="s">
        <v>487</v>
      </c>
      <c r="D32" s="22">
        <v>1</v>
      </c>
      <c r="E32" s="3" t="s">
        <v>587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8" t="s">
        <v>549</v>
      </c>
      <c r="M32" s="29" t="s">
        <v>550</v>
      </c>
    </row>
    <row r="33" spans="1:13">
      <c r="A33" s="45" t="s">
        <v>582</v>
      </c>
      <c r="B33" s="2">
        <v>39699</v>
      </c>
      <c r="C33" s="15" t="s">
        <v>487</v>
      </c>
      <c r="D33" s="23">
        <v>3</v>
      </c>
      <c r="E33" s="3" t="s">
        <v>587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0" t="s">
        <v>559</v>
      </c>
      <c r="M33" s="31" t="s">
        <v>560</v>
      </c>
    </row>
    <row r="34" spans="1:13">
      <c r="D34" s="21"/>
      <c r="E34" s="21"/>
      <c r="F34" s="21"/>
      <c r="G34" s="21"/>
      <c r="H34" s="21"/>
      <c r="I34" s="21"/>
      <c r="J34" s="21"/>
      <c r="K34" s="24"/>
      <c r="L34" s="32"/>
    </row>
    <row r="35" spans="1:13">
      <c r="D35" s="21"/>
      <c r="E35" s="21"/>
      <c r="F35" s="21"/>
      <c r="G35" s="21"/>
      <c r="H35" s="21"/>
      <c r="I35" s="21"/>
      <c r="J35" s="21"/>
      <c r="K35" s="24"/>
      <c r="L35" s="32"/>
    </row>
  </sheetData>
  <mergeCells count="2">
    <mergeCell ref="L2:M2"/>
    <mergeCell ref="F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workbookViewId="0"/>
  </sheetViews>
  <sheetFormatPr defaultRowHeight="12.75"/>
  <cols>
    <col min="1" max="1" width="24.85546875" style="10" bestFit="1" customWidth="1"/>
    <col min="2" max="4" width="9.140625" style="10"/>
    <col min="5" max="5" width="13.85546875" style="10" bestFit="1" customWidth="1"/>
    <col min="6" max="10" width="9.140625" style="10"/>
    <col min="11" max="11" width="9.140625" style="12"/>
    <col min="12" max="12" width="9.42578125" style="12" bestFit="1" customWidth="1"/>
    <col min="13" max="13" width="10.85546875" style="13" bestFit="1" customWidth="1"/>
    <col min="14" max="14" width="9.140625" style="13"/>
    <col min="15" max="15" width="24.85546875" style="13" bestFit="1" customWidth="1"/>
    <col min="16" max="16384" width="9.140625" style="13"/>
  </cols>
  <sheetData>
    <row r="1" spans="1:25" ht="15">
      <c r="F1" s="54" t="s">
        <v>588</v>
      </c>
      <c r="G1" s="51"/>
      <c r="H1" s="51"/>
      <c r="I1" s="51"/>
      <c r="J1" s="51"/>
      <c r="K1" s="51"/>
    </row>
    <row r="2" spans="1:25">
      <c r="A2" s="48" t="s">
        <v>483</v>
      </c>
      <c r="B2" s="48" t="s">
        <v>484</v>
      </c>
      <c r="C2" s="48" t="s">
        <v>485</v>
      </c>
      <c r="D2" s="48" t="s">
        <v>0</v>
      </c>
      <c r="E2" s="48" t="s">
        <v>486</v>
      </c>
      <c r="F2" s="48" t="s">
        <v>502</v>
      </c>
      <c r="G2" s="48" t="s">
        <v>503</v>
      </c>
      <c r="H2" s="48" t="s">
        <v>1</v>
      </c>
      <c r="I2" s="48" t="s">
        <v>2</v>
      </c>
      <c r="J2" s="48" t="s">
        <v>504</v>
      </c>
      <c r="K2" s="48" t="s">
        <v>3</v>
      </c>
      <c r="L2" s="49" t="s">
        <v>491</v>
      </c>
      <c r="M2" s="49"/>
    </row>
    <row r="3" spans="1:25">
      <c r="A3" s="45" t="s">
        <v>583</v>
      </c>
      <c r="B3" s="2">
        <v>39696</v>
      </c>
      <c r="C3" s="8" t="s">
        <v>487</v>
      </c>
      <c r="D3" s="10">
        <v>1</v>
      </c>
      <c r="E3" s="10" t="s">
        <v>586</v>
      </c>
      <c r="F3" s="10">
        <v>70</v>
      </c>
      <c r="G3" s="10">
        <v>80</v>
      </c>
      <c r="H3" s="10">
        <v>1</v>
      </c>
      <c r="I3" s="10">
        <v>0</v>
      </c>
      <c r="J3" s="10">
        <v>0</v>
      </c>
      <c r="K3" s="10">
        <v>0</v>
      </c>
      <c r="L3" s="12" t="s">
        <v>492</v>
      </c>
      <c r="M3" s="12" t="s">
        <v>493</v>
      </c>
      <c r="O3" s="8" t="s">
        <v>483</v>
      </c>
      <c r="P3" s="8" t="s">
        <v>484</v>
      </c>
      <c r="Q3" s="8" t="s">
        <v>485</v>
      </c>
      <c r="R3" s="8" t="s">
        <v>0</v>
      </c>
      <c r="S3" s="8" t="s">
        <v>486</v>
      </c>
      <c r="T3" s="8" t="s">
        <v>502</v>
      </c>
      <c r="U3" s="8" t="s">
        <v>503</v>
      </c>
      <c r="V3" s="8" t="s">
        <v>1</v>
      </c>
      <c r="W3" s="8" t="s">
        <v>2</v>
      </c>
      <c r="X3" s="8" t="s">
        <v>504</v>
      </c>
      <c r="Y3" s="8" t="s">
        <v>3</v>
      </c>
    </row>
    <row r="4" spans="1:25">
      <c r="A4" s="45" t="s">
        <v>583</v>
      </c>
      <c r="B4" s="2">
        <v>39697</v>
      </c>
      <c r="C4" s="8" t="s">
        <v>487</v>
      </c>
      <c r="D4" s="10">
        <v>1</v>
      </c>
      <c r="E4" s="10" t="s">
        <v>586</v>
      </c>
      <c r="F4" s="10">
        <v>75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2" t="s">
        <v>494</v>
      </c>
      <c r="M4" s="12" t="s">
        <v>495</v>
      </c>
      <c r="O4" s="45" t="s">
        <v>583</v>
      </c>
      <c r="P4" s="2">
        <v>39696</v>
      </c>
      <c r="Q4" s="8" t="s">
        <v>487</v>
      </c>
      <c r="R4" s="6">
        <v>5</v>
      </c>
      <c r="S4" s="6" t="s">
        <v>5</v>
      </c>
      <c r="T4" s="6">
        <v>5</v>
      </c>
      <c r="U4" s="6">
        <v>1</v>
      </c>
      <c r="V4" s="6">
        <v>1</v>
      </c>
      <c r="W4" s="6">
        <v>0</v>
      </c>
      <c r="X4" s="6">
        <v>0</v>
      </c>
      <c r="Y4" s="6">
        <v>0</v>
      </c>
    </row>
    <row r="5" spans="1:25">
      <c r="A5" s="45" t="s">
        <v>583</v>
      </c>
      <c r="B5" s="2">
        <v>39698</v>
      </c>
      <c r="C5" s="8" t="s">
        <v>487</v>
      </c>
      <c r="D5" s="10">
        <v>1</v>
      </c>
      <c r="E5" s="10" t="s">
        <v>586</v>
      </c>
      <c r="F5" s="10">
        <v>85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 t="s">
        <v>496</v>
      </c>
      <c r="M5" s="12" t="s">
        <v>497</v>
      </c>
      <c r="O5" s="45" t="s">
        <v>583</v>
      </c>
      <c r="P5" s="2">
        <v>39696</v>
      </c>
      <c r="Q5" s="8" t="s">
        <v>487</v>
      </c>
      <c r="R5" s="7">
        <v>0</v>
      </c>
      <c r="S5" s="7" t="s">
        <v>6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</row>
    <row r="6" spans="1:25">
      <c r="A6" s="45" t="s">
        <v>583</v>
      </c>
      <c r="B6" s="2">
        <v>39699</v>
      </c>
      <c r="C6" s="8" t="s">
        <v>487</v>
      </c>
      <c r="D6" s="10">
        <v>1</v>
      </c>
      <c r="E6" s="10" t="s">
        <v>586</v>
      </c>
      <c r="F6" s="10">
        <v>90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2" t="s">
        <v>498</v>
      </c>
      <c r="M6" s="12" t="s">
        <v>499</v>
      </c>
    </row>
    <row r="7" spans="1:25">
      <c r="A7" s="45" t="s">
        <v>583</v>
      </c>
      <c r="B7" s="2">
        <v>39700</v>
      </c>
      <c r="C7" s="8" t="s">
        <v>487</v>
      </c>
      <c r="D7" s="10">
        <v>1</v>
      </c>
      <c r="E7" s="10" t="s">
        <v>586</v>
      </c>
      <c r="F7" s="10">
        <v>90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2" t="s">
        <v>500</v>
      </c>
      <c r="M7" s="12" t="s">
        <v>501</v>
      </c>
    </row>
    <row r="8" spans="1:25">
      <c r="A8" s="8"/>
    </row>
    <row r="10" spans="1:25">
      <c r="F10" s="42" t="s">
        <v>563</v>
      </c>
      <c r="G10" s="10" t="s">
        <v>564</v>
      </c>
      <c r="H10" s="10" t="s">
        <v>565</v>
      </c>
      <c r="I10" s="10" t="s">
        <v>566</v>
      </c>
      <c r="J10" s="10" t="s">
        <v>567</v>
      </c>
      <c r="K10" s="10" t="s">
        <v>568</v>
      </c>
      <c r="L10" s="10" t="s">
        <v>569</v>
      </c>
      <c r="M10" s="13" t="s">
        <v>570</v>
      </c>
    </row>
    <row r="11" spans="1:25">
      <c r="E11" s="10" t="s">
        <v>571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3">
        <v>0</v>
      </c>
    </row>
    <row r="12" spans="1:25">
      <c r="E12" s="10" t="s">
        <v>572</v>
      </c>
      <c r="F12" s="42">
        <v>0</v>
      </c>
      <c r="G12" s="10">
        <v>0</v>
      </c>
      <c r="H12" s="10">
        <v>1</v>
      </c>
      <c r="I12" s="10">
        <v>1</v>
      </c>
      <c r="J12" s="10">
        <v>1</v>
      </c>
      <c r="K12" s="10">
        <v>1</v>
      </c>
      <c r="L12" s="10">
        <v>2</v>
      </c>
      <c r="M12" s="13">
        <v>0</v>
      </c>
    </row>
    <row r="13" spans="1:25">
      <c r="E13" s="10" t="s">
        <v>573</v>
      </c>
      <c r="F13" s="42">
        <f t="shared" ref="F13:L13" si="0">SUM(F11:F12)</f>
        <v>0</v>
      </c>
      <c r="G13" s="42">
        <f t="shared" si="0"/>
        <v>0</v>
      </c>
      <c r="H13" s="42">
        <f t="shared" si="0"/>
        <v>1</v>
      </c>
      <c r="I13" s="42">
        <f t="shared" si="0"/>
        <v>1</v>
      </c>
      <c r="J13" s="42">
        <f t="shared" si="0"/>
        <v>1</v>
      </c>
      <c r="K13" s="42">
        <f t="shared" si="0"/>
        <v>1</v>
      </c>
      <c r="L13" s="42">
        <f t="shared" si="0"/>
        <v>2</v>
      </c>
      <c r="M13" s="43">
        <v>0</v>
      </c>
      <c r="N13" s="43">
        <f>SUM(F13:M13)</f>
        <v>6</v>
      </c>
    </row>
    <row r="14" spans="1:25">
      <c r="K14" s="10"/>
      <c r="L14" s="10"/>
    </row>
    <row r="15" spans="1:25">
      <c r="G15" s="10" t="s">
        <v>573</v>
      </c>
      <c r="H15" s="10" t="s">
        <v>574</v>
      </c>
      <c r="I15" s="10" t="s">
        <v>575</v>
      </c>
      <c r="J15" s="10" t="s">
        <v>576</v>
      </c>
      <c r="K15" s="10" t="s">
        <v>577</v>
      </c>
      <c r="L15" s="10" t="s">
        <v>573</v>
      </c>
    </row>
    <row r="16" spans="1:25">
      <c r="G16" s="10" t="s">
        <v>578</v>
      </c>
      <c r="H16" s="10">
        <f>H17/L17</f>
        <v>0</v>
      </c>
      <c r="I16" s="10">
        <f>I17/L17</f>
        <v>0.71594684385382057</v>
      </c>
      <c r="J16" s="10">
        <f>J17/L17</f>
        <v>0.24418604651162792</v>
      </c>
      <c r="K16" s="10">
        <f>K17/L17</f>
        <v>3.9867109634551499E-2</v>
      </c>
      <c r="L16" s="42">
        <f>SUM(H16:K16)</f>
        <v>1</v>
      </c>
    </row>
    <row r="17" spans="7:12">
      <c r="G17" s="42">
        <f>SUM(F13:M13)</f>
        <v>6</v>
      </c>
      <c r="H17" s="10">
        <f>(F13*0.96)+(G13*0.33)</f>
        <v>0</v>
      </c>
      <c r="I17" s="10">
        <f>(F13*0.04)+(G13*0.67)+(H13*0.95)+(I13*0.99)+(J13*0.96)+(K13*0.79)+(L13*0.31)+(M13*0.04)</f>
        <v>4.3099999999999996</v>
      </c>
      <c r="J17" s="10">
        <f>(H13*0.05)+(I13*0.01)+(J13*0.04)+(K13*0.21)+(L13*0.58)+(M13*0.78)</f>
        <v>1.47</v>
      </c>
      <c r="K17" s="10">
        <f>(L13*0.12)+(M13*0.17)</f>
        <v>0.24</v>
      </c>
      <c r="L17" s="42">
        <f>SUM(H17:K17)</f>
        <v>6.02</v>
      </c>
    </row>
  </sheetData>
  <mergeCells count="2">
    <mergeCell ref="L2:M2"/>
    <mergeCell ref="F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workbookViewId="0"/>
  </sheetViews>
  <sheetFormatPr defaultRowHeight="12.75"/>
  <cols>
    <col min="1" max="1" width="33.85546875" style="10" bestFit="1" customWidth="1"/>
    <col min="2" max="4" width="9.140625" style="10"/>
    <col min="5" max="5" width="13.85546875" style="10" bestFit="1" customWidth="1"/>
    <col min="6" max="10" width="9.140625" style="10"/>
    <col min="11" max="12" width="9.140625" style="12"/>
    <col min="13" max="16384" width="9.140625" style="13"/>
  </cols>
  <sheetData>
    <row r="1" spans="1:13" ht="15">
      <c r="F1" s="54" t="s">
        <v>588</v>
      </c>
      <c r="G1" s="51"/>
      <c r="H1" s="51"/>
      <c r="I1" s="51"/>
      <c r="J1" s="51"/>
      <c r="K1" s="51"/>
    </row>
    <row r="2" spans="1:13" s="16" customFormat="1">
      <c r="A2" s="48" t="s">
        <v>483</v>
      </c>
      <c r="B2" s="48" t="s">
        <v>484</v>
      </c>
      <c r="C2" s="48" t="s">
        <v>485</v>
      </c>
      <c r="D2" s="48" t="s">
        <v>0</v>
      </c>
      <c r="E2" s="48" t="s">
        <v>486</v>
      </c>
      <c r="F2" s="48" t="s">
        <v>502</v>
      </c>
      <c r="G2" s="48" t="s">
        <v>503</v>
      </c>
      <c r="H2" s="48" t="s">
        <v>1</v>
      </c>
      <c r="I2" s="48" t="s">
        <v>2</v>
      </c>
      <c r="J2" s="48" t="s">
        <v>504</v>
      </c>
      <c r="K2" s="48" t="s">
        <v>3</v>
      </c>
      <c r="L2" s="17"/>
      <c r="M2" s="17"/>
    </row>
    <row r="3" spans="1:13" s="9" customFormat="1">
      <c r="A3" s="45" t="s">
        <v>584</v>
      </c>
      <c r="B3" s="2">
        <v>39686</v>
      </c>
      <c r="C3" s="9" t="s">
        <v>487</v>
      </c>
      <c r="D3" s="6">
        <v>0</v>
      </c>
      <c r="E3" s="10" t="s">
        <v>586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</row>
    <row r="4" spans="1:13" s="9" customFormat="1">
      <c r="A4" s="45" t="s">
        <v>584</v>
      </c>
      <c r="B4" s="2">
        <v>39686</v>
      </c>
      <c r="C4" s="9" t="s">
        <v>487</v>
      </c>
      <c r="D4" s="7">
        <v>0</v>
      </c>
      <c r="E4" s="3" t="s">
        <v>587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3">
      <c r="A5" s="9"/>
      <c r="B5" s="2"/>
      <c r="L5" s="47" t="s">
        <v>491</v>
      </c>
      <c r="M5" s="47"/>
    </row>
    <row r="6" spans="1:13">
      <c r="A6" s="45" t="s">
        <v>584</v>
      </c>
      <c r="B6" s="2">
        <v>39686</v>
      </c>
      <c r="C6" s="9" t="s">
        <v>487</v>
      </c>
      <c r="D6" s="10">
        <v>0</v>
      </c>
      <c r="E6" s="10" t="s">
        <v>586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M6" s="12"/>
    </row>
    <row r="7" spans="1:13">
      <c r="A7" s="45" t="s">
        <v>584</v>
      </c>
      <c r="B7" s="2">
        <v>39686</v>
      </c>
      <c r="C7" s="9" t="s">
        <v>487</v>
      </c>
      <c r="D7" s="10">
        <v>0</v>
      </c>
      <c r="E7" s="3" t="s">
        <v>587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M7" s="12"/>
    </row>
  </sheetData>
  <mergeCells count="2">
    <mergeCell ref="L5:M5"/>
    <mergeCell ref="F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/>
  </sheetViews>
  <sheetFormatPr defaultRowHeight="12.75"/>
  <cols>
    <col min="1" max="1" width="53.28515625" style="10" bestFit="1" customWidth="1"/>
    <col min="2" max="4" width="9.140625" style="10"/>
    <col min="5" max="5" width="13.85546875" style="10" bestFit="1" customWidth="1"/>
    <col min="6" max="10" width="9.140625" style="10"/>
    <col min="11" max="12" width="9.140625" style="12"/>
    <col min="13" max="16384" width="9.140625" style="13"/>
  </cols>
  <sheetData>
    <row r="1" spans="1:13" ht="15">
      <c r="F1" s="54" t="s">
        <v>588</v>
      </c>
      <c r="G1" s="51"/>
      <c r="H1" s="51"/>
      <c r="I1" s="51"/>
      <c r="J1" s="51"/>
      <c r="K1" s="51"/>
    </row>
    <row r="2" spans="1:13" s="16" customFormat="1">
      <c r="A2" s="48" t="s">
        <v>483</v>
      </c>
      <c r="B2" s="48" t="s">
        <v>484</v>
      </c>
      <c r="C2" s="48" t="s">
        <v>485</v>
      </c>
      <c r="D2" s="48" t="s">
        <v>0</v>
      </c>
      <c r="E2" s="48" t="s">
        <v>486</v>
      </c>
      <c r="F2" s="48" t="s">
        <v>502</v>
      </c>
      <c r="G2" s="48" t="s">
        <v>503</v>
      </c>
      <c r="H2" s="48" t="s">
        <v>1</v>
      </c>
      <c r="I2" s="48" t="s">
        <v>2</v>
      </c>
      <c r="J2" s="48" t="s">
        <v>504</v>
      </c>
      <c r="K2" s="48" t="s">
        <v>3</v>
      </c>
      <c r="L2" s="17"/>
      <c r="M2" s="17"/>
    </row>
    <row r="3" spans="1:13" s="9" customFormat="1">
      <c r="A3" s="45" t="s">
        <v>585</v>
      </c>
      <c r="B3" s="2">
        <v>39685</v>
      </c>
      <c r="C3" s="9" t="s">
        <v>487</v>
      </c>
      <c r="D3" s="6">
        <v>0</v>
      </c>
      <c r="E3" s="10" t="s">
        <v>586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</row>
    <row r="4" spans="1:13" s="9" customFormat="1">
      <c r="A4" s="45" t="s">
        <v>585</v>
      </c>
      <c r="B4" s="2">
        <v>39685</v>
      </c>
      <c r="C4" s="9" t="s">
        <v>487</v>
      </c>
      <c r="D4" s="7">
        <v>0</v>
      </c>
      <c r="E4" s="3" t="s">
        <v>587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3">
      <c r="A5" s="9"/>
      <c r="B5" s="11"/>
      <c r="L5" s="47" t="s">
        <v>491</v>
      </c>
      <c r="M5" s="47"/>
    </row>
    <row r="6" spans="1:13">
      <c r="A6" s="45" t="s">
        <v>585</v>
      </c>
      <c r="B6" s="2">
        <v>39685</v>
      </c>
      <c r="C6" s="9" t="s">
        <v>487</v>
      </c>
      <c r="D6" s="10">
        <v>0</v>
      </c>
      <c r="E6" s="10" t="s">
        <v>586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M6" s="12"/>
    </row>
    <row r="7" spans="1:13">
      <c r="A7" s="45" t="s">
        <v>585</v>
      </c>
      <c r="B7" s="2">
        <v>39685</v>
      </c>
      <c r="C7" s="9" t="s">
        <v>487</v>
      </c>
      <c r="D7" s="10">
        <v>0</v>
      </c>
      <c r="E7" s="3" t="s">
        <v>587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M7" s="12"/>
    </row>
  </sheetData>
  <mergeCells count="2">
    <mergeCell ref="L5:M5"/>
    <mergeCell ref="F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YFSR2008</vt:lpstr>
      <vt:lpstr>EFSR-HC2008</vt:lpstr>
      <vt:lpstr>VC-EC2008</vt:lpstr>
      <vt:lpstr>SmlyC2008</vt:lpstr>
      <vt:lpstr>SltC2008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Mike Banach</cp:lastModifiedBy>
  <dcterms:created xsi:type="dcterms:W3CDTF">2009-01-26T22:45:04Z</dcterms:created>
  <dcterms:modified xsi:type="dcterms:W3CDTF">2009-10-27T15:54:33Z</dcterms:modified>
</cp:coreProperties>
</file>