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890" yWindow="-90" windowWidth="18420" windowHeight="11445" tabRatio="946" activeTab="4"/>
  </bookViews>
  <sheets>
    <sheet name="FR" sheetId="1" r:id="rId1"/>
    <sheet name="BB" sheetId="2" r:id="rId2"/>
    <sheet name="CB" sheetId="3" r:id="rId3"/>
    <sheet name="WFYF" sheetId="5" r:id="rId4"/>
    <sheet name="JC" sheetId="6" r:id="rId5"/>
    <sheet name="BC (mouth)" sheetId="7" r:id="rId6"/>
    <sheet name="BC (upper)" sheetId="8" r:id="rId7"/>
    <sheet name="EF (Germania)" sheetId="9" r:id="rId8"/>
    <sheet name="EF (weir)" sheetId="10" r:id="rId9"/>
    <sheet name="EF (mouth)" sheetId="11" r:id="rId10"/>
    <sheet name="PC" sheetId="4" r:id="rId11"/>
    <sheet name="9-mile" sheetId="12" r:id="rId12"/>
    <sheet name="VC" sheetId="13" r:id="rId13"/>
    <sheet name="Rankin" sheetId="14" r:id="rId14"/>
    <sheet name="Silver" sheetId="15" r:id="rId15"/>
    <sheet name="Jerry's" sheetId="16" r:id="rId16"/>
    <sheet name="Pond 1" sheetId="17" r:id="rId17"/>
    <sheet name="Camas (lower)" sheetId="18" r:id="rId18"/>
    <sheet name="Camas (upper)" sheetId="19" r:id="rId19"/>
    <sheet name="dates" sheetId="20" r:id="rId20"/>
  </sheets>
  <calcPr calcId="124519"/>
</workbook>
</file>

<file path=xl/calcChain.xml><?xml version="1.0" encoding="utf-8"?>
<calcChain xmlns="http://schemas.openxmlformats.org/spreadsheetml/2006/main">
  <c r="I268" i="16"/>
  <c r="I40" i="18"/>
  <c r="I6"/>
  <c r="H251" i="14"/>
  <c r="I251" s="1"/>
  <c r="F251"/>
  <c r="H250"/>
  <c r="I250" s="1"/>
  <c r="F250"/>
  <c r="H249"/>
  <c r="I249" s="1"/>
  <c r="F249"/>
  <c r="H248"/>
  <c r="I248" s="1"/>
  <c r="F248"/>
  <c r="H247"/>
  <c r="I247" s="1"/>
  <c r="F247"/>
  <c r="I246"/>
  <c r="H246"/>
  <c r="F246"/>
  <c r="H245"/>
  <c r="I245" s="1"/>
  <c r="F245"/>
  <c r="H244"/>
  <c r="I244" s="1"/>
  <c r="F244"/>
  <c r="H243"/>
  <c r="I243" s="1"/>
  <c r="F243"/>
  <c r="H242"/>
  <c r="I242" s="1"/>
  <c r="F242"/>
  <c r="H241"/>
  <c r="I241" s="1"/>
  <c r="F241"/>
  <c r="H240"/>
  <c r="I240" s="1"/>
  <c r="F240"/>
  <c r="H239"/>
  <c r="I239" s="1"/>
  <c r="F239"/>
  <c r="H238"/>
  <c r="I238" s="1"/>
  <c r="F238"/>
  <c r="H237"/>
  <c r="I237" s="1"/>
  <c r="F237"/>
  <c r="H236"/>
  <c r="I236" s="1"/>
  <c r="F236"/>
  <c r="H235"/>
  <c r="I235" s="1"/>
  <c r="F235"/>
  <c r="H234"/>
  <c r="I234" s="1"/>
  <c r="F234"/>
  <c r="H233"/>
  <c r="I233" s="1"/>
  <c r="F233"/>
  <c r="I232"/>
  <c r="F232"/>
  <c r="F261"/>
  <c r="I261"/>
  <c r="F262"/>
  <c r="H262"/>
  <c r="I262" s="1"/>
  <c r="F263"/>
  <c r="H263"/>
  <c r="I263" s="1"/>
  <c r="F264"/>
  <c r="H264"/>
  <c r="I264" s="1"/>
  <c r="F265"/>
  <c r="H265"/>
  <c r="I265" s="1"/>
  <c r="F266"/>
  <c r="H266"/>
  <c r="I266" s="1"/>
  <c r="F267"/>
  <c r="H267"/>
  <c r="I267" s="1"/>
  <c r="F268"/>
  <c r="H268"/>
  <c r="I268" s="1"/>
  <c r="F269"/>
  <c r="H269"/>
  <c r="I269" s="1"/>
  <c r="F270"/>
  <c r="H270"/>
  <c r="I270" s="1"/>
  <c r="F271"/>
  <c r="H271"/>
  <c r="I271" s="1"/>
  <c r="F272"/>
  <c r="H272"/>
  <c r="I272" s="1"/>
  <c r="F273"/>
  <c r="H273"/>
  <c r="I273" s="1"/>
  <c r="I225" l="1"/>
  <c r="H222"/>
  <c r="I222" s="1"/>
  <c r="F222"/>
  <c r="H221"/>
  <c r="I221" s="1"/>
  <c r="F221"/>
  <c r="H220"/>
  <c r="I220" s="1"/>
  <c r="F220"/>
  <c r="H219"/>
  <c r="I219" s="1"/>
  <c r="F219"/>
  <c r="H218"/>
  <c r="I218" s="1"/>
  <c r="F218"/>
  <c r="H217"/>
  <c r="I217" s="1"/>
  <c r="F217"/>
  <c r="H216"/>
  <c r="I216" s="1"/>
  <c r="F216"/>
  <c r="H215"/>
  <c r="I215" s="1"/>
  <c r="F215"/>
  <c r="H214"/>
  <c r="I214" s="1"/>
  <c r="F214"/>
  <c r="H213"/>
  <c r="I213" s="1"/>
  <c r="F213"/>
  <c r="H212"/>
  <c r="I212" s="1"/>
  <c r="F212"/>
  <c r="H211"/>
  <c r="I211" s="1"/>
  <c r="F211"/>
  <c r="H210"/>
  <c r="I210" s="1"/>
  <c r="F210"/>
  <c r="H209"/>
  <c r="I209" s="1"/>
  <c r="F209"/>
  <c r="H208"/>
  <c r="I208" s="1"/>
  <c r="F208"/>
  <c r="H207"/>
  <c r="I207" s="1"/>
  <c r="F207"/>
  <c r="H206"/>
  <c r="I206" s="1"/>
  <c r="F206"/>
  <c r="H205"/>
  <c r="I205" s="1"/>
  <c r="F205"/>
  <c r="H204"/>
  <c r="I204" s="1"/>
  <c r="F204"/>
  <c r="H203"/>
  <c r="I203" s="1"/>
  <c r="F203"/>
  <c r="H202"/>
  <c r="I202" s="1"/>
  <c r="F202"/>
  <c r="H201"/>
  <c r="I201" s="1"/>
  <c r="F201"/>
  <c r="I200"/>
  <c r="I193" s="1"/>
  <c r="F200"/>
  <c r="F274"/>
  <c r="H274"/>
  <c r="I274" s="1"/>
  <c r="H190" l="1"/>
  <c r="I190" s="1"/>
  <c r="F190"/>
  <c r="H189"/>
  <c r="I189" s="1"/>
  <c r="F189"/>
  <c r="H188"/>
  <c r="I188" s="1"/>
  <c r="F188"/>
  <c r="H187"/>
  <c r="I187" s="1"/>
  <c r="F187"/>
  <c r="H186"/>
  <c r="I186" s="1"/>
  <c r="F186"/>
  <c r="H185"/>
  <c r="I185" s="1"/>
  <c r="F185"/>
  <c r="H184"/>
  <c r="I184" s="1"/>
  <c r="F184"/>
  <c r="H183"/>
  <c r="I183" s="1"/>
  <c r="F183"/>
  <c r="H182"/>
  <c r="I182" s="1"/>
  <c r="F182"/>
  <c r="H181"/>
  <c r="I181" s="1"/>
  <c r="F181"/>
  <c r="H180"/>
  <c r="I180" s="1"/>
  <c r="F180"/>
  <c r="H179"/>
  <c r="I179" s="1"/>
  <c r="F179"/>
  <c r="H178"/>
  <c r="I178" s="1"/>
  <c r="F178"/>
  <c r="H177"/>
  <c r="I177" s="1"/>
  <c r="F177"/>
  <c r="H176"/>
  <c r="I176" s="1"/>
  <c r="F176"/>
  <c r="H175"/>
  <c r="I175" s="1"/>
  <c r="F175"/>
  <c r="H174"/>
  <c r="I174" s="1"/>
  <c r="F174"/>
  <c r="H173"/>
  <c r="I173" s="1"/>
  <c r="F173"/>
  <c r="H172"/>
  <c r="I172" s="1"/>
  <c r="F172"/>
  <c r="H171"/>
  <c r="I171" s="1"/>
  <c r="F171"/>
  <c r="H170"/>
  <c r="I170" s="1"/>
  <c r="F170"/>
  <c r="I169"/>
  <c r="I162" s="1"/>
  <c r="F169"/>
  <c r="H159" l="1"/>
  <c r="I159" s="1"/>
  <c r="F159"/>
  <c r="H158"/>
  <c r="I158" s="1"/>
  <c r="F158"/>
  <c r="H157"/>
  <c r="I157" s="1"/>
  <c r="F157"/>
  <c r="H156"/>
  <c r="I156" s="1"/>
  <c r="F156"/>
  <c r="H155"/>
  <c r="I155" s="1"/>
  <c r="F155"/>
  <c r="H154"/>
  <c r="I154" s="1"/>
  <c r="F154"/>
  <c r="H153"/>
  <c r="I153" s="1"/>
  <c r="F153"/>
  <c r="H152"/>
  <c r="I152" s="1"/>
  <c r="F152"/>
  <c r="H151"/>
  <c r="I151" s="1"/>
  <c r="F151"/>
  <c r="H150"/>
  <c r="I150" s="1"/>
  <c r="F150"/>
  <c r="H149"/>
  <c r="I149" s="1"/>
  <c r="F149"/>
  <c r="H148"/>
  <c r="I148" s="1"/>
  <c r="F148"/>
  <c r="H147"/>
  <c r="I147" s="1"/>
  <c r="F147"/>
  <c r="H146"/>
  <c r="I146" s="1"/>
  <c r="F146"/>
  <c r="H145"/>
  <c r="I145" s="1"/>
  <c r="F145"/>
  <c r="H144"/>
  <c r="I144" s="1"/>
  <c r="F144"/>
  <c r="H143"/>
  <c r="I143" s="1"/>
  <c r="F143"/>
  <c r="H142"/>
  <c r="I142" s="1"/>
  <c r="F142"/>
  <c r="I141"/>
  <c r="I134" s="1"/>
  <c r="F141"/>
  <c r="H131" l="1"/>
  <c r="I131" s="1"/>
  <c r="F131"/>
  <c r="H130"/>
  <c r="I130" s="1"/>
  <c r="F130"/>
  <c r="H129"/>
  <c r="I129" s="1"/>
  <c r="F129"/>
  <c r="H128"/>
  <c r="I128" s="1"/>
  <c r="F128"/>
  <c r="H127"/>
  <c r="I127" s="1"/>
  <c r="F127"/>
  <c r="H126"/>
  <c r="I126" s="1"/>
  <c r="F126"/>
  <c r="H125"/>
  <c r="I125" s="1"/>
  <c r="F125"/>
  <c r="H124"/>
  <c r="I124" s="1"/>
  <c r="F124"/>
  <c r="H123"/>
  <c r="I123" s="1"/>
  <c r="F123"/>
  <c r="H122"/>
  <c r="I122" s="1"/>
  <c r="F122"/>
  <c r="H121"/>
  <c r="I121" s="1"/>
  <c r="F121"/>
  <c r="H120"/>
  <c r="I120" s="1"/>
  <c r="F120"/>
  <c r="H119"/>
  <c r="I119" s="1"/>
  <c r="F119"/>
  <c r="H118"/>
  <c r="I118" s="1"/>
  <c r="F118"/>
  <c r="H117"/>
  <c r="I117" s="1"/>
  <c r="F117"/>
  <c r="H116"/>
  <c r="I116" s="1"/>
  <c r="F116"/>
  <c r="H115"/>
  <c r="I115" s="1"/>
  <c r="F115"/>
  <c r="H114"/>
  <c r="I114" s="1"/>
  <c r="F114"/>
  <c r="H113"/>
  <c r="I113" s="1"/>
  <c r="F113"/>
  <c r="H112"/>
  <c r="I112" s="1"/>
  <c r="F112"/>
  <c r="H111"/>
  <c r="I111" s="1"/>
  <c r="F111"/>
  <c r="H110"/>
  <c r="I110" s="1"/>
  <c r="F110"/>
  <c r="H109"/>
  <c r="I109" s="1"/>
  <c r="F109"/>
  <c r="H108"/>
  <c r="I108" s="1"/>
  <c r="F108"/>
  <c r="I107"/>
  <c r="I100" s="1"/>
  <c r="F107"/>
  <c r="H221" i="16" l="1"/>
  <c r="I221" s="1"/>
  <c r="F221"/>
  <c r="H220"/>
  <c r="I220" s="1"/>
  <c r="F220"/>
  <c r="H219"/>
  <c r="I219" s="1"/>
  <c r="F219"/>
  <c r="H218"/>
  <c r="I218" s="1"/>
  <c r="F218"/>
  <c r="H217"/>
  <c r="I217" s="1"/>
  <c r="F217"/>
  <c r="H216"/>
  <c r="I216" s="1"/>
  <c r="F216"/>
  <c r="H215"/>
  <c r="I215" s="1"/>
  <c r="F215"/>
  <c r="H214"/>
  <c r="I214" s="1"/>
  <c r="F214"/>
  <c r="H213"/>
  <c r="I213" s="1"/>
  <c r="F213"/>
  <c r="H212"/>
  <c r="I212" s="1"/>
  <c r="F212"/>
  <c r="I211"/>
  <c r="I204" s="1"/>
  <c r="F211"/>
  <c r="H201" l="1"/>
  <c r="I201" s="1"/>
  <c r="F201"/>
  <c r="H200"/>
  <c r="I200" s="1"/>
  <c r="F200"/>
  <c r="H199"/>
  <c r="I199" s="1"/>
  <c r="F199"/>
  <c r="H198"/>
  <c r="I198" s="1"/>
  <c r="F198"/>
  <c r="H197"/>
  <c r="I197" s="1"/>
  <c r="F197"/>
  <c r="H196"/>
  <c r="I196" s="1"/>
  <c r="F196"/>
  <c r="H195"/>
  <c r="I195" s="1"/>
  <c r="F195"/>
  <c r="H194"/>
  <c r="I194" s="1"/>
  <c r="F194"/>
  <c r="H193"/>
  <c r="I193" s="1"/>
  <c r="F193"/>
  <c r="H192"/>
  <c r="I192" s="1"/>
  <c r="F192"/>
  <c r="H191"/>
  <c r="I191" s="1"/>
  <c r="F191"/>
  <c r="H190"/>
  <c r="I190" s="1"/>
  <c r="F190"/>
  <c r="H189"/>
  <c r="I189" s="1"/>
  <c r="F189"/>
  <c r="H188"/>
  <c r="I188" s="1"/>
  <c r="F188"/>
  <c r="H187"/>
  <c r="I187" s="1"/>
  <c r="F187"/>
  <c r="H186"/>
  <c r="I186" s="1"/>
  <c r="F186"/>
  <c r="I185"/>
  <c r="I178" s="1"/>
  <c r="F185"/>
  <c r="H175" l="1"/>
  <c r="I175" s="1"/>
  <c r="F175"/>
  <c r="H174"/>
  <c r="I174" s="1"/>
  <c r="F174"/>
  <c r="H173"/>
  <c r="I173" s="1"/>
  <c r="F173"/>
  <c r="H172"/>
  <c r="I172" s="1"/>
  <c r="F172"/>
  <c r="H171"/>
  <c r="I171" s="1"/>
  <c r="F171"/>
  <c r="H170"/>
  <c r="I170" s="1"/>
  <c r="F170"/>
  <c r="H169"/>
  <c r="I169" s="1"/>
  <c r="F169"/>
  <c r="H168"/>
  <c r="I168" s="1"/>
  <c r="F168"/>
  <c r="H167"/>
  <c r="I167" s="1"/>
  <c r="F167"/>
  <c r="H166"/>
  <c r="I166" s="1"/>
  <c r="F166"/>
  <c r="H165"/>
  <c r="I165" s="1"/>
  <c r="F165"/>
  <c r="H164"/>
  <c r="I164" s="1"/>
  <c r="F164"/>
  <c r="H163"/>
  <c r="I163" s="1"/>
  <c r="F163"/>
  <c r="H162"/>
  <c r="I162" s="1"/>
  <c r="F162"/>
  <c r="H161"/>
  <c r="I161" s="1"/>
  <c r="F161"/>
  <c r="I160"/>
  <c r="I153" s="1"/>
  <c r="F160"/>
  <c r="H150" l="1"/>
  <c r="I150" s="1"/>
  <c r="F150"/>
  <c r="H149"/>
  <c r="I149" s="1"/>
  <c r="F149"/>
  <c r="H148"/>
  <c r="I148" s="1"/>
  <c r="F148"/>
  <c r="H147"/>
  <c r="I147" s="1"/>
  <c r="F147"/>
  <c r="H146"/>
  <c r="I146" s="1"/>
  <c r="F146"/>
  <c r="H145"/>
  <c r="I145" s="1"/>
  <c r="F145"/>
  <c r="H144"/>
  <c r="I144" s="1"/>
  <c r="F144"/>
  <c r="H143"/>
  <c r="I143" s="1"/>
  <c r="F143"/>
  <c r="H142"/>
  <c r="I142" s="1"/>
  <c r="F142"/>
  <c r="H141"/>
  <c r="I141" s="1"/>
  <c r="F141"/>
  <c r="H140"/>
  <c r="I140" s="1"/>
  <c r="F140"/>
  <c r="H139"/>
  <c r="I139" s="1"/>
  <c r="F139"/>
  <c r="H138"/>
  <c r="I138" s="1"/>
  <c r="F138"/>
  <c r="I137"/>
  <c r="I130" s="1"/>
  <c r="F137"/>
  <c r="H127" l="1"/>
  <c r="I127" s="1"/>
  <c r="F127"/>
  <c r="H126"/>
  <c r="I126" s="1"/>
  <c r="F126"/>
  <c r="H125"/>
  <c r="I125" s="1"/>
  <c r="F125"/>
  <c r="H124"/>
  <c r="I124" s="1"/>
  <c r="F124"/>
  <c r="H123"/>
  <c r="I123" s="1"/>
  <c r="F123"/>
  <c r="H122"/>
  <c r="I122" s="1"/>
  <c r="F122"/>
  <c r="H121"/>
  <c r="I121" s="1"/>
  <c r="F121"/>
  <c r="H120"/>
  <c r="I120" s="1"/>
  <c r="F120"/>
  <c r="H119"/>
  <c r="I119" s="1"/>
  <c r="F119"/>
  <c r="H118"/>
  <c r="I118" s="1"/>
  <c r="F118"/>
  <c r="H117"/>
  <c r="I117" s="1"/>
  <c r="F117"/>
  <c r="H116"/>
  <c r="I116" s="1"/>
  <c r="F116"/>
  <c r="H115"/>
  <c r="I115" s="1"/>
  <c r="F115"/>
  <c r="H114"/>
  <c r="I114" s="1"/>
  <c r="F114"/>
  <c r="H113"/>
  <c r="I113" s="1"/>
  <c r="F113"/>
  <c r="H112"/>
  <c r="I112" s="1"/>
  <c r="F112"/>
  <c r="H111"/>
  <c r="I111" s="1"/>
  <c r="F111"/>
  <c r="I110"/>
  <c r="I103" s="1"/>
  <c r="F110"/>
  <c r="H329" i="15" l="1"/>
  <c r="I69"/>
  <c r="H71"/>
  <c r="H72"/>
  <c r="H73"/>
  <c r="H74"/>
  <c r="H75"/>
  <c r="H76"/>
  <c r="H77"/>
  <c r="H78"/>
  <c r="H79"/>
  <c r="H80"/>
  <c r="H81"/>
  <c r="H82"/>
  <c r="H83"/>
  <c r="H84"/>
  <c r="H85"/>
  <c r="H86"/>
  <c r="H70"/>
  <c r="H255"/>
  <c r="I255" s="1"/>
  <c r="F255"/>
  <c r="H254"/>
  <c r="I254" s="1"/>
  <c r="F254"/>
  <c r="H253"/>
  <c r="I253" s="1"/>
  <c r="F253"/>
  <c r="H252"/>
  <c r="I252" s="1"/>
  <c r="F252"/>
  <c r="H251"/>
  <c r="I251" s="1"/>
  <c r="F251"/>
  <c r="H250"/>
  <c r="I250" s="1"/>
  <c r="F250"/>
  <c r="H249"/>
  <c r="I249" s="1"/>
  <c r="F249"/>
  <c r="H248"/>
  <c r="I248" s="1"/>
  <c r="F248"/>
  <c r="H247"/>
  <c r="I247" s="1"/>
  <c r="F247"/>
  <c r="H246"/>
  <c r="I246" s="1"/>
  <c r="F246"/>
  <c r="H245"/>
  <c r="I245" s="1"/>
  <c r="F245"/>
  <c r="H244"/>
  <c r="I244" s="1"/>
  <c r="F244"/>
  <c r="H243"/>
  <c r="I243" s="1"/>
  <c r="F243"/>
  <c r="H242"/>
  <c r="I242" s="1"/>
  <c r="F242"/>
  <c r="H241"/>
  <c r="I241" s="1"/>
  <c r="F241"/>
  <c r="I240"/>
  <c r="I233" s="1"/>
  <c r="F240"/>
  <c r="H230" l="1"/>
  <c r="I230" s="1"/>
  <c r="F230"/>
  <c r="H229"/>
  <c r="I229" s="1"/>
  <c r="F229"/>
  <c r="H228"/>
  <c r="I228" s="1"/>
  <c r="F228"/>
  <c r="H227"/>
  <c r="I227" s="1"/>
  <c r="F227"/>
  <c r="H226"/>
  <c r="I226" s="1"/>
  <c r="F226"/>
  <c r="H225"/>
  <c r="I225" s="1"/>
  <c r="F225"/>
  <c r="H224"/>
  <c r="I224" s="1"/>
  <c r="F224"/>
  <c r="H223"/>
  <c r="I223" s="1"/>
  <c r="F223"/>
  <c r="H222"/>
  <c r="I222" s="1"/>
  <c r="F222"/>
  <c r="H221"/>
  <c r="I221" s="1"/>
  <c r="F221"/>
  <c r="H220"/>
  <c r="I220" s="1"/>
  <c r="F220"/>
  <c r="H219"/>
  <c r="I219" s="1"/>
  <c r="F219"/>
  <c r="H218"/>
  <c r="I218" s="1"/>
  <c r="F218"/>
  <c r="H217"/>
  <c r="I217" s="1"/>
  <c r="F217"/>
  <c r="H216"/>
  <c r="I216" s="1"/>
  <c r="F216"/>
  <c r="H215"/>
  <c r="I215" s="1"/>
  <c r="F215"/>
  <c r="H214"/>
  <c r="I214" s="1"/>
  <c r="F214"/>
  <c r="H213"/>
  <c r="I213" s="1"/>
  <c r="F213"/>
  <c r="H212"/>
  <c r="I212" s="1"/>
  <c r="F212"/>
  <c r="H211"/>
  <c r="I211" s="1"/>
  <c r="F211"/>
  <c r="I210"/>
  <c r="I203" s="1"/>
  <c r="F210"/>
  <c r="H200" l="1"/>
  <c r="I200" s="1"/>
  <c r="F200"/>
  <c r="H199"/>
  <c r="I199" s="1"/>
  <c r="F199"/>
  <c r="H198"/>
  <c r="I198" s="1"/>
  <c r="F198"/>
  <c r="H197"/>
  <c r="I197" s="1"/>
  <c r="F197"/>
  <c r="H196"/>
  <c r="I196" s="1"/>
  <c r="F196"/>
  <c r="H195"/>
  <c r="I195" s="1"/>
  <c r="F195"/>
  <c r="H194"/>
  <c r="I194" s="1"/>
  <c r="F194"/>
  <c r="H193"/>
  <c r="I193" s="1"/>
  <c r="F193"/>
  <c r="H192"/>
  <c r="I192" s="1"/>
  <c r="F192"/>
  <c r="H191"/>
  <c r="I191" s="1"/>
  <c r="F191"/>
  <c r="H190"/>
  <c r="I190" s="1"/>
  <c r="F190"/>
  <c r="H189"/>
  <c r="I189" s="1"/>
  <c r="F189"/>
  <c r="H188"/>
  <c r="I188" s="1"/>
  <c r="F188"/>
  <c r="H187"/>
  <c r="I187" s="1"/>
  <c r="F187"/>
  <c r="H186"/>
  <c r="I186" s="1"/>
  <c r="F186"/>
  <c r="H185"/>
  <c r="I185" s="1"/>
  <c r="F185"/>
  <c r="H184"/>
  <c r="I184" s="1"/>
  <c r="F184"/>
  <c r="H183"/>
  <c r="I183" s="1"/>
  <c r="F183"/>
  <c r="I182"/>
  <c r="F182"/>
  <c r="I175" l="1"/>
  <c r="H172"/>
  <c r="I172" s="1"/>
  <c r="F172"/>
  <c r="H171"/>
  <c r="I171" s="1"/>
  <c r="F171"/>
  <c r="H170"/>
  <c r="I170" s="1"/>
  <c r="F170"/>
  <c r="H169"/>
  <c r="I169" s="1"/>
  <c r="F169"/>
  <c r="H168"/>
  <c r="I168" s="1"/>
  <c r="F168"/>
  <c r="H167"/>
  <c r="I167" s="1"/>
  <c r="F167"/>
  <c r="H166"/>
  <c r="I166" s="1"/>
  <c r="F166"/>
  <c r="H165"/>
  <c r="I165" s="1"/>
  <c r="F165"/>
  <c r="H164"/>
  <c r="I164" s="1"/>
  <c r="F164"/>
  <c r="I163"/>
  <c r="H163"/>
  <c r="F163"/>
  <c r="H162"/>
  <c r="I162" s="1"/>
  <c r="F162"/>
  <c r="H161"/>
  <c r="I161" s="1"/>
  <c r="F161"/>
  <c r="H160"/>
  <c r="I160" s="1"/>
  <c r="F160"/>
  <c r="H159"/>
  <c r="I159" s="1"/>
  <c r="F159"/>
  <c r="H158"/>
  <c r="I158" s="1"/>
  <c r="F158"/>
  <c r="H157"/>
  <c r="I157" s="1"/>
  <c r="F157"/>
  <c r="H156"/>
  <c r="I156" s="1"/>
  <c r="F156"/>
  <c r="H155"/>
  <c r="I155" s="1"/>
  <c r="F155"/>
  <c r="H154"/>
  <c r="I154" s="1"/>
  <c r="F154"/>
  <c r="H153"/>
  <c r="I153" s="1"/>
  <c r="F153"/>
  <c r="H152"/>
  <c r="I152" s="1"/>
  <c r="F152"/>
  <c r="I151"/>
  <c r="F151"/>
  <c r="I144" l="1"/>
  <c r="H141"/>
  <c r="I141" s="1"/>
  <c r="F141"/>
  <c r="H140"/>
  <c r="I140" s="1"/>
  <c r="F140"/>
  <c r="H139"/>
  <c r="I139" s="1"/>
  <c r="F139"/>
  <c r="H138"/>
  <c r="I138" s="1"/>
  <c r="F138"/>
  <c r="H137"/>
  <c r="I137" s="1"/>
  <c r="F137"/>
  <c r="H136"/>
  <c r="I136" s="1"/>
  <c r="F136"/>
  <c r="H135"/>
  <c r="I135" s="1"/>
  <c r="F135"/>
  <c r="H134"/>
  <c r="I134" s="1"/>
  <c r="F134"/>
  <c r="H133"/>
  <c r="I133" s="1"/>
  <c r="F133"/>
  <c r="H132"/>
  <c r="I132" s="1"/>
  <c r="F132"/>
  <c r="H131"/>
  <c r="I131" s="1"/>
  <c r="F131"/>
  <c r="H130"/>
  <c r="I130" s="1"/>
  <c r="F130"/>
  <c r="H129"/>
  <c r="I129" s="1"/>
  <c r="F129"/>
  <c r="H128"/>
  <c r="I128" s="1"/>
  <c r="F128"/>
  <c r="H127"/>
  <c r="I127" s="1"/>
  <c r="F127"/>
  <c r="H126"/>
  <c r="I126" s="1"/>
  <c r="F126"/>
  <c r="H125"/>
  <c r="I125" s="1"/>
  <c r="F125"/>
  <c r="H124"/>
  <c r="I124" s="1"/>
  <c r="F124"/>
  <c r="H123"/>
  <c r="I123" s="1"/>
  <c r="F123"/>
  <c r="H122"/>
  <c r="I122" s="1"/>
  <c r="F122"/>
  <c r="I121"/>
  <c r="I114" s="1"/>
  <c r="F121"/>
  <c r="H111"/>
  <c r="I111" s="1"/>
  <c r="F111"/>
  <c r="H110"/>
  <c r="I110" s="1"/>
  <c r="F110"/>
  <c r="H109"/>
  <c r="I109" s="1"/>
  <c r="F109"/>
  <c r="H108"/>
  <c r="I108" s="1"/>
  <c r="F108"/>
  <c r="H107"/>
  <c r="I107" s="1"/>
  <c r="F107"/>
  <c r="H106"/>
  <c r="I106" s="1"/>
  <c r="F106"/>
  <c r="H105"/>
  <c r="I105" s="1"/>
  <c r="F105"/>
  <c r="H104"/>
  <c r="I104" s="1"/>
  <c r="F104"/>
  <c r="H103"/>
  <c r="I103" s="1"/>
  <c r="F103"/>
  <c r="H102"/>
  <c r="I102" s="1"/>
  <c r="F102"/>
  <c r="H101"/>
  <c r="I101" s="1"/>
  <c r="F101"/>
  <c r="H100"/>
  <c r="I100" s="1"/>
  <c r="F100"/>
  <c r="H99"/>
  <c r="I99" s="1"/>
  <c r="F99"/>
  <c r="H98"/>
  <c r="I98" s="1"/>
  <c r="F98"/>
  <c r="H97"/>
  <c r="I97" s="1"/>
  <c r="F97"/>
  <c r="I96"/>
  <c r="I89" s="1"/>
  <c r="F96"/>
  <c r="I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F71"/>
  <c r="I70"/>
  <c r="F70"/>
  <c r="H100" i="16"/>
  <c r="I100" s="1"/>
  <c r="F100"/>
  <c r="H99"/>
  <c r="I99" s="1"/>
  <c r="F99"/>
  <c r="H98"/>
  <c r="I98" s="1"/>
  <c r="F98"/>
  <c r="H97"/>
  <c r="I97" s="1"/>
  <c r="F97"/>
  <c r="H96"/>
  <c r="I96" s="1"/>
  <c r="F96"/>
  <c r="H95"/>
  <c r="I95" s="1"/>
  <c r="F95"/>
  <c r="H94"/>
  <c r="I94" s="1"/>
  <c r="F94"/>
  <c r="H93"/>
  <c r="I93" s="1"/>
  <c r="F93"/>
  <c r="H92"/>
  <c r="I92" s="1"/>
  <c r="F92"/>
  <c r="H91"/>
  <c r="I91" s="1"/>
  <c r="F91"/>
  <c r="H90"/>
  <c r="I90" s="1"/>
  <c r="F90"/>
  <c r="I89"/>
  <c r="F89"/>
  <c r="H77"/>
  <c r="I77" s="1"/>
  <c r="F77"/>
  <c r="H76"/>
  <c r="I76" s="1"/>
  <c r="F76"/>
  <c r="H75"/>
  <c r="I75" s="1"/>
  <c r="F75"/>
  <c r="H74"/>
  <c r="I74" s="1"/>
  <c r="F74"/>
  <c r="H73"/>
  <c r="I73" s="1"/>
  <c r="F73"/>
  <c r="H72"/>
  <c r="I72" s="1"/>
  <c r="F72"/>
  <c r="H71"/>
  <c r="I71" s="1"/>
  <c r="F71"/>
  <c r="H70"/>
  <c r="I70" s="1"/>
  <c r="F70"/>
  <c r="H69"/>
  <c r="I69" s="1"/>
  <c r="F69"/>
  <c r="H68"/>
  <c r="I68" s="1"/>
  <c r="F68"/>
  <c r="H67"/>
  <c r="I67" s="1"/>
  <c r="F67"/>
  <c r="H66"/>
  <c r="I66" s="1"/>
  <c r="F66"/>
  <c r="H65"/>
  <c r="I65" s="1"/>
  <c r="F65"/>
  <c r="I64"/>
  <c r="F64"/>
  <c r="H59" i="15"/>
  <c r="I59" s="1"/>
  <c r="F59"/>
  <c r="H58"/>
  <c r="I58" s="1"/>
  <c r="F58"/>
  <c r="H57"/>
  <c r="I57" s="1"/>
  <c r="F57"/>
  <c r="H56"/>
  <c r="I56" s="1"/>
  <c r="F56"/>
  <c r="H55"/>
  <c r="I55" s="1"/>
  <c r="F55"/>
  <c r="H54"/>
  <c r="I54" s="1"/>
  <c r="F54"/>
  <c r="H53"/>
  <c r="I53" s="1"/>
  <c r="F53"/>
  <c r="H52"/>
  <c r="I52" s="1"/>
  <c r="F52"/>
  <c r="H51"/>
  <c r="I51" s="1"/>
  <c r="F51"/>
  <c r="H50"/>
  <c r="I50" s="1"/>
  <c r="F50"/>
  <c r="H49"/>
  <c r="I49" s="1"/>
  <c r="F49"/>
  <c r="H48"/>
  <c r="I48" s="1"/>
  <c r="F48"/>
  <c r="I47"/>
  <c r="F47"/>
  <c r="H54" i="16"/>
  <c r="I54" s="1"/>
  <c r="F54"/>
  <c r="H53"/>
  <c r="I53" s="1"/>
  <c r="F53"/>
  <c r="H52"/>
  <c r="I52" s="1"/>
  <c r="F52"/>
  <c r="H51"/>
  <c r="I51" s="1"/>
  <c r="F51"/>
  <c r="H50"/>
  <c r="I50" s="1"/>
  <c r="F50"/>
  <c r="H49"/>
  <c r="I49" s="1"/>
  <c r="F49"/>
  <c r="H48"/>
  <c r="I48" s="1"/>
  <c r="F48"/>
  <c r="H47"/>
  <c r="I47" s="1"/>
  <c r="F47"/>
  <c r="H46"/>
  <c r="I46" s="1"/>
  <c r="F46"/>
  <c r="H45"/>
  <c r="I45" s="1"/>
  <c r="F45"/>
  <c r="H44"/>
  <c r="I44" s="1"/>
  <c r="F44"/>
  <c r="H43"/>
  <c r="I43" s="1"/>
  <c r="F43"/>
  <c r="H42"/>
  <c r="I42" s="1"/>
  <c r="F42"/>
  <c r="I41"/>
  <c r="F41"/>
  <c r="H97" i="14"/>
  <c r="I97" s="1"/>
  <c r="F97"/>
  <c r="H96"/>
  <c r="I96" s="1"/>
  <c r="F96"/>
  <c r="H95"/>
  <c r="I95" s="1"/>
  <c r="F95"/>
  <c r="H94"/>
  <c r="I94" s="1"/>
  <c r="F94"/>
  <c r="H93"/>
  <c r="I93" s="1"/>
  <c r="F93"/>
  <c r="H92"/>
  <c r="I92" s="1"/>
  <c r="F92"/>
  <c r="H91"/>
  <c r="I91" s="1"/>
  <c r="F91"/>
  <c r="H90"/>
  <c r="I90" s="1"/>
  <c r="F90"/>
  <c r="H89"/>
  <c r="I89" s="1"/>
  <c r="F89"/>
  <c r="H88"/>
  <c r="I88" s="1"/>
  <c r="F88"/>
  <c r="H87"/>
  <c r="I87" s="1"/>
  <c r="F87"/>
  <c r="H86"/>
  <c r="I86" s="1"/>
  <c r="F86"/>
  <c r="H85"/>
  <c r="I85" s="1"/>
  <c r="F85"/>
  <c r="H84"/>
  <c r="I84" s="1"/>
  <c r="F84"/>
  <c r="H83"/>
  <c r="I83" s="1"/>
  <c r="F83"/>
  <c r="H82"/>
  <c r="I82" s="1"/>
  <c r="F82"/>
  <c r="H81"/>
  <c r="I81" s="1"/>
  <c r="F81"/>
  <c r="H80"/>
  <c r="I80" s="1"/>
  <c r="F80"/>
  <c r="H79"/>
  <c r="I79" s="1"/>
  <c r="F79"/>
  <c r="H78"/>
  <c r="I78" s="1"/>
  <c r="F78"/>
  <c r="I77"/>
  <c r="F77"/>
  <c r="H67"/>
  <c r="I67" s="1"/>
  <c r="F67"/>
  <c r="H66"/>
  <c r="I66" s="1"/>
  <c r="F66"/>
  <c r="H65"/>
  <c r="I65" s="1"/>
  <c r="F65"/>
  <c r="H64"/>
  <c r="I64" s="1"/>
  <c r="F64"/>
  <c r="H63"/>
  <c r="I63" s="1"/>
  <c r="F63"/>
  <c r="H62"/>
  <c r="I62" s="1"/>
  <c r="F62"/>
  <c r="H61"/>
  <c r="I61" s="1"/>
  <c r="F61"/>
  <c r="H60"/>
  <c r="I60" s="1"/>
  <c r="F60"/>
  <c r="H59"/>
  <c r="I59" s="1"/>
  <c r="F59"/>
  <c r="H58"/>
  <c r="I58" s="1"/>
  <c r="F58"/>
  <c r="H57"/>
  <c r="I57" s="1"/>
  <c r="F57"/>
  <c r="H56"/>
  <c r="I56" s="1"/>
  <c r="F56"/>
  <c r="H55"/>
  <c r="I55" s="1"/>
  <c r="F55"/>
  <c r="H54"/>
  <c r="I54" s="1"/>
  <c r="F54"/>
  <c r="H53"/>
  <c r="I53" s="1"/>
  <c r="F53"/>
  <c r="H52"/>
  <c r="I52" s="1"/>
  <c r="F52"/>
  <c r="H51"/>
  <c r="I51" s="1"/>
  <c r="F51"/>
  <c r="H50"/>
  <c r="I50" s="1"/>
  <c r="F50"/>
  <c r="H49"/>
  <c r="I49" s="1"/>
  <c r="F49"/>
  <c r="H48"/>
  <c r="I48" s="1"/>
  <c r="F48"/>
  <c r="H47"/>
  <c r="I47" s="1"/>
  <c r="F47"/>
  <c r="I46"/>
  <c r="F46"/>
  <c r="H31" i="16"/>
  <c r="I31" s="1"/>
  <c r="F31"/>
  <c r="H30"/>
  <c r="I30" s="1"/>
  <c r="F30"/>
  <c r="H29"/>
  <c r="I29" s="1"/>
  <c r="F29"/>
  <c r="H28"/>
  <c r="I28" s="1"/>
  <c r="F28"/>
  <c r="H27"/>
  <c r="I27" s="1"/>
  <c r="F27"/>
  <c r="H26"/>
  <c r="I26" s="1"/>
  <c r="F26"/>
  <c r="H25"/>
  <c r="I25" s="1"/>
  <c r="F25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I13"/>
  <c r="F13"/>
  <c r="H37" i="15"/>
  <c r="I37" s="1"/>
  <c r="F37"/>
  <c r="H36"/>
  <c r="I36" s="1"/>
  <c r="F36"/>
  <c r="H35"/>
  <c r="I35" s="1"/>
  <c r="F35"/>
  <c r="H34"/>
  <c r="I34" s="1"/>
  <c r="F34"/>
  <c r="H33"/>
  <c r="I33" s="1"/>
  <c r="F33"/>
  <c r="H32"/>
  <c r="I32" s="1"/>
  <c r="F32"/>
  <c r="H31"/>
  <c r="I31" s="1"/>
  <c r="F31"/>
  <c r="H30"/>
  <c r="I30" s="1"/>
  <c r="F30"/>
  <c r="H29"/>
  <c r="I29" s="1"/>
  <c r="F29"/>
  <c r="H28"/>
  <c r="I28" s="1"/>
  <c r="F28"/>
  <c r="H27"/>
  <c r="I27" s="1"/>
  <c r="F27"/>
  <c r="H26"/>
  <c r="I26" s="1"/>
  <c r="F26"/>
  <c r="H25"/>
  <c r="I25" s="1"/>
  <c r="F25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I13"/>
  <c r="F13"/>
  <c r="H36" i="14"/>
  <c r="I36" s="1"/>
  <c r="F36"/>
  <c r="H35"/>
  <c r="I35" s="1"/>
  <c r="F35"/>
  <c r="H34"/>
  <c r="I34" s="1"/>
  <c r="F34"/>
  <c r="H33"/>
  <c r="I33" s="1"/>
  <c r="F33"/>
  <c r="H32"/>
  <c r="I32" s="1"/>
  <c r="F32"/>
  <c r="H31"/>
  <c r="I31" s="1"/>
  <c r="F31"/>
  <c r="H30"/>
  <c r="I30" s="1"/>
  <c r="F30"/>
  <c r="H29"/>
  <c r="I29" s="1"/>
  <c r="F29"/>
  <c r="H28"/>
  <c r="I28" s="1"/>
  <c r="F28"/>
  <c r="H27"/>
  <c r="I27" s="1"/>
  <c r="F27"/>
  <c r="H26"/>
  <c r="I26" s="1"/>
  <c r="F26"/>
  <c r="H25"/>
  <c r="I25" s="1"/>
  <c r="F25"/>
  <c r="H24"/>
  <c r="I24" s="1"/>
  <c r="F24"/>
  <c r="H23"/>
  <c r="I23" s="1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I13"/>
  <c r="F13"/>
  <c r="F13" i="12"/>
  <c r="I13"/>
  <c r="F14"/>
  <c r="H14"/>
  <c r="I14"/>
  <c r="F15"/>
  <c r="H15"/>
  <c r="I15" s="1"/>
  <c r="F16"/>
  <c r="H16"/>
  <c r="I16"/>
  <c r="F17"/>
  <c r="H17"/>
  <c r="I17" s="1"/>
  <c r="F18"/>
  <c r="H18"/>
  <c r="I18"/>
  <c r="F19"/>
  <c r="H19"/>
  <c r="I19" s="1"/>
  <c r="F20"/>
  <c r="H20"/>
  <c r="I20"/>
  <c r="F21"/>
  <c r="H21"/>
  <c r="I21" s="1"/>
  <c r="F22"/>
  <c r="H22"/>
  <c r="I22"/>
  <c r="F23"/>
  <c r="H23"/>
  <c r="I23" s="1"/>
  <c r="F24"/>
  <c r="H24"/>
  <c r="I24"/>
  <c r="F25"/>
  <c r="H25"/>
  <c r="I25" s="1"/>
  <c r="F26"/>
  <c r="H26"/>
  <c r="I26"/>
  <c r="F27"/>
  <c r="H27"/>
  <c r="I27" s="1"/>
  <c r="F28"/>
  <c r="H28"/>
  <c r="I28"/>
  <c r="F29"/>
  <c r="H29"/>
  <c r="I29" s="1"/>
  <c r="F30"/>
  <c r="H30"/>
  <c r="I30"/>
  <c r="F31"/>
  <c r="H31"/>
  <c r="I31" s="1"/>
  <c r="F32"/>
  <c r="H32"/>
  <c r="I32"/>
  <c r="F33"/>
  <c r="H33"/>
  <c r="I33" s="1"/>
  <c r="F34"/>
  <c r="H34"/>
  <c r="I34"/>
  <c r="F35"/>
  <c r="H35"/>
  <c r="I35" s="1"/>
  <c r="F36"/>
  <c r="H36"/>
  <c r="I36"/>
  <c r="F37"/>
  <c r="H37"/>
  <c r="I37" s="1"/>
  <c r="F38"/>
  <c r="H38"/>
  <c r="I38"/>
  <c r="F39"/>
  <c r="H39"/>
  <c r="I39" s="1"/>
  <c r="F40"/>
  <c r="H40"/>
  <c r="I40"/>
  <c r="F13" i="2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I34"/>
  <c r="F44"/>
  <c r="I44"/>
  <c r="F45"/>
  <c r="H45"/>
  <c r="I45"/>
  <c r="F46"/>
  <c r="H46"/>
  <c r="I46"/>
  <c r="F47"/>
  <c r="H47"/>
  <c r="I47"/>
  <c r="F48"/>
  <c r="H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I68"/>
  <c r="F78"/>
  <c r="I78"/>
  <c r="F79"/>
  <c r="H79"/>
  <c r="I79"/>
  <c r="F80"/>
  <c r="H80"/>
  <c r="I80"/>
  <c r="F81"/>
  <c r="H81"/>
  <c r="I81"/>
  <c r="F82"/>
  <c r="H82"/>
  <c r="I82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I101"/>
  <c r="F111"/>
  <c r="I111"/>
  <c r="F112"/>
  <c r="H112"/>
  <c r="I112"/>
  <c r="F113"/>
  <c r="H113"/>
  <c r="I113"/>
  <c r="F114"/>
  <c r="H114"/>
  <c r="I114"/>
  <c r="F115"/>
  <c r="H115"/>
  <c r="I115"/>
  <c r="F116"/>
  <c r="H116"/>
  <c r="I116"/>
  <c r="F117"/>
  <c r="H117"/>
  <c r="I117"/>
  <c r="F118"/>
  <c r="H118"/>
  <c r="I118"/>
  <c r="F119"/>
  <c r="H119"/>
  <c r="I119"/>
  <c r="F120"/>
  <c r="H120"/>
  <c r="I120"/>
  <c r="F121"/>
  <c r="H121"/>
  <c r="I121"/>
  <c r="F122"/>
  <c r="H122"/>
  <c r="I122"/>
  <c r="F123"/>
  <c r="H123"/>
  <c r="I123"/>
  <c r="F124"/>
  <c r="H124"/>
  <c r="I124"/>
  <c r="F125"/>
  <c r="H125"/>
  <c r="I125"/>
  <c r="F126"/>
  <c r="H126"/>
  <c r="I126"/>
  <c r="F127"/>
  <c r="H127"/>
  <c r="I127"/>
  <c r="F128"/>
  <c r="H128"/>
  <c r="I128"/>
  <c r="F129"/>
  <c r="H129"/>
  <c r="I129"/>
  <c r="F130"/>
  <c r="H130"/>
  <c r="I130"/>
  <c r="F131"/>
  <c r="H131"/>
  <c r="I131"/>
  <c r="F132"/>
  <c r="H132"/>
  <c r="I132"/>
  <c r="F133"/>
  <c r="H133"/>
  <c r="I133"/>
  <c r="F134"/>
  <c r="H134"/>
  <c r="I134"/>
  <c r="F135"/>
  <c r="I135"/>
  <c r="F145"/>
  <c r="I145"/>
  <c r="F146"/>
  <c r="H146"/>
  <c r="I146"/>
  <c r="F147"/>
  <c r="H147"/>
  <c r="I147"/>
  <c r="F148"/>
  <c r="H148"/>
  <c r="I148"/>
  <c r="F149"/>
  <c r="H149"/>
  <c r="I149"/>
  <c r="F150"/>
  <c r="H150"/>
  <c r="I150"/>
  <c r="F151"/>
  <c r="H151"/>
  <c r="I151"/>
  <c r="F152"/>
  <c r="H152"/>
  <c r="I152"/>
  <c r="F153"/>
  <c r="H153"/>
  <c r="I153"/>
  <c r="F154"/>
  <c r="H154"/>
  <c r="I154"/>
  <c r="F155"/>
  <c r="H155"/>
  <c r="I155"/>
  <c r="F156"/>
  <c r="H156"/>
  <c r="I156"/>
  <c r="F157"/>
  <c r="H157"/>
  <c r="I157"/>
  <c r="F158"/>
  <c r="H158"/>
  <c r="I158"/>
  <c r="F159"/>
  <c r="H159"/>
  <c r="I159"/>
  <c r="F160"/>
  <c r="H160"/>
  <c r="I160"/>
  <c r="F161"/>
  <c r="H161"/>
  <c r="I161"/>
  <c r="F162"/>
  <c r="H162"/>
  <c r="I162"/>
  <c r="F163"/>
  <c r="H163"/>
  <c r="I163"/>
  <c r="F164"/>
  <c r="H164"/>
  <c r="I164"/>
  <c r="F165"/>
  <c r="H165"/>
  <c r="I165"/>
  <c r="F166"/>
  <c r="H166"/>
  <c r="I166"/>
  <c r="F167"/>
  <c r="H167"/>
  <c r="I167"/>
  <c r="F168"/>
  <c r="H168"/>
  <c r="I168"/>
  <c r="I169"/>
  <c r="F179"/>
  <c r="I179"/>
  <c r="F180"/>
  <c r="H180"/>
  <c r="I180"/>
  <c r="F181"/>
  <c r="H181"/>
  <c r="I181"/>
  <c r="F182"/>
  <c r="H182"/>
  <c r="I182"/>
  <c r="F183"/>
  <c r="H183"/>
  <c r="I183"/>
  <c r="F184"/>
  <c r="H184"/>
  <c r="I184"/>
  <c r="F185"/>
  <c r="H185"/>
  <c r="I185"/>
  <c r="F186"/>
  <c r="H186"/>
  <c r="I186"/>
  <c r="F187"/>
  <c r="H187"/>
  <c r="I187"/>
  <c r="F188"/>
  <c r="H188"/>
  <c r="I188"/>
  <c r="F189"/>
  <c r="H189"/>
  <c r="I189"/>
  <c r="F190"/>
  <c r="H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I203"/>
  <c r="F213"/>
  <c r="I213"/>
  <c r="F214"/>
  <c r="H214"/>
  <c r="I214"/>
  <c r="F215"/>
  <c r="H215"/>
  <c r="I215"/>
  <c r="F216"/>
  <c r="H216"/>
  <c r="I216"/>
  <c r="F217"/>
  <c r="H217"/>
  <c r="I217"/>
  <c r="F218"/>
  <c r="H218"/>
  <c r="I218"/>
  <c r="F219"/>
  <c r="H219"/>
  <c r="I219"/>
  <c r="F220"/>
  <c r="H220"/>
  <c r="I220"/>
  <c r="F221"/>
  <c r="H221"/>
  <c r="I221"/>
  <c r="F222"/>
  <c r="H222"/>
  <c r="I222"/>
  <c r="F223"/>
  <c r="H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I238"/>
  <c r="F248"/>
  <c r="I248"/>
  <c r="F249"/>
  <c r="H249"/>
  <c r="I249"/>
  <c r="F250"/>
  <c r="H250"/>
  <c r="I250"/>
  <c r="F251"/>
  <c r="H251"/>
  <c r="I251"/>
  <c r="F252"/>
  <c r="H252"/>
  <c r="I252"/>
  <c r="F253"/>
  <c r="H253"/>
  <c r="I253"/>
  <c r="F254"/>
  <c r="H254"/>
  <c r="I254"/>
  <c r="F255"/>
  <c r="H255"/>
  <c r="I255"/>
  <c r="F256"/>
  <c r="H256"/>
  <c r="I256"/>
  <c r="F257"/>
  <c r="H257"/>
  <c r="I257"/>
  <c r="F258"/>
  <c r="H258"/>
  <c r="I258"/>
  <c r="F259"/>
  <c r="H259"/>
  <c r="I259"/>
  <c r="F260"/>
  <c r="H260"/>
  <c r="I260"/>
  <c r="F261"/>
  <c r="H261"/>
  <c r="I261"/>
  <c r="F262"/>
  <c r="H262"/>
  <c r="I262"/>
  <c r="F263"/>
  <c r="H263"/>
  <c r="I263"/>
  <c r="F264"/>
  <c r="H264"/>
  <c r="I264"/>
  <c r="F265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72"/>
  <c r="H272"/>
  <c r="I272"/>
  <c r="F282"/>
  <c r="I282"/>
  <c r="F283"/>
  <c r="H283"/>
  <c r="I283"/>
  <c r="F284"/>
  <c r="H284"/>
  <c r="I284"/>
  <c r="F285"/>
  <c r="H285"/>
  <c r="I285"/>
  <c r="F286"/>
  <c r="H286"/>
  <c r="I286"/>
  <c r="F287"/>
  <c r="H287"/>
  <c r="I287"/>
  <c r="F288"/>
  <c r="H288"/>
  <c r="I288"/>
  <c r="F289"/>
  <c r="H289"/>
  <c r="I289"/>
  <c r="F290"/>
  <c r="H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01"/>
  <c r="H301"/>
  <c r="I301"/>
  <c r="F302"/>
  <c r="H302"/>
  <c r="I302"/>
  <c r="F303"/>
  <c r="H303"/>
  <c r="I303"/>
  <c r="F304"/>
  <c r="H304"/>
  <c r="I304"/>
  <c r="F305"/>
  <c r="H305"/>
  <c r="I305"/>
  <c r="F306"/>
  <c r="H306"/>
  <c r="I306"/>
  <c r="F316"/>
  <c r="I316"/>
  <c r="F317"/>
  <c r="H317"/>
  <c r="I317"/>
  <c r="F318"/>
  <c r="H318"/>
  <c r="I318"/>
  <c r="F319"/>
  <c r="H319"/>
  <c r="I319"/>
  <c r="F320"/>
  <c r="H320"/>
  <c r="I320"/>
  <c r="F321"/>
  <c r="H321"/>
  <c r="I321"/>
  <c r="F322"/>
  <c r="H322"/>
  <c r="I322"/>
  <c r="F323"/>
  <c r="H323"/>
  <c r="I323"/>
  <c r="F324"/>
  <c r="H324"/>
  <c r="I324"/>
  <c r="F325"/>
  <c r="H325"/>
  <c r="I325"/>
  <c r="F326"/>
  <c r="H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37"/>
  <c r="H337"/>
  <c r="I337"/>
  <c r="F338"/>
  <c r="H338"/>
  <c r="I338"/>
  <c r="G348"/>
  <c r="J348"/>
  <c r="G349"/>
  <c r="I349"/>
  <c r="J349"/>
  <c r="G350"/>
  <c r="I350"/>
  <c r="J350"/>
  <c r="G351"/>
  <c r="I351"/>
  <c r="J351"/>
  <c r="G352"/>
  <c r="I352"/>
  <c r="J352"/>
  <c r="G353"/>
  <c r="I353"/>
  <c r="J353"/>
  <c r="G354"/>
  <c r="I354"/>
  <c r="J354"/>
  <c r="G355"/>
  <c r="I355"/>
  <c r="J355"/>
  <c r="G356"/>
  <c r="I356"/>
  <c r="J356"/>
  <c r="G357"/>
  <c r="I357"/>
  <c r="J357"/>
  <c r="G358"/>
  <c r="I358"/>
  <c r="J358"/>
  <c r="G359"/>
  <c r="I359"/>
  <c r="J359"/>
  <c r="G360"/>
  <c r="I360"/>
  <c r="J360"/>
  <c r="G361"/>
  <c r="I361"/>
  <c r="J361"/>
  <c r="G362"/>
  <c r="I362"/>
  <c r="J362"/>
  <c r="G363"/>
  <c r="I363"/>
  <c r="J363"/>
  <c r="G364"/>
  <c r="I364"/>
  <c r="J364"/>
  <c r="G365"/>
  <c r="I365"/>
  <c r="J365"/>
  <c r="G366"/>
  <c r="I366"/>
  <c r="J366"/>
  <c r="G367"/>
  <c r="I367"/>
  <c r="J367"/>
  <c r="G368"/>
  <c r="I368"/>
  <c r="J368"/>
  <c r="G369"/>
  <c r="I369"/>
  <c r="J369"/>
  <c r="G370"/>
  <c r="I370"/>
  <c r="J370"/>
  <c r="G371"/>
  <c r="I371"/>
  <c r="J371"/>
  <c r="G372"/>
  <c r="I372"/>
  <c r="J372"/>
  <c r="F13" i="7"/>
  <c r="I13"/>
  <c r="F14"/>
  <c r="H14"/>
  <c r="I14" s="1"/>
  <c r="F15"/>
  <c r="H15"/>
  <c r="I15" s="1"/>
  <c r="F16"/>
  <c r="H16"/>
  <c r="I16" s="1"/>
  <c r="F17"/>
  <c r="H17"/>
  <c r="I17" s="1"/>
  <c r="F18"/>
  <c r="H18"/>
  <c r="I18" s="1"/>
  <c r="F19"/>
  <c r="H19"/>
  <c r="I19" s="1"/>
  <c r="F20"/>
  <c r="H20"/>
  <c r="I20" s="1"/>
  <c r="F21"/>
  <c r="H21"/>
  <c r="I21" s="1"/>
  <c r="F22"/>
  <c r="H22"/>
  <c r="I22" s="1"/>
  <c r="F23"/>
  <c r="H23"/>
  <c r="I23" s="1"/>
  <c r="F24"/>
  <c r="H24"/>
  <c r="I24" s="1"/>
  <c r="F25"/>
  <c r="H25"/>
  <c r="I25" s="1"/>
  <c r="F26"/>
  <c r="H26"/>
  <c r="I26" s="1"/>
  <c r="F27"/>
  <c r="H27"/>
  <c r="I27" s="1"/>
  <c r="F28"/>
  <c r="H28"/>
  <c r="I28" s="1"/>
  <c r="F29"/>
  <c r="H29"/>
  <c r="I29"/>
  <c r="F30"/>
  <c r="H30"/>
  <c r="I30" s="1"/>
  <c r="F31"/>
  <c r="H31"/>
  <c r="I31" s="1"/>
  <c r="F32"/>
  <c r="H32"/>
  <c r="I32" s="1"/>
  <c r="F33"/>
  <c r="H33"/>
  <c r="I33" s="1"/>
  <c r="F34"/>
  <c r="H34"/>
  <c r="I34" s="1"/>
  <c r="F35"/>
  <c r="H35"/>
  <c r="I35" s="1"/>
  <c r="F45"/>
  <c r="I45"/>
  <c r="F46"/>
  <c r="H46"/>
  <c r="I46" s="1"/>
  <c r="F47"/>
  <c r="H47"/>
  <c r="I47" s="1"/>
  <c r="F48"/>
  <c r="H48"/>
  <c r="I48" s="1"/>
  <c r="F49"/>
  <c r="H49"/>
  <c r="I49" s="1"/>
  <c r="F50"/>
  <c r="H50"/>
  <c r="I50" s="1"/>
  <c r="F51"/>
  <c r="H51"/>
  <c r="I51" s="1"/>
  <c r="F52"/>
  <c r="H52"/>
  <c r="I52" s="1"/>
  <c r="F53"/>
  <c r="H53"/>
  <c r="I53" s="1"/>
  <c r="F54"/>
  <c r="H54"/>
  <c r="I54" s="1"/>
  <c r="F55"/>
  <c r="H55"/>
  <c r="I55" s="1"/>
  <c r="F56"/>
  <c r="H56"/>
  <c r="I56" s="1"/>
  <c r="F57"/>
  <c r="H57"/>
  <c r="I57" s="1"/>
  <c r="F58"/>
  <c r="H58"/>
  <c r="I58" s="1"/>
  <c r="F59"/>
  <c r="H59"/>
  <c r="I59" s="1"/>
  <c r="F60"/>
  <c r="H60"/>
  <c r="I60" s="1"/>
  <c r="F61"/>
  <c r="H61"/>
  <c r="I61" s="1"/>
  <c r="F62"/>
  <c r="H62"/>
  <c r="I62" s="1"/>
  <c r="F63"/>
  <c r="H63"/>
  <c r="I63" s="1"/>
  <c r="F64"/>
  <c r="H64"/>
  <c r="I64" s="1"/>
  <c r="F65"/>
  <c r="H65"/>
  <c r="I65" s="1"/>
  <c r="F66"/>
  <c r="H66"/>
  <c r="I66" s="1"/>
  <c r="F67"/>
  <c r="H67"/>
  <c r="I67" s="1"/>
  <c r="F68"/>
  <c r="H68"/>
  <c r="I68" s="1"/>
  <c r="F69"/>
  <c r="H69"/>
  <c r="I69" s="1"/>
  <c r="F70"/>
  <c r="H70"/>
  <c r="I70" s="1"/>
  <c r="F81"/>
  <c r="I81"/>
  <c r="F82"/>
  <c r="H82"/>
  <c r="I82" s="1"/>
  <c r="F83"/>
  <c r="H83"/>
  <c r="I83" s="1"/>
  <c r="F84"/>
  <c r="H84"/>
  <c r="I84" s="1"/>
  <c r="F85"/>
  <c r="H85"/>
  <c r="I85" s="1"/>
  <c r="F86"/>
  <c r="H86"/>
  <c r="I86" s="1"/>
  <c r="F87"/>
  <c r="H87"/>
  <c r="I87" s="1"/>
  <c r="F88"/>
  <c r="H88"/>
  <c r="I88" s="1"/>
  <c r="F89"/>
  <c r="H89"/>
  <c r="I89" s="1"/>
  <c r="F90"/>
  <c r="H90"/>
  <c r="I90" s="1"/>
  <c r="F91"/>
  <c r="H91"/>
  <c r="I91" s="1"/>
  <c r="F92"/>
  <c r="H92"/>
  <c r="I92" s="1"/>
  <c r="F93"/>
  <c r="H93"/>
  <c r="I93" s="1"/>
  <c r="F94"/>
  <c r="H94"/>
  <c r="I94" s="1"/>
  <c r="F95"/>
  <c r="H95"/>
  <c r="I95" s="1"/>
  <c r="F96"/>
  <c r="H96"/>
  <c r="I96" s="1"/>
  <c r="F97"/>
  <c r="H97"/>
  <c r="I97" s="1"/>
  <c r="F98"/>
  <c r="H98"/>
  <c r="I98" s="1"/>
  <c r="F99"/>
  <c r="H99"/>
  <c r="I99" s="1"/>
  <c r="F100"/>
  <c r="H100"/>
  <c r="I100" s="1"/>
  <c r="F101"/>
  <c r="H101"/>
  <c r="I101" s="1"/>
  <c r="F102"/>
  <c r="H102"/>
  <c r="I102" s="1"/>
  <c r="F103"/>
  <c r="H103"/>
  <c r="I103" s="1"/>
  <c r="F104"/>
  <c r="H104"/>
  <c r="I104" s="1"/>
  <c r="F105"/>
  <c r="H105"/>
  <c r="I105" s="1"/>
  <c r="F106"/>
  <c r="H106"/>
  <c r="I106" s="1"/>
  <c r="F107"/>
  <c r="H107"/>
  <c r="I107" s="1"/>
  <c r="F108"/>
  <c r="H108"/>
  <c r="I108" s="1"/>
  <c r="F109"/>
  <c r="H109"/>
  <c r="I109" s="1"/>
  <c r="F119"/>
  <c r="I119"/>
  <c r="F120"/>
  <c r="H120"/>
  <c r="I120" s="1"/>
  <c r="F121"/>
  <c r="H121"/>
  <c r="I121" s="1"/>
  <c r="F122"/>
  <c r="H122"/>
  <c r="I122" s="1"/>
  <c r="F123"/>
  <c r="H123"/>
  <c r="I123" s="1"/>
  <c r="F124"/>
  <c r="H124"/>
  <c r="I124" s="1"/>
  <c r="F125"/>
  <c r="H125"/>
  <c r="I125" s="1"/>
  <c r="F126"/>
  <c r="H126"/>
  <c r="I126" s="1"/>
  <c r="F127"/>
  <c r="H127"/>
  <c r="I127" s="1"/>
  <c r="F128"/>
  <c r="H128"/>
  <c r="I128" s="1"/>
  <c r="F129"/>
  <c r="H129"/>
  <c r="I129" s="1"/>
  <c r="F130"/>
  <c r="H130"/>
  <c r="I130" s="1"/>
  <c r="F131"/>
  <c r="H131"/>
  <c r="I131" s="1"/>
  <c r="F132"/>
  <c r="H132"/>
  <c r="I132" s="1"/>
  <c r="F133"/>
  <c r="H133"/>
  <c r="I133" s="1"/>
  <c r="F134"/>
  <c r="H134"/>
  <c r="I134" s="1"/>
  <c r="F135"/>
  <c r="H135"/>
  <c r="I135" s="1"/>
  <c r="F136"/>
  <c r="H136"/>
  <c r="I136" s="1"/>
  <c r="F137"/>
  <c r="H137"/>
  <c r="I137" s="1"/>
  <c r="F138"/>
  <c r="H138"/>
  <c r="I138" s="1"/>
  <c r="F139"/>
  <c r="H139"/>
  <c r="I139" s="1"/>
  <c r="F140"/>
  <c r="H140"/>
  <c r="I140" s="1"/>
  <c r="F150"/>
  <c r="I150"/>
  <c r="F151"/>
  <c r="H151"/>
  <c r="I151" s="1"/>
  <c r="F152"/>
  <c r="H152"/>
  <c r="I152" s="1"/>
  <c r="F153"/>
  <c r="H153"/>
  <c r="I153" s="1"/>
  <c r="F154"/>
  <c r="H154"/>
  <c r="I154" s="1"/>
  <c r="F155"/>
  <c r="H155"/>
  <c r="I155" s="1"/>
  <c r="F156"/>
  <c r="H156"/>
  <c r="I156" s="1"/>
  <c r="F157"/>
  <c r="H157"/>
  <c r="I157" s="1"/>
  <c r="F158"/>
  <c r="H158"/>
  <c r="I158" s="1"/>
  <c r="F159"/>
  <c r="H159"/>
  <c r="I159" s="1"/>
  <c r="F160"/>
  <c r="H160"/>
  <c r="I160" s="1"/>
  <c r="F161"/>
  <c r="H161"/>
  <c r="I161" s="1"/>
  <c r="F162"/>
  <c r="H162"/>
  <c r="I162" s="1"/>
  <c r="F163"/>
  <c r="H163"/>
  <c r="I163" s="1"/>
  <c r="F164"/>
  <c r="H164"/>
  <c r="I164" s="1"/>
  <c r="F165"/>
  <c r="H165"/>
  <c r="I165" s="1"/>
  <c r="F166"/>
  <c r="H166"/>
  <c r="I166" s="1"/>
  <c r="F167"/>
  <c r="H167"/>
  <c r="I167" s="1"/>
  <c r="F168"/>
  <c r="H168"/>
  <c r="I168" s="1"/>
  <c r="F169"/>
  <c r="H169"/>
  <c r="I169" s="1"/>
  <c r="F170"/>
  <c r="H170"/>
  <c r="I170" s="1"/>
  <c r="F171"/>
  <c r="H171"/>
  <c r="I171" s="1"/>
  <c r="F172"/>
  <c r="H172"/>
  <c r="I172" s="1"/>
  <c r="F182"/>
  <c r="I182"/>
  <c r="F183"/>
  <c r="H183"/>
  <c r="I183" s="1"/>
  <c r="F184"/>
  <c r="H184"/>
  <c r="I184" s="1"/>
  <c r="F185"/>
  <c r="H185"/>
  <c r="I185" s="1"/>
  <c r="F186"/>
  <c r="H186"/>
  <c r="I186" s="1"/>
  <c r="F187"/>
  <c r="H187"/>
  <c r="I187" s="1"/>
  <c r="F188"/>
  <c r="H188"/>
  <c r="I188" s="1"/>
  <c r="F189"/>
  <c r="H189"/>
  <c r="I189" s="1"/>
  <c r="F190"/>
  <c r="H190"/>
  <c r="I190" s="1"/>
  <c r="F191"/>
  <c r="H191"/>
  <c r="I191" s="1"/>
  <c r="F192"/>
  <c r="H192"/>
  <c r="I192" s="1"/>
  <c r="F193"/>
  <c r="H193"/>
  <c r="I193" s="1"/>
  <c r="F194"/>
  <c r="H194"/>
  <c r="I194" s="1"/>
  <c r="F195"/>
  <c r="H195"/>
  <c r="I195" s="1"/>
  <c r="F196"/>
  <c r="H196"/>
  <c r="I196" s="1"/>
  <c r="F197"/>
  <c r="H197"/>
  <c r="I197" s="1"/>
  <c r="F198"/>
  <c r="H198"/>
  <c r="I198" s="1"/>
  <c r="F199"/>
  <c r="H199"/>
  <c r="I199" s="1"/>
  <c r="F200"/>
  <c r="H200"/>
  <c r="I200" s="1"/>
  <c r="F201"/>
  <c r="H201"/>
  <c r="I201" s="1"/>
  <c r="F202"/>
  <c r="H202"/>
  <c r="I202" s="1"/>
  <c r="F203"/>
  <c r="H203"/>
  <c r="I203" s="1"/>
  <c r="F213"/>
  <c r="I213"/>
  <c r="F214"/>
  <c r="H214"/>
  <c r="I214" s="1"/>
  <c r="F215"/>
  <c r="H215"/>
  <c r="I215" s="1"/>
  <c r="F216"/>
  <c r="H216"/>
  <c r="I216" s="1"/>
  <c r="F217"/>
  <c r="H217"/>
  <c r="I217" s="1"/>
  <c r="F218"/>
  <c r="H218"/>
  <c r="I218" s="1"/>
  <c r="F219"/>
  <c r="H219"/>
  <c r="I219" s="1"/>
  <c r="F220"/>
  <c r="H220"/>
  <c r="I220" s="1"/>
  <c r="F221"/>
  <c r="H221"/>
  <c r="I221" s="1"/>
  <c r="F222"/>
  <c r="H222"/>
  <c r="I222" s="1"/>
  <c r="F223"/>
  <c r="H223"/>
  <c r="I223" s="1"/>
  <c r="F224"/>
  <c r="H224"/>
  <c r="I224" s="1"/>
  <c r="F225"/>
  <c r="H225"/>
  <c r="I225" s="1"/>
  <c r="F226"/>
  <c r="H226"/>
  <c r="I226" s="1"/>
  <c r="F227"/>
  <c r="H227"/>
  <c r="I227" s="1"/>
  <c r="F228"/>
  <c r="H228"/>
  <c r="I228" s="1"/>
  <c r="F229"/>
  <c r="H229"/>
  <c r="I229" s="1"/>
  <c r="F230"/>
  <c r="H230"/>
  <c r="I230" s="1"/>
  <c r="F231"/>
  <c r="H231"/>
  <c r="I231" s="1"/>
  <c r="F232"/>
  <c r="H232"/>
  <c r="I232" s="1"/>
  <c r="F233"/>
  <c r="H233"/>
  <c r="I233" s="1"/>
  <c r="F234"/>
  <c r="H234"/>
  <c r="I234" s="1"/>
  <c r="F235"/>
  <c r="H235"/>
  <c r="I235" s="1"/>
  <c r="F236"/>
  <c r="H236"/>
  <c r="I236" s="1"/>
  <c r="F237"/>
  <c r="H237"/>
  <c r="I237" s="1"/>
  <c r="F247"/>
  <c r="I247"/>
  <c r="F248"/>
  <c r="H248"/>
  <c r="I248" s="1"/>
  <c r="F249"/>
  <c r="H249"/>
  <c r="I249" s="1"/>
  <c r="F250"/>
  <c r="H250"/>
  <c r="I250" s="1"/>
  <c r="F251"/>
  <c r="H251"/>
  <c r="I251" s="1"/>
  <c r="F252"/>
  <c r="H252"/>
  <c r="I252" s="1"/>
  <c r="F253"/>
  <c r="H253"/>
  <c r="I253" s="1"/>
  <c r="F254"/>
  <c r="H254"/>
  <c r="I254" s="1"/>
  <c r="F255"/>
  <c r="H255"/>
  <c r="I255" s="1"/>
  <c r="F256"/>
  <c r="H256"/>
  <c r="I256" s="1"/>
  <c r="F257"/>
  <c r="H257"/>
  <c r="I257" s="1"/>
  <c r="F258"/>
  <c r="H258"/>
  <c r="I258" s="1"/>
  <c r="F259"/>
  <c r="H259"/>
  <c r="I259" s="1"/>
  <c r="F260"/>
  <c r="H260"/>
  <c r="I260" s="1"/>
  <c r="F261"/>
  <c r="H261"/>
  <c r="I261" s="1"/>
  <c r="F262"/>
  <c r="H262"/>
  <c r="I262" s="1"/>
  <c r="F263"/>
  <c r="H263"/>
  <c r="I263" s="1"/>
  <c r="F264"/>
  <c r="H264"/>
  <c r="I264" s="1"/>
  <c r="F265"/>
  <c r="H265"/>
  <c r="I265" s="1"/>
  <c r="F266"/>
  <c r="H266"/>
  <c r="I266" s="1"/>
  <c r="F267"/>
  <c r="H267"/>
  <c r="I267" s="1"/>
  <c r="F268"/>
  <c r="H268"/>
  <c r="I268" s="1"/>
  <c r="F269"/>
  <c r="H269"/>
  <c r="I269" s="1"/>
  <c r="F270"/>
  <c r="H270"/>
  <c r="I270" s="1"/>
  <c r="F271"/>
  <c r="H271"/>
  <c r="I271" s="1"/>
  <c r="F272"/>
  <c r="H272"/>
  <c r="I272" s="1"/>
  <c r="F282"/>
  <c r="I282"/>
  <c r="F283"/>
  <c r="H283"/>
  <c r="I283" s="1"/>
  <c r="F284"/>
  <c r="H284"/>
  <c r="I284" s="1"/>
  <c r="F285"/>
  <c r="H285"/>
  <c r="I285" s="1"/>
  <c r="F286"/>
  <c r="H286"/>
  <c r="I286" s="1"/>
  <c r="F287"/>
  <c r="H287"/>
  <c r="I287"/>
  <c r="F288"/>
  <c r="H288"/>
  <c r="I288" s="1"/>
  <c r="F289"/>
  <c r="H289"/>
  <c r="I289" s="1"/>
  <c r="F290"/>
  <c r="H290"/>
  <c r="I290" s="1"/>
  <c r="F291"/>
  <c r="H291"/>
  <c r="I291" s="1"/>
  <c r="F292"/>
  <c r="H292"/>
  <c r="I292" s="1"/>
  <c r="F293"/>
  <c r="H293"/>
  <c r="I293" s="1"/>
  <c r="F294"/>
  <c r="H294"/>
  <c r="I294" s="1"/>
  <c r="F295"/>
  <c r="H295"/>
  <c r="I295"/>
  <c r="F296"/>
  <c r="H296"/>
  <c r="I296" s="1"/>
  <c r="F297"/>
  <c r="H297"/>
  <c r="I297" s="1"/>
  <c r="F298"/>
  <c r="H298"/>
  <c r="I298" s="1"/>
  <c r="F299"/>
  <c r="H299"/>
  <c r="I299" s="1"/>
  <c r="F300"/>
  <c r="H300"/>
  <c r="I300" s="1"/>
  <c r="F301"/>
  <c r="H301"/>
  <c r="I301" s="1"/>
  <c r="F302"/>
  <c r="H302"/>
  <c r="I302" s="1"/>
  <c r="F303"/>
  <c r="H303"/>
  <c r="I303"/>
  <c r="F304"/>
  <c r="H304"/>
  <c r="I304" s="1"/>
  <c r="F305"/>
  <c r="H305"/>
  <c r="I305" s="1"/>
  <c r="F306"/>
  <c r="H306"/>
  <c r="I306" s="1"/>
  <c r="F351"/>
  <c r="I351"/>
  <c r="F352"/>
  <c r="H352"/>
  <c r="I352" s="1"/>
  <c r="F353"/>
  <c r="H353"/>
  <c r="I353" s="1"/>
  <c r="F354"/>
  <c r="H354"/>
  <c r="I354" s="1"/>
  <c r="F355"/>
  <c r="H355"/>
  <c r="I355" s="1"/>
  <c r="F356"/>
  <c r="H356"/>
  <c r="I356" s="1"/>
  <c r="F357"/>
  <c r="H357"/>
  <c r="I357" s="1"/>
  <c r="F358"/>
  <c r="H358"/>
  <c r="I358" s="1"/>
  <c r="F359"/>
  <c r="H359"/>
  <c r="I359" s="1"/>
  <c r="F360"/>
  <c r="H360"/>
  <c r="I360" s="1"/>
  <c r="F361"/>
  <c r="H361"/>
  <c r="I361" s="1"/>
  <c r="F362"/>
  <c r="H362"/>
  <c r="I362" s="1"/>
  <c r="F363"/>
  <c r="H363"/>
  <c r="I363" s="1"/>
  <c r="F364"/>
  <c r="H364"/>
  <c r="I364" s="1"/>
  <c r="F365"/>
  <c r="H365"/>
  <c r="I365" s="1"/>
  <c r="F366"/>
  <c r="H366"/>
  <c r="I366" s="1"/>
  <c r="F367"/>
  <c r="H367"/>
  <c r="I367" s="1"/>
  <c r="F368"/>
  <c r="H368"/>
  <c r="I368" s="1"/>
  <c r="F369"/>
  <c r="H369"/>
  <c r="I369" s="1"/>
  <c r="F370"/>
  <c r="H370"/>
  <c r="I370" s="1"/>
  <c r="F371"/>
  <c r="H371"/>
  <c r="I371" s="1"/>
  <c r="F372"/>
  <c r="H372"/>
  <c r="I372" s="1"/>
  <c r="F373"/>
  <c r="H373"/>
  <c r="I373" s="1"/>
  <c r="F374"/>
  <c r="H374"/>
  <c r="I374" s="1"/>
  <c r="F375"/>
  <c r="H375"/>
  <c r="I375" s="1"/>
  <c r="F316"/>
  <c r="I316"/>
  <c r="F317"/>
  <c r="H317"/>
  <c r="I317" s="1"/>
  <c r="F318"/>
  <c r="H318"/>
  <c r="I318" s="1"/>
  <c r="F319"/>
  <c r="H319"/>
  <c r="I319" s="1"/>
  <c r="F320"/>
  <c r="H320"/>
  <c r="I320" s="1"/>
  <c r="F321"/>
  <c r="H321"/>
  <c r="I321" s="1"/>
  <c r="F322"/>
  <c r="H322"/>
  <c r="I322" s="1"/>
  <c r="F323"/>
  <c r="H323"/>
  <c r="I323" s="1"/>
  <c r="F324"/>
  <c r="H324"/>
  <c r="I324" s="1"/>
  <c r="F325"/>
  <c r="H325"/>
  <c r="I325" s="1"/>
  <c r="F326"/>
  <c r="H326"/>
  <c r="I326" s="1"/>
  <c r="F327"/>
  <c r="H327"/>
  <c r="I327" s="1"/>
  <c r="F328"/>
  <c r="H328"/>
  <c r="I328" s="1"/>
  <c r="F329"/>
  <c r="H329"/>
  <c r="I329" s="1"/>
  <c r="F330"/>
  <c r="H330"/>
  <c r="I330" s="1"/>
  <c r="F331"/>
  <c r="H331"/>
  <c r="I331" s="1"/>
  <c r="F332"/>
  <c r="H332"/>
  <c r="I332" s="1"/>
  <c r="F333"/>
  <c r="H333"/>
  <c r="I333" s="1"/>
  <c r="F334"/>
  <c r="H334"/>
  <c r="I334" s="1"/>
  <c r="F335"/>
  <c r="H335"/>
  <c r="I335" s="1"/>
  <c r="F336"/>
  <c r="H336"/>
  <c r="I336" s="1"/>
  <c r="F337"/>
  <c r="H337"/>
  <c r="I337" s="1"/>
  <c r="F338"/>
  <c r="H338"/>
  <c r="I338" s="1"/>
  <c r="F339"/>
  <c r="H339"/>
  <c r="I339" s="1"/>
  <c r="F340"/>
  <c r="H340"/>
  <c r="I340" s="1"/>
  <c r="F341"/>
  <c r="H341"/>
  <c r="I341" s="1"/>
  <c r="F13" i="8"/>
  <c r="I13"/>
  <c r="F14"/>
  <c r="H14"/>
  <c r="I14"/>
  <c r="F15"/>
  <c r="H15"/>
  <c r="I15" s="1"/>
  <c r="F16"/>
  <c r="H16"/>
  <c r="I16"/>
  <c r="F17"/>
  <c r="H17"/>
  <c r="I17" s="1"/>
  <c r="F18"/>
  <c r="H18"/>
  <c r="I18"/>
  <c r="F19"/>
  <c r="H19"/>
  <c r="I19" s="1"/>
  <c r="F20"/>
  <c r="H20"/>
  <c r="I20"/>
  <c r="F21"/>
  <c r="H21"/>
  <c r="I21" s="1"/>
  <c r="F22"/>
  <c r="H22"/>
  <c r="I22"/>
  <c r="F23"/>
  <c r="H23"/>
  <c r="I23" s="1"/>
  <c r="F24"/>
  <c r="H24"/>
  <c r="I24"/>
  <c r="F25"/>
  <c r="H25"/>
  <c r="I25" s="1"/>
  <c r="F26"/>
  <c r="H26"/>
  <c r="I26"/>
  <c r="F27"/>
  <c r="H27"/>
  <c r="I27" s="1"/>
  <c r="F28"/>
  <c r="H28"/>
  <c r="I28"/>
  <c r="F29"/>
  <c r="H29"/>
  <c r="I29" s="1"/>
  <c r="F30"/>
  <c r="H30"/>
  <c r="I30"/>
  <c r="F31"/>
  <c r="H31"/>
  <c r="I31" s="1"/>
  <c r="F32"/>
  <c r="H32"/>
  <c r="I32"/>
  <c r="F33"/>
  <c r="H33"/>
  <c r="I33" s="1"/>
  <c r="F34"/>
  <c r="H34"/>
  <c r="I34"/>
  <c r="F35"/>
  <c r="H35"/>
  <c r="I35" s="1"/>
  <c r="F36"/>
  <c r="H36"/>
  <c r="I36"/>
  <c r="F46"/>
  <c r="I46"/>
  <c r="F47"/>
  <c r="H47"/>
  <c r="I47" s="1"/>
  <c r="F48"/>
  <c r="H48"/>
  <c r="I48"/>
  <c r="F49"/>
  <c r="H49"/>
  <c r="I49" s="1"/>
  <c r="F50"/>
  <c r="H50"/>
  <c r="I50"/>
  <c r="F51"/>
  <c r="H51"/>
  <c r="I51" s="1"/>
  <c r="F52"/>
  <c r="H52"/>
  <c r="I52"/>
  <c r="F53"/>
  <c r="H53"/>
  <c r="I53" s="1"/>
  <c r="F54"/>
  <c r="H54"/>
  <c r="I54"/>
  <c r="F55"/>
  <c r="H55"/>
  <c r="I55" s="1"/>
  <c r="F56"/>
  <c r="H56"/>
  <c r="I56"/>
  <c r="F57"/>
  <c r="H57"/>
  <c r="I57" s="1"/>
  <c r="F58"/>
  <c r="H58"/>
  <c r="I58"/>
  <c r="F59"/>
  <c r="H59"/>
  <c r="I59" s="1"/>
  <c r="F60"/>
  <c r="H60"/>
  <c r="I60"/>
  <c r="F61"/>
  <c r="H61"/>
  <c r="I61" s="1"/>
  <c r="F62"/>
  <c r="H62"/>
  <c r="I62"/>
  <c r="F63"/>
  <c r="H63"/>
  <c r="I63" s="1"/>
  <c r="F64"/>
  <c r="H64"/>
  <c r="I64"/>
  <c r="F65"/>
  <c r="H65"/>
  <c r="I65" s="1"/>
  <c r="F66"/>
  <c r="H66"/>
  <c r="I66"/>
  <c r="F67"/>
  <c r="H67"/>
  <c r="I67" s="1"/>
  <c r="F68"/>
  <c r="H68"/>
  <c r="I68"/>
  <c r="F69"/>
  <c r="H69"/>
  <c r="I69" s="1"/>
  <c r="F70"/>
  <c r="H70"/>
  <c r="I70"/>
  <c r="F80"/>
  <c r="I80"/>
  <c r="F81"/>
  <c r="H81"/>
  <c r="I81" s="1"/>
  <c r="F82"/>
  <c r="H82"/>
  <c r="I82"/>
  <c r="F83"/>
  <c r="H83"/>
  <c r="I83" s="1"/>
  <c r="F84"/>
  <c r="H84"/>
  <c r="I84"/>
  <c r="F85"/>
  <c r="H85"/>
  <c r="I85" s="1"/>
  <c r="F86"/>
  <c r="H86"/>
  <c r="I86"/>
  <c r="F87"/>
  <c r="H87"/>
  <c r="I87" s="1"/>
  <c r="F88"/>
  <c r="H88"/>
  <c r="I88"/>
  <c r="F89"/>
  <c r="H89"/>
  <c r="I89" s="1"/>
  <c r="F90"/>
  <c r="H90"/>
  <c r="I90"/>
  <c r="F91"/>
  <c r="H91"/>
  <c r="I91" s="1"/>
  <c r="F92"/>
  <c r="H92"/>
  <c r="I92"/>
  <c r="F93"/>
  <c r="H93"/>
  <c r="I93" s="1"/>
  <c r="F94"/>
  <c r="H94"/>
  <c r="I94"/>
  <c r="F95"/>
  <c r="H95"/>
  <c r="I95" s="1"/>
  <c r="F96"/>
  <c r="H96"/>
  <c r="I96"/>
  <c r="F97"/>
  <c r="H97"/>
  <c r="I97" s="1"/>
  <c r="F98"/>
  <c r="H98"/>
  <c r="I98"/>
  <c r="F99"/>
  <c r="H99"/>
  <c r="I99" s="1"/>
  <c r="F100"/>
  <c r="H100"/>
  <c r="I100"/>
  <c r="F101"/>
  <c r="H101"/>
  <c r="I101" s="1"/>
  <c r="F102"/>
  <c r="H102"/>
  <c r="I102"/>
  <c r="F112"/>
  <c r="I112"/>
  <c r="F113"/>
  <c r="H113"/>
  <c r="I113" s="1"/>
  <c r="F114"/>
  <c r="H114"/>
  <c r="I114"/>
  <c r="F115"/>
  <c r="H115"/>
  <c r="I115" s="1"/>
  <c r="F116"/>
  <c r="H116"/>
  <c r="I116"/>
  <c r="F117"/>
  <c r="H117"/>
  <c r="I117" s="1"/>
  <c r="F118"/>
  <c r="H118"/>
  <c r="I118"/>
  <c r="F119"/>
  <c r="H119"/>
  <c r="I119" s="1"/>
  <c r="F120"/>
  <c r="H120"/>
  <c r="I120"/>
  <c r="F121"/>
  <c r="H121"/>
  <c r="I121" s="1"/>
  <c r="F122"/>
  <c r="H122"/>
  <c r="I122"/>
  <c r="F123"/>
  <c r="H123"/>
  <c r="I123" s="1"/>
  <c r="F124"/>
  <c r="H124"/>
  <c r="I124"/>
  <c r="F125"/>
  <c r="H125"/>
  <c r="I125" s="1"/>
  <c r="F126"/>
  <c r="H126"/>
  <c r="I126"/>
  <c r="F127"/>
  <c r="H127"/>
  <c r="I127" s="1"/>
  <c r="F128"/>
  <c r="H128"/>
  <c r="I128"/>
  <c r="F129"/>
  <c r="H129"/>
  <c r="I129" s="1"/>
  <c r="F130"/>
  <c r="H130"/>
  <c r="I130"/>
  <c r="F131"/>
  <c r="H131"/>
  <c r="I131" s="1"/>
  <c r="F132"/>
  <c r="H132"/>
  <c r="I132"/>
  <c r="F133"/>
  <c r="H133"/>
  <c r="I133" s="1"/>
  <c r="F134"/>
  <c r="H134"/>
  <c r="I134"/>
  <c r="F135"/>
  <c r="H135"/>
  <c r="I135" s="1"/>
  <c r="F145"/>
  <c r="I145"/>
  <c r="F146"/>
  <c r="H146"/>
  <c r="I146"/>
  <c r="F147"/>
  <c r="H147"/>
  <c r="I147" s="1"/>
  <c r="F148"/>
  <c r="H148"/>
  <c r="I148"/>
  <c r="F149"/>
  <c r="H149"/>
  <c r="I149" s="1"/>
  <c r="F150"/>
  <c r="H150"/>
  <c r="I150"/>
  <c r="F151"/>
  <c r="H151"/>
  <c r="I151" s="1"/>
  <c r="F152"/>
  <c r="H152"/>
  <c r="I152"/>
  <c r="F153"/>
  <c r="H153"/>
  <c r="I153" s="1"/>
  <c r="F154"/>
  <c r="H154"/>
  <c r="I154"/>
  <c r="F155"/>
  <c r="H155"/>
  <c r="I155" s="1"/>
  <c r="F156"/>
  <c r="H156"/>
  <c r="I156"/>
  <c r="F157"/>
  <c r="H157"/>
  <c r="I157" s="1"/>
  <c r="F158"/>
  <c r="H158"/>
  <c r="I158"/>
  <c r="F159"/>
  <c r="H159"/>
  <c r="I159" s="1"/>
  <c r="F160"/>
  <c r="H160"/>
  <c r="I160"/>
  <c r="F161"/>
  <c r="H161"/>
  <c r="I161" s="1"/>
  <c r="F162"/>
  <c r="H162"/>
  <c r="I162"/>
  <c r="F163"/>
  <c r="H163"/>
  <c r="I163" s="1"/>
  <c r="F164"/>
  <c r="H164"/>
  <c r="I164"/>
  <c r="F165"/>
  <c r="H165"/>
  <c r="I165" s="1"/>
  <c r="F166"/>
  <c r="H166"/>
  <c r="I166"/>
  <c r="F167"/>
  <c r="H167"/>
  <c r="I167" s="1"/>
  <c r="F168"/>
  <c r="H168"/>
  <c r="I168"/>
  <c r="F178"/>
  <c r="I178"/>
  <c r="F179"/>
  <c r="H179"/>
  <c r="I179" s="1"/>
  <c r="F180"/>
  <c r="H180"/>
  <c r="I180"/>
  <c r="F181"/>
  <c r="H181"/>
  <c r="I181" s="1"/>
  <c r="F182"/>
  <c r="H182"/>
  <c r="I182"/>
  <c r="F183"/>
  <c r="H183"/>
  <c r="I183" s="1"/>
  <c r="F184"/>
  <c r="H184"/>
  <c r="I184"/>
  <c r="F185"/>
  <c r="H185"/>
  <c r="I185" s="1"/>
  <c r="F186"/>
  <c r="H186"/>
  <c r="I186"/>
  <c r="F187"/>
  <c r="H187"/>
  <c r="I187" s="1"/>
  <c r="F188"/>
  <c r="H188"/>
  <c r="I188"/>
  <c r="F189"/>
  <c r="H189"/>
  <c r="I189" s="1"/>
  <c r="F190"/>
  <c r="H190"/>
  <c r="I190"/>
  <c r="F191"/>
  <c r="H191"/>
  <c r="I191" s="1"/>
  <c r="F192"/>
  <c r="H192"/>
  <c r="I192"/>
  <c r="F193"/>
  <c r="H193"/>
  <c r="I193" s="1"/>
  <c r="F194"/>
  <c r="H194"/>
  <c r="I194"/>
  <c r="F195"/>
  <c r="H195"/>
  <c r="I195" s="1"/>
  <c r="F196"/>
  <c r="H196"/>
  <c r="I196"/>
  <c r="F197"/>
  <c r="H197"/>
  <c r="I197" s="1"/>
  <c r="F198"/>
  <c r="H198"/>
  <c r="I198"/>
  <c r="F199"/>
  <c r="H199"/>
  <c r="I199" s="1"/>
  <c r="F200"/>
  <c r="H200"/>
  <c r="I200"/>
  <c r="F201"/>
  <c r="H201"/>
  <c r="I201" s="1"/>
  <c r="F202"/>
  <c r="H202"/>
  <c r="I202"/>
  <c r="F203"/>
  <c r="H203"/>
  <c r="I203" s="1"/>
  <c r="F213"/>
  <c r="I213"/>
  <c r="F214"/>
  <c r="H214"/>
  <c r="I214"/>
  <c r="F215"/>
  <c r="H215"/>
  <c r="I215" s="1"/>
  <c r="F216"/>
  <c r="H216"/>
  <c r="I216"/>
  <c r="F217"/>
  <c r="H217"/>
  <c r="I217" s="1"/>
  <c r="F218"/>
  <c r="H218"/>
  <c r="I218"/>
  <c r="F219"/>
  <c r="H219"/>
  <c r="I219" s="1"/>
  <c r="F220"/>
  <c r="H220"/>
  <c r="I220"/>
  <c r="F221"/>
  <c r="H221"/>
  <c r="I221" s="1"/>
  <c r="F222"/>
  <c r="H222"/>
  <c r="I222"/>
  <c r="F223"/>
  <c r="H223"/>
  <c r="I223" s="1"/>
  <c r="F224"/>
  <c r="H224"/>
  <c r="I224"/>
  <c r="F225"/>
  <c r="H225"/>
  <c r="I225" s="1"/>
  <c r="F226"/>
  <c r="H226"/>
  <c r="I226"/>
  <c r="F227"/>
  <c r="H227"/>
  <c r="I227" s="1"/>
  <c r="F228"/>
  <c r="H228"/>
  <c r="I228"/>
  <c r="F229"/>
  <c r="H229"/>
  <c r="I229" s="1"/>
  <c r="F230"/>
  <c r="H230"/>
  <c r="I230"/>
  <c r="F231"/>
  <c r="H231"/>
  <c r="I231" s="1"/>
  <c r="F232"/>
  <c r="H232"/>
  <c r="I232"/>
  <c r="F233"/>
  <c r="H233"/>
  <c r="I233" s="1"/>
  <c r="F234"/>
  <c r="H234"/>
  <c r="I234"/>
  <c r="F244"/>
  <c r="I244"/>
  <c r="F245"/>
  <c r="H245"/>
  <c r="I245" s="1"/>
  <c r="F246"/>
  <c r="H246"/>
  <c r="I246"/>
  <c r="F247"/>
  <c r="H247"/>
  <c r="I247" s="1"/>
  <c r="F248"/>
  <c r="H248"/>
  <c r="I248"/>
  <c r="F249"/>
  <c r="H249"/>
  <c r="I249" s="1"/>
  <c r="F250"/>
  <c r="H250"/>
  <c r="I250"/>
  <c r="F251"/>
  <c r="H251"/>
  <c r="I251" s="1"/>
  <c r="F252"/>
  <c r="H252"/>
  <c r="I252"/>
  <c r="F253"/>
  <c r="H253"/>
  <c r="I253" s="1"/>
  <c r="F254"/>
  <c r="H254"/>
  <c r="I254"/>
  <c r="F255"/>
  <c r="H255"/>
  <c r="I255" s="1"/>
  <c r="F256"/>
  <c r="H256"/>
  <c r="I256"/>
  <c r="F257"/>
  <c r="H257"/>
  <c r="I257" s="1"/>
  <c r="F258"/>
  <c r="H258"/>
  <c r="I258"/>
  <c r="F259"/>
  <c r="H259"/>
  <c r="I259" s="1"/>
  <c r="F260"/>
  <c r="H260"/>
  <c r="I260"/>
  <c r="F261"/>
  <c r="H261"/>
  <c r="I261" s="1"/>
  <c r="F262"/>
  <c r="H262"/>
  <c r="I262"/>
  <c r="F263"/>
  <c r="H263"/>
  <c r="I263" s="1"/>
  <c r="F264"/>
  <c r="H264"/>
  <c r="I264"/>
  <c r="F265"/>
  <c r="H265"/>
  <c r="I265" s="1"/>
  <c r="F266"/>
  <c r="H266"/>
  <c r="I266"/>
  <c r="F267"/>
  <c r="H267"/>
  <c r="I267" s="1"/>
  <c r="F268"/>
  <c r="H268"/>
  <c r="I268" s="1"/>
  <c r="F278"/>
  <c r="I278"/>
  <c r="F279"/>
  <c r="H279"/>
  <c r="I279" s="1"/>
  <c r="F280"/>
  <c r="H280"/>
  <c r="I280"/>
  <c r="F281"/>
  <c r="H281"/>
  <c r="I281" s="1"/>
  <c r="F282"/>
  <c r="H282"/>
  <c r="I282"/>
  <c r="F283"/>
  <c r="H283"/>
  <c r="I283" s="1"/>
  <c r="F284"/>
  <c r="H284"/>
  <c r="I284"/>
  <c r="F285"/>
  <c r="H285"/>
  <c r="I285" s="1"/>
  <c r="F286"/>
  <c r="H286"/>
  <c r="I286"/>
  <c r="F287"/>
  <c r="H287"/>
  <c r="I287" s="1"/>
  <c r="F288"/>
  <c r="H288"/>
  <c r="I288"/>
  <c r="F289"/>
  <c r="H289"/>
  <c r="I289" s="1"/>
  <c r="F290"/>
  <c r="H290"/>
  <c r="I290"/>
  <c r="F291"/>
  <c r="H291"/>
  <c r="I291" s="1"/>
  <c r="F292"/>
  <c r="H292"/>
  <c r="I292"/>
  <c r="F293"/>
  <c r="H293"/>
  <c r="I293" s="1"/>
  <c r="F294"/>
  <c r="H294"/>
  <c r="I294"/>
  <c r="F295"/>
  <c r="H295"/>
  <c r="I295" s="1"/>
  <c r="F296"/>
  <c r="H296"/>
  <c r="I296"/>
  <c r="F297"/>
  <c r="H297"/>
  <c r="I297" s="1"/>
  <c r="F298"/>
  <c r="H298"/>
  <c r="I298"/>
  <c r="F299"/>
  <c r="H299"/>
  <c r="I299" s="1"/>
  <c r="F309"/>
  <c r="I309"/>
  <c r="F310"/>
  <c r="H310"/>
  <c r="I310" s="1"/>
  <c r="F311"/>
  <c r="H311"/>
  <c r="I311"/>
  <c r="F312"/>
  <c r="H312"/>
  <c r="I312" s="1"/>
  <c r="F313"/>
  <c r="H313"/>
  <c r="I313"/>
  <c r="F314"/>
  <c r="H314"/>
  <c r="I314" s="1"/>
  <c r="F315"/>
  <c r="H315"/>
  <c r="I315"/>
  <c r="F316"/>
  <c r="H316"/>
  <c r="I316" s="1"/>
  <c r="F317"/>
  <c r="H317"/>
  <c r="I317"/>
  <c r="F318"/>
  <c r="H318"/>
  <c r="I318" s="1"/>
  <c r="F319"/>
  <c r="H319"/>
  <c r="I319"/>
  <c r="F320"/>
  <c r="H320"/>
  <c r="I320" s="1"/>
  <c r="F321"/>
  <c r="H321"/>
  <c r="I321"/>
  <c r="F322"/>
  <c r="H322"/>
  <c r="I322" s="1"/>
  <c r="F323"/>
  <c r="H323"/>
  <c r="I323"/>
  <c r="F324"/>
  <c r="H324"/>
  <c r="I324" s="1"/>
  <c r="F325"/>
  <c r="H325"/>
  <c r="I325"/>
  <c r="F326"/>
  <c r="H326"/>
  <c r="I326" s="1"/>
  <c r="F327"/>
  <c r="H327"/>
  <c r="I327"/>
  <c r="F328"/>
  <c r="H328"/>
  <c r="I328" s="1"/>
  <c r="F329"/>
  <c r="H329"/>
  <c r="I329"/>
  <c r="F330"/>
  <c r="H330"/>
  <c r="I330" s="1"/>
  <c r="F331"/>
  <c r="H331"/>
  <c r="I331"/>
  <c r="F332"/>
  <c r="H332"/>
  <c r="I332" s="1"/>
  <c r="F333"/>
  <c r="H333"/>
  <c r="I333"/>
  <c r="F343"/>
  <c r="I343"/>
  <c r="F344"/>
  <c r="H344"/>
  <c r="I344" s="1"/>
  <c r="F345"/>
  <c r="H345"/>
  <c r="I345"/>
  <c r="F346"/>
  <c r="H346"/>
  <c r="I346" s="1"/>
  <c r="F347"/>
  <c r="H347"/>
  <c r="I347"/>
  <c r="F348"/>
  <c r="H348"/>
  <c r="I348" s="1"/>
  <c r="F349"/>
  <c r="H349"/>
  <c r="I349"/>
  <c r="F350"/>
  <c r="H350"/>
  <c r="I350" s="1"/>
  <c r="F351"/>
  <c r="H351"/>
  <c r="I351"/>
  <c r="F352"/>
  <c r="H352"/>
  <c r="I352" s="1"/>
  <c r="F353"/>
  <c r="H353"/>
  <c r="I353"/>
  <c r="F354"/>
  <c r="H354"/>
  <c r="I354" s="1"/>
  <c r="F355"/>
  <c r="H355"/>
  <c r="I355"/>
  <c r="F356"/>
  <c r="H356"/>
  <c r="I356" s="1"/>
  <c r="F357"/>
  <c r="H357"/>
  <c r="I357"/>
  <c r="F358"/>
  <c r="H358"/>
  <c r="I358" s="1"/>
  <c r="F359"/>
  <c r="H359"/>
  <c r="I359"/>
  <c r="F360"/>
  <c r="H360"/>
  <c r="I360" s="1"/>
  <c r="F361"/>
  <c r="H361"/>
  <c r="I361"/>
  <c r="F362"/>
  <c r="H362"/>
  <c r="I362" s="1"/>
  <c r="F363"/>
  <c r="H363"/>
  <c r="I363"/>
  <c r="F364"/>
  <c r="H364"/>
  <c r="I364" s="1"/>
  <c r="F365"/>
  <c r="H365"/>
  <c r="I365"/>
  <c r="F366"/>
  <c r="H366"/>
  <c r="I366" s="1"/>
  <c r="F367"/>
  <c r="H367"/>
  <c r="I367"/>
  <c r="F368"/>
  <c r="H368"/>
  <c r="I368" s="1"/>
  <c r="F369"/>
  <c r="H369"/>
  <c r="I369"/>
  <c r="F370"/>
  <c r="H370"/>
  <c r="I370" s="1"/>
  <c r="F13" i="18"/>
  <c r="I13"/>
  <c r="F14"/>
  <c r="H14"/>
  <c r="I14"/>
  <c r="F15"/>
  <c r="H15"/>
  <c r="I15" s="1"/>
  <c r="F16"/>
  <c r="H16"/>
  <c r="I16"/>
  <c r="F17"/>
  <c r="H17"/>
  <c r="I17" s="1"/>
  <c r="F18"/>
  <c r="H18"/>
  <c r="I18"/>
  <c r="F19"/>
  <c r="H19"/>
  <c r="I19" s="1"/>
  <c r="F20"/>
  <c r="H20"/>
  <c r="I20"/>
  <c r="F21"/>
  <c r="H21"/>
  <c r="I21" s="1"/>
  <c r="F22"/>
  <c r="H22"/>
  <c r="I22"/>
  <c r="F23"/>
  <c r="H23"/>
  <c r="I23" s="1"/>
  <c r="F24"/>
  <c r="H24"/>
  <c r="I24"/>
  <c r="F25"/>
  <c r="H25"/>
  <c r="I25" s="1"/>
  <c r="F26"/>
  <c r="H26"/>
  <c r="I26"/>
  <c r="F27"/>
  <c r="H27"/>
  <c r="I27" s="1"/>
  <c r="F28"/>
  <c r="H28"/>
  <c r="I28"/>
  <c r="F29"/>
  <c r="H29"/>
  <c r="I29" s="1"/>
  <c r="F30"/>
  <c r="H30"/>
  <c r="I30"/>
  <c r="F31"/>
  <c r="H31"/>
  <c r="I31" s="1"/>
  <c r="F32"/>
  <c r="H32"/>
  <c r="I32"/>
  <c r="F33"/>
  <c r="H33"/>
  <c r="I33" s="1"/>
  <c r="F34"/>
  <c r="H34"/>
  <c r="I34"/>
  <c r="F35"/>
  <c r="H35"/>
  <c r="I35" s="1"/>
  <c r="F36"/>
  <c r="H36"/>
  <c r="I36"/>
  <c r="F37"/>
  <c r="H37"/>
  <c r="I37" s="1"/>
  <c r="F47"/>
  <c r="I47"/>
  <c r="F48"/>
  <c r="H48"/>
  <c r="I48" s="1"/>
  <c r="F49"/>
  <c r="H49"/>
  <c r="I49"/>
  <c r="F50"/>
  <c r="H50"/>
  <c r="I50" s="1"/>
  <c r="F51"/>
  <c r="H51"/>
  <c r="I51"/>
  <c r="F52"/>
  <c r="H52"/>
  <c r="I52" s="1"/>
  <c r="F53"/>
  <c r="H53"/>
  <c r="I53"/>
  <c r="F54"/>
  <c r="H54"/>
  <c r="I54" s="1"/>
  <c r="F55"/>
  <c r="H55"/>
  <c r="I55"/>
  <c r="F56"/>
  <c r="H56"/>
  <c r="I56" s="1"/>
  <c r="F57"/>
  <c r="H57"/>
  <c r="I57"/>
  <c r="F58"/>
  <c r="H58"/>
  <c r="I58" s="1"/>
  <c r="F59"/>
  <c r="H59"/>
  <c r="I59"/>
  <c r="F60"/>
  <c r="H60"/>
  <c r="I60" s="1"/>
  <c r="F61"/>
  <c r="H61"/>
  <c r="I61"/>
  <c r="F62"/>
  <c r="H62"/>
  <c r="I62" s="1"/>
  <c r="F63"/>
  <c r="H63"/>
  <c r="I63"/>
  <c r="F64"/>
  <c r="H64"/>
  <c r="I64" s="1"/>
  <c r="F65"/>
  <c r="H65"/>
  <c r="I65"/>
  <c r="F66"/>
  <c r="H66"/>
  <c r="I66" s="1"/>
  <c r="F67"/>
  <c r="H67"/>
  <c r="I67"/>
  <c r="F68"/>
  <c r="H68"/>
  <c r="I68" s="1"/>
  <c r="F69"/>
  <c r="H69"/>
  <c r="I69"/>
  <c r="F70"/>
  <c r="H70"/>
  <c r="I70" s="1"/>
  <c r="F71"/>
  <c r="H71"/>
  <c r="I71"/>
  <c r="F72"/>
  <c r="H72"/>
  <c r="I72" s="1"/>
  <c r="F73"/>
  <c r="H73"/>
  <c r="I73"/>
  <c r="F74"/>
  <c r="H74"/>
  <c r="I74" s="1"/>
  <c r="F75"/>
  <c r="H75"/>
  <c r="I75"/>
  <c r="F76"/>
  <c r="H76"/>
  <c r="I76" s="1"/>
  <c r="F77"/>
  <c r="H77"/>
  <c r="I77"/>
  <c r="F78"/>
  <c r="H78"/>
  <c r="I78" s="1"/>
  <c r="F79"/>
  <c r="H79"/>
  <c r="I79"/>
  <c r="F89"/>
  <c r="I89"/>
  <c r="F90"/>
  <c r="H90"/>
  <c r="I90" s="1"/>
  <c r="F91"/>
  <c r="H91"/>
  <c r="I91"/>
  <c r="F92"/>
  <c r="H92"/>
  <c r="I92" s="1"/>
  <c r="F93"/>
  <c r="H93"/>
  <c r="I93"/>
  <c r="F94"/>
  <c r="H94"/>
  <c r="I94" s="1"/>
  <c r="F95"/>
  <c r="H95"/>
  <c r="I95"/>
  <c r="F96"/>
  <c r="H96"/>
  <c r="I96" s="1"/>
  <c r="F97"/>
  <c r="H97"/>
  <c r="I97"/>
  <c r="F98"/>
  <c r="H98"/>
  <c r="I98" s="1"/>
  <c r="F99"/>
  <c r="H99"/>
  <c r="I99"/>
  <c r="F100"/>
  <c r="H100"/>
  <c r="I100" s="1"/>
  <c r="F101"/>
  <c r="H101"/>
  <c r="I101"/>
  <c r="F102"/>
  <c r="H102"/>
  <c r="I102" s="1"/>
  <c r="F103"/>
  <c r="H103"/>
  <c r="I103"/>
  <c r="F104"/>
  <c r="H104"/>
  <c r="I104" s="1"/>
  <c r="F105"/>
  <c r="H105"/>
  <c r="I105"/>
  <c r="F106"/>
  <c r="H106"/>
  <c r="I106" s="1"/>
  <c r="F107"/>
  <c r="H107"/>
  <c r="I107"/>
  <c r="F108"/>
  <c r="H108"/>
  <c r="I108" s="1"/>
  <c r="F109"/>
  <c r="H109"/>
  <c r="I109"/>
  <c r="F110"/>
  <c r="H110"/>
  <c r="I110" s="1"/>
  <c r="F111"/>
  <c r="H111"/>
  <c r="I111"/>
  <c r="F112"/>
  <c r="H112"/>
  <c r="I112" s="1"/>
  <c r="F113"/>
  <c r="H113"/>
  <c r="I113"/>
  <c r="F114"/>
  <c r="H114"/>
  <c r="I114" s="1"/>
  <c r="F115"/>
  <c r="H115"/>
  <c r="I115"/>
  <c r="F116"/>
  <c r="H116"/>
  <c r="I116" s="1"/>
  <c r="F13" i="19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38"/>
  <c r="H38"/>
  <c r="I38"/>
  <c r="F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82"/>
  <c r="I82"/>
  <c r="I75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04"/>
  <c r="H104"/>
  <c r="I104"/>
  <c r="F13" i="3"/>
  <c r="I13"/>
  <c r="F14"/>
  <c r="H14"/>
  <c r="I14"/>
  <c r="F15"/>
  <c r="H15"/>
  <c r="I15" s="1"/>
  <c r="F16"/>
  <c r="H16"/>
  <c r="I16"/>
  <c r="F17"/>
  <c r="H17"/>
  <c r="I17" s="1"/>
  <c r="F18"/>
  <c r="H18"/>
  <c r="I18"/>
  <c r="F19"/>
  <c r="H19"/>
  <c r="I19" s="1"/>
  <c r="F20"/>
  <c r="H20"/>
  <c r="I20"/>
  <c r="F21"/>
  <c r="H21"/>
  <c r="I21" s="1"/>
  <c r="F22"/>
  <c r="H22"/>
  <c r="I22"/>
  <c r="F23"/>
  <c r="H23"/>
  <c r="I23" s="1"/>
  <c r="F24"/>
  <c r="H24"/>
  <c r="I24"/>
  <c r="F25"/>
  <c r="H25"/>
  <c r="I25" s="1"/>
  <c r="F26"/>
  <c r="H26"/>
  <c r="I26"/>
  <c r="F27"/>
  <c r="H27"/>
  <c r="I27" s="1"/>
  <c r="F28"/>
  <c r="H28"/>
  <c r="I28"/>
  <c r="F29"/>
  <c r="H29"/>
  <c r="I29" s="1"/>
  <c r="F30"/>
  <c r="H30"/>
  <c r="I30"/>
  <c r="F31"/>
  <c r="H31"/>
  <c r="I31" s="1"/>
  <c r="F32"/>
  <c r="H32"/>
  <c r="I32"/>
  <c r="F33"/>
  <c r="H33"/>
  <c r="I33" s="1"/>
  <c r="F34"/>
  <c r="H34"/>
  <c r="I34"/>
  <c r="F35"/>
  <c r="H35"/>
  <c r="I35" s="1"/>
  <c r="F36"/>
  <c r="I36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E55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G70"/>
  <c r="F80"/>
  <c r="I80"/>
  <c r="F81"/>
  <c r="H81"/>
  <c r="I81" s="1"/>
  <c r="F82"/>
  <c r="H82"/>
  <c r="I82"/>
  <c r="F83"/>
  <c r="H83"/>
  <c r="I83" s="1"/>
  <c r="F84"/>
  <c r="H84"/>
  <c r="I84"/>
  <c r="F85"/>
  <c r="H85"/>
  <c r="I85" s="1"/>
  <c r="F86"/>
  <c r="H86"/>
  <c r="I86"/>
  <c r="F87"/>
  <c r="H87"/>
  <c r="I87" s="1"/>
  <c r="F88"/>
  <c r="H88"/>
  <c r="I88"/>
  <c r="F89"/>
  <c r="H89"/>
  <c r="I89" s="1"/>
  <c r="F90"/>
  <c r="H90"/>
  <c r="I90"/>
  <c r="F91"/>
  <c r="H91"/>
  <c r="I91" s="1"/>
  <c r="F92"/>
  <c r="H92"/>
  <c r="I92"/>
  <c r="F93"/>
  <c r="H93"/>
  <c r="I93" s="1"/>
  <c r="F94"/>
  <c r="H94"/>
  <c r="I94"/>
  <c r="F95"/>
  <c r="H95"/>
  <c r="I95" s="1"/>
  <c r="F96"/>
  <c r="H96"/>
  <c r="I96"/>
  <c r="F97"/>
  <c r="H97"/>
  <c r="I97" s="1"/>
  <c r="F98"/>
  <c r="H98"/>
  <c r="I98"/>
  <c r="F99"/>
  <c r="H99"/>
  <c r="I99" s="1"/>
  <c r="F100"/>
  <c r="H100"/>
  <c r="I100"/>
  <c r="F101"/>
  <c r="H101"/>
  <c r="I101" s="1"/>
  <c r="F102"/>
  <c r="H102"/>
  <c r="I102"/>
  <c r="F103"/>
  <c r="I103"/>
  <c r="F113"/>
  <c r="I113"/>
  <c r="F114"/>
  <c r="H114"/>
  <c r="I114" s="1"/>
  <c r="F115"/>
  <c r="H115"/>
  <c r="I115"/>
  <c r="F116"/>
  <c r="H116"/>
  <c r="I116" s="1"/>
  <c r="F117"/>
  <c r="H117"/>
  <c r="I117"/>
  <c r="F118"/>
  <c r="H118"/>
  <c r="I118" s="1"/>
  <c r="F119"/>
  <c r="H119"/>
  <c r="I119"/>
  <c r="F120"/>
  <c r="H120"/>
  <c r="I120" s="1"/>
  <c r="F121"/>
  <c r="H121"/>
  <c r="I121"/>
  <c r="F122"/>
  <c r="H122"/>
  <c r="I122" s="1"/>
  <c r="F123"/>
  <c r="H123"/>
  <c r="I123"/>
  <c r="F124"/>
  <c r="H124"/>
  <c r="I124" s="1"/>
  <c r="F125"/>
  <c r="H125"/>
  <c r="I125"/>
  <c r="F126"/>
  <c r="H126"/>
  <c r="I126" s="1"/>
  <c r="F127"/>
  <c r="H127"/>
  <c r="I127"/>
  <c r="F128"/>
  <c r="H128"/>
  <c r="I128" s="1"/>
  <c r="F129"/>
  <c r="H129"/>
  <c r="I129"/>
  <c r="F130"/>
  <c r="H130"/>
  <c r="I130" s="1"/>
  <c r="F131"/>
  <c r="H131"/>
  <c r="I131"/>
  <c r="F132"/>
  <c r="H132"/>
  <c r="I132" s="1"/>
  <c r="F133"/>
  <c r="H133"/>
  <c r="I133"/>
  <c r="F134"/>
  <c r="H134"/>
  <c r="I134" s="1"/>
  <c r="F135"/>
  <c r="H135"/>
  <c r="I135"/>
  <c r="F136"/>
  <c r="H136"/>
  <c r="I136" s="1"/>
  <c r="F137"/>
  <c r="H137"/>
  <c r="I137"/>
  <c r="F138"/>
  <c r="I138"/>
  <c r="F148"/>
  <c r="I148"/>
  <c r="F149"/>
  <c r="H149"/>
  <c r="I149" s="1"/>
  <c r="F150"/>
  <c r="H150"/>
  <c r="I150"/>
  <c r="F151"/>
  <c r="H151"/>
  <c r="I151" s="1"/>
  <c r="F152"/>
  <c r="H152"/>
  <c r="I152"/>
  <c r="F153"/>
  <c r="H153"/>
  <c r="I153" s="1"/>
  <c r="F154"/>
  <c r="H154"/>
  <c r="I154"/>
  <c r="F155"/>
  <c r="H155"/>
  <c r="I155" s="1"/>
  <c r="F156"/>
  <c r="H156"/>
  <c r="I156"/>
  <c r="F157"/>
  <c r="H157"/>
  <c r="I157" s="1"/>
  <c r="F158"/>
  <c r="H158"/>
  <c r="I158"/>
  <c r="F159"/>
  <c r="H159"/>
  <c r="I159" s="1"/>
  <c r="F160"/>
  <c r="H160"/>
  <c r="I160"/>
  <c r="F161"/>
  <c r="H161"/>
  <c r="I161" s="1"/>
  <c r="F162"/>
  <c r="H162"/>
  <c r="I162"/>
  <c r="F163"/>
  <c r="H163"/>
  <c r="I163" s="1"/>
  <c r="F164"/>
  <c r="H164"/>
  <c r="I164"/>
  <c r="F165"/>
  <c r="H165"/>
  <c r="I165" s="1"/>
  <c r="F166"/>
  <c r="H166"/>
  <c r="I166"/>
  <c r="F167"/>
  <c r="H167"/>
  <c r="I167" s="1"/>
  <c r="F168"/>
  <c r="H168"/>
  <c r="I168"/>
  <c r="F169"/>
  <c r="H169"/>
  <c r="I169" s="1"/>
  <c r="F170"/>
  <c r="H170"/>
  <c r="I170"/>
  <c r="F171"/>
  <c r="H171"/>
  <c r="I171" s="1"/>
  <c r="F172"/>
  <c r="I172"/>
  <c r="F182"/>
  <c r="I182"/>
  <c r="F183"/>
  <c r="H183"/>
  <c r="I183"/>
  <c r="F184"/>
  <c r="H184"/>
  <c r="I184" s="1"/>
  <c r="F185"/>
  <c r="H185"/>
  <c r="I185"/>
  <c r="F186"/>
  <c r="H186"/>
  <c r="I186" s="1"/>
  <c r="F187"/>
  <c r="H187"/>
  <c r="I187"/>
  <c r="F188"/>
  <c r="H188"/>
  <c r="I188" s="1"/>
  <c r="F189"/>
  <c r="H189"/>
  <c r="I189"/>
  <c r="F190"/>
  <c r="H190"/>
  <c r="I190" s="1"/>
  <c r="F191"/>
  <c r="H191"/>
  <c r="I191"/>
  <c r="F192"/>
  <c r="H192"/>
  <c r="I192" s="1"/>
  <c r="F193"/>
  <c r="H193"/>
  <c r="I193"/>
  <c r="F194"/>
  <c r="H194"/>
  <c r="I194" s="1"/>
  <c r="F195"/>
  <c r="H195"/>
  <c r="I195"/>
  <c r="F196"/>
  <c r="H196"/>
  <c r="I196" s="1"/>
  <c r="F197"/>
  <c r="H197"/>
  <c r="I197"/>
  <c r="F198"/>
  <c r="H198"/>
  <c r="I198" s="1"/>
  <c r="F199"/>
  <c r="H199"/>
  <c r="I199"/>
  <c r="F200"/>
  <c r="H200"/>
  <c r="I200" s="1"/>
  <c r="F201"/>
  <c r="H201"/>
  <c r="I201"/>
  <c r="F202"/>
  <c r="H202"/>
  <c r="I202" s="1"/>
  <c r="F203"/>
  <c r="H203"/>
  <c r="I203"/>
  <c r="F204"/>
  <c r="H204"/>
  <c r="I204" s="1"/>
  <c r="F205"/>
  <c r="H205"/>
  <c r="I205"/>
  <c r="I206"/>
  <c r="F216"/>
  <c r="I216"/>
  <c r="F217"/>
  <c r="H217"/>
  <c r="I217"/>
  <c r="F218"/>
  <c r="H218"/>
  <c r="I218" s="1"/>
  <c r="F219"/>
  <c r="H219"/>
  <c r="I219"/>
  <c r="F220"/>
  <c r="H220"/>
  <c r="I220" s="1"/>
  <c r="F221"/>
  <c r="H221"/>
  <c r="I221"/>
  <c r="F222"/>
  <c r="H222"/>
  <c r="I222" s="1"/>
  <c r="F223"/>
  <c r="H223"/>
  <c r="I223"/>
  <c r="F224"/>
  <c r="H224"/>
  <c r="I224" s="1"/>
  <c r="F225"/>
  <c r="H225"/>
  <c r="I225"/>
  <c r="F226"/>
  <c r="H226"/>
  <c r="I226" s="1"/>
  <c r="F227"/>
  <c r="H227"/>
  <c r="I227"/>
  <c r="F228"/>
  <c r="H228"/>
  <c r="I228" s="1"/>
  <c r="F229"/>
  <c r="H229"/>
  <c r="I229"/>
  <c r="F230"/>
  <c r="H230"/>
  <c r="I230" s="1"/>
  <c r="F231"/>
  <c r="H231"/>
  <c r="I231"/>
  <c r="F232"/>
  <c r="H232"/>
  <c r="I232" s="1"/>
  <c r="F233"/>
  <c r="H233"/>
  <c r="I233"/>
  <c r="F234"/>
  <c r="H234"/>
  <c r="I234" s="1"/>
  <c r="F235"/>
  <c r="H235"/>
  <c r="I235"/>
  <c r="F236"/>
  <c r="H236"/>
  <c r="I236" s="1"/>
  <c r="F237"/>
  <c r="H237"/>
  <c r="I237"/>
  <c r="F238"/>
  <c r="H238"/>
  <c r="I238" s="1"/>
  <c r="F239"/>
  <c r="H239"/>
  <c r="I239"/>
  <c r="F240"/>
  <c r="H240"/>
  <c r="I240" s="1"/>
  <c r="F241"/>
  <c r="H241"/>
  <c r="I241"/>
  <c r="F242"/>
  <c r="H242"/>
  <c r="I242" s="1"/>
  <c r="F243"/>
  <c r="H243"/>
  <c r="I243"/>
  <c r="F244"/>
  <c r="H244"/>
  <c r="I244" s="1"/>
  <c r="F245"/>
  <c r="I245"/>
  <c r="F255"/>
  <c r="I255"/>
  <c r="F256"/>
  <c r="H256"/>
  <c r="I256"/>
  <c r="F257"/>
  <c r="H257"/>
  <c r="I257" s="1"/>
  <c r="F258"/>
  <c r="H258"/>
  <c r="I258"/>
  <c r="F259"/>
  <c r="H259"/>
  <c r="I259" s="1"/>
  <c r="F260"/>
  <c r="H260"/>
  <c r="I260"/>
  <c r="F261"/>
  <c r="H261"/>
  <c r="I261" s="1"/>
  <c r="F262"/>
  <c r="H262"/>
  <c r="I262"/>
  <c r="F263"/>
  <c r="H263"/>
  <c r="I263" s="1"/>
  <c r="F264"/>
  <c r="H264"/>
  <c r="I264"/>
  <c r="F265"/>
  <c r="H265"/>
  <c r="I265" s="1"/>
  <c r="F266"/>
  <c r="H266"/>
  <c r="I266"/>
  <c r="F267"/>
  <c r="H267"/>
  <c r="I267" s="1"/>
  <c r="F268"/>
  <c r="H268"/>
  <c r="I268"/>
  <c r="F269"/>
  <c r="H269"/>
  <c r="I269" s="1"/>
  <c r="F270"/>
  <c r="H270"/>
  <c r="I270"/>
  <c r="F271"/>
  <c r="H271"/>
  <c r="I271" s="1"/>
  <c r="F272"/>
  <c r="H272"/>
  <c r="I272"/>
  <c r="F273"/>
  <c r="H273"/>
  <c r="I273" s="1"/>
  <c r="F274"/>
  <c r="H274"/>
  <c r="I274"/>
  <c r="F275"/>
  <c r="H275"/>
  <c r="I275" s="1"/>
  <c r="F276"/>
  <c r="H276"/>
  <c r="I276"/>
  <c r="F277"/>
  <c r="H277"/>
  <c r="I277" s="1"/>
  <c r="F278"/>
  <c r="H278"/>
  <c r="I278"/>
  <c r="F279"/>
  <c r="I279"/>
  <c r="F289"/>
  <c r="I289"/>
  <c r="F290"/>
  <c r="H290"/>
  <c r="I290" s="1"/>
  <c r="F291"/>
  <c r="H291"/>
  <c r="I291"/>
  <c r="F292"/>
  <c r="H292"/>
  <c r="I292" s="1"/>
  <c r="F293"/>
  <c r="H293"/>
  <c r="I293"/>
  <c r="F294"/>
  <c r="H294"/>
  <c r="I294" s="1"/>
  <c r="F295"/>
  <c r="H295"/>
  <c r="I295"/>
  <c r="F296"/>
  <c r="H296"/>
  <c r="I296" s="1"/>
  <c r="F297"/>
  <c r="H297"/>
  <c r="I297"/>
  <c r="F298"/>
  <c r="H298"/>
  <c r="I298" s="1"/>
  <c r="F299"/>
  <c r="H299"/>
  <c r="I299"/>
  <c r="F300"/>
  <c r="H300"/>
  <c r="I300" s="1"/>
  <c r="F301"/>
  <c r="H301"/>
  <c r="I301"/>
  <c r="F302"/>
  <c r="H302"/>
  <c r="I302" s="1"/>
  <c r="F303"/>
  <c r="H303"/>
  <c r="I303"/>
  <c r="F304"/>
  <c r="H304"/>
  <c r="I304" s="1"/>
  <c r="F305"/>
  <c r="H305"/>
  <c r="I305"/>
  <c r="F306"/>
  <c r="H306"/>
  <c r="I306" s="1"/>
  <c r="F307"/>
  <c r="H307"/>
  <c r="I307"/>
  <c r="F308"/>
  <c r="H308"/>
  <c r="I308" s="1"/>
  <c r="F309"/>
  <c r="H309"/>
  <c r="I309"/>
  <c r="F310"/>
  <c r="H310"/>
  <c r="I310" s="1"/>
  <c r="F311"/>
  <c r="H311"/>
  <c r="I311"/>
  <c r="F312"/>
  <c r="H312"/>
  <c r="I312" s="1"/>
  <c r="F313"/>
  <c r="H313"/>
  <c r="I313"/>
  <c r="F314"/>
  <c r="H314"/>
  <c r="I314" s="1"/>
  <c r="F324"/>
  <c r="I324"/>
  <c r="F325"/>
  <c r="H325"/>
  <c r="I325"/>
  <c r="F326"/>
  <c r="H326"/>
  <c r="I326" s="1"/>
  <c r="F327"/>
  <c r="H327"/>
  <c r="I327"/>
  <c r="F328"/>
  <c r="H328"/>
  <c r="I328" s="1"/>
  <c r="F329"/>
  <c r="H329"/>
  <c r="I329"/>
  <c r="F330"/>
  <c r="H330"/>
  <c r="I330" s="1"/>
  <c r="F331"/>
  <c r="H331"/>
  <c r="I331"/>
  <c r="F332"/>
  <c r="H332"/>
  <c r="I332" s="1"/>
  <c r="F333"/>
  <c r="H333"/>
  <c r="I333"/>
  <c r="F334"/>
  <c r="H334"/>
  <c r="I334" s="1"/>
  <c r="F335"/>
  <c r="H335"/>
  <c r="I335"/>
  <c r="F336"/>
  <c r="H336"/>
  <c r="I336" s="1"/>
  <c r="F337"/>
  <c r="H337"/>
  <c r="I337"/>
  <c r="F338"/>
  <c r="H338"/>
  <c r="I338" s="1"/>
  <c r="F339"/>
  <c r="H339"/>
  <c r="I339"/>
  <c r="F340"/>
  <c r="H340"/>
  <c r="I340" s="1"/>
  <c r="F341"/>
  <c r="H341"/>
  <c r="I341"/>
  <c r="F342"/>
  <c r="H342"/>
  <c r="I342" s="1"/>
  <c r="F343"/>
  <c r="H343"/>
  <c r="I343"/>
  <c r="F344"/>
  <c r="H344"/>
  <c r="I344" s="1"/>
  <c r="F345"/>
  <c r="H345"/>
  <c r="I345"/>
  <c r="F346"/>
  <c r="H346"/>
  <c r="I346" s="1"/>
  <c r="F347"/>
  <c r="H347"/>
  <c r="I347"/>
  <c r="F348"/>
  <c r="H348"/>
  <c r="I348" s="1"/>
  <c r="F349"/>
  <c r="H349"/>
  <c r="I349"/>
  <c r="F350"/>
  <c r="H350"/>
  <c r="I350" s="1"/>
  <c r="F351"/>
  <c r="H351"/>
  <c r="I351"/>
  <c r="F361"/>
  <c r="I361"/>
  <c r="F362"/>
  <c r="H362"/>
  <c r="I362" s="1"/>
  <c r="F363"/>
  <c r="H363"/>
  <c r="I363"/>
  <c r="F364"/>
  <c r="H364"/>
  <c r="I364" s="1"/>
  <c r="F365"/>
  <c r="H365"/>
  <c r="I365"/>
  <c r="F366"/>
  <c r="H366"/>
  <c r="I366" s="1"/>
  <c r="F367"/>
  <c r="H367"/>
  <c r="I367"/>
  <c r="F368"/>
  <c r="H368"/>
  <c r="I368" s="1"/>
  <c r="F369"/>
  <c r="H369"/>
  <c r="I369"/>
  <c r="F370"/>
  <c r="H370"/>
  <c r="I370" s="1"/>
  <c r="F371"/>
  <c r="H371"/>
  <c r="I371"/>
  <c r="F372"/>
  <c r="H372"/>
  <c r="I372" s="1"/>
  <c r="F373"/>
  <c r="H373"/>
  <c r="I373"/>
  <c r="F374"/>
  <c r="H374"/>
  <c r="I374" s="1"/>
  <c r="F375"/>
  <c r="H375"/>
  <c r="I375"/>
  <c r="F376"/>
  <c r="H376"/>
  <c r="I376" s="1"/>
  <c r="F377"/>
  <c r="H377"/>
  <c r="I377"/>
  <c r="F378"/>
  <c r="H378"/>
  <c r="I378" s="1"/>
  <c r="F379"/>
  <c r="H379"/>
  <c r="I379"/>
  <c r="F380"/>
  <c r="H380"/>
  <c r="I380" s="1"/>
  <c r="F381"/>
  <c r="H381"/>
  <c r="I381"/>
  <c r="F382"/>
  <c r="H382"/>
  <c r="I382" s="1"/>
  <c r="F383"/>
  <c r="H383"/>
  <c r="I383"/>
  <c r="F13" i="9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46"/>
  <c r="I46"/>
  <c r="F47"/>
  <c r="H47"/>
  <c r="I47"/>
  <c r="F48"/>
  <c r="H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84"/>
  <c r="I84"/>
  <c r="I77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04"/>
  <c r="H104"/>
  <c r="I104"/>
  <c r="F105"/>
  <c r="H105"/>
  <c r="I105"/>
  <c r="F106"/>
  <c r="H106"/>
  <c r="I106"/>
  <c r="F149"/>
  <c r="I149"/>
  <c r="F150"/>
  <c r="H150"/>
  <c r="I150"/>
  <c r="F151"/>
  <c r="H151"/>
  <c r="I151"/>
  <c r="F152"/>
  <c r="H152"/>
  <c r="I152"/>
  <c r="F153"/>
  <c r="H153"/>
  <c r="I153"/>
  <c r="F154"/>
  <c r="H154"/>
  <c r="I154"/>
  <c r="F155"/>
  <c r="H155"/>
  <c r="I155"/>
  <c r="F156"/>
  <c r="H156"/>
  <c r="I156"/>
  <c r="F157"/>
  <c r="H157"/>
  <c r="I157"/>
  <c r="F158"/>
  <c r="H158"/>
  <c r="I158"/>
  <c r="F159"/>
  <c r="H159"/>
  <c r="I159"/>
  <c r="F160"/>
  <c r="H160"/>
  <c r="I160"/>
  <c r="F161"/>
  <c r="H161"/>
  <c r="I161"/>
  <c r="F162"/>
  <c r="H162"/>
  <c r="I162"/>
  <c r="F163"/>
  <c r="H163"/>
  <c r="I163"/>
  <c r="F164"/>
  <c r="H164"/>
  <c r="I164"/>
  <c r="F165"/>
  <c r="H165"/>
  <c r="I165"/>
  <c r="F166"/>
  <c r="H166"/>
  <c r="I166"/>
  <c r="F167"/>
  <c r="H167"/>
  <c r="I167"/>
  <c r="F168"/>
  <c r="H168"/>
  <c r="I168"/>
  <c r="F169"/>
  <c r="H169"/>
  <c r="I169"/>
  <c r="F170"/>
  <c r="H170"/>
  <c r="I170"/>
  <c r="F171"/>
  <c r="H171"/>
  <c r="I171"/>
  <c r="F172"/>
  <c r="H172"/>
  <c r="I172"/>
  <c r="F173"/>
  <c r="H173"/>
  <c r="I173"/>
  <c r="F174"/>
  <c r="H174"/>
  <c r="I174"/>
  <c r="F184"/>
  <c r="I184"/>
  <c r="F185"/>
  <c r="H185"/>
  <c r="I185"/>
  <c r="F186"/>
  <c r="H186"/>
  <c r="I186"/>
  <c r="F187"/>
  <c r="H187"/>
  <c r="I187"/>
  <c r="F188"/>
  <c r="H188"/>
  <c r="I188"/>
  <c r="F189"/>
  <c r="H189"/>
  <c r="I189"/>
  <c r="F190"/>
  <c r="H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H203"/>
  <c r="I203"/>
  <c r="F204"/>
  <c r="H204"/>
  <c r="I204"/>
  <c r="F205"/>
  <c r="H205"/>
  <c r="I205"/>
  <c r="F206"/>
  <c r="H206"/>
  <c r="I206"/>
  <c r="F207"/>
  <c r="H207"/>
  <c r="I207"/>
  <c r="F208"/>
  <c r="H208"/>
  <c r="I208"/>
  <c r="F209"/>
  <c r="H209"/>
  <c r="I209"/>
  <c r="F210"/>
  <c r="H210"/>
  <c r="I210"/>
  <c r="F211"/>
  <c r="H211"/>
  <c r="I211"/>
  <c r="F221"/>
  <c r="I221"/>
  <c r="F222"/>
  <c r="H222"/>
  <c r="I222"/>
  <c r="F223"/>
  <c r="H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41"/>
  <c r="H241"/>
  <c r="I241"/>
  <c r="F242"/>
  <c r="H242"/>
  <c r="I242"/>
  <c r="F243"/>
  <c r="H243"/>
  <c r="I243"/>
  <c r="F244"/>
  <c r="H244"/>
  <c r="I244"/>
  <c r="F245"/>
  <c r="H245"/>
  <c r="I245"/>
  <c r="F246"/>
  <c r="H246"/>
  <c r="I246"/>
  <c r="F247"/>
  <c r="H247"/>
  <c r="I247"/>
  <c r="F13" i="11"/>
  <c r="I13"/>
  <c r="I6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13" i="10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46"/>
  <c r="I46"/>
  <c r="F47"/>
  <c r="H47"/>
  <c r="I47"/>
  <c r="F48"/>
  <c r="H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80"/>
  <c r="I80"/>
  <c r="I73"/>
  <c r="F81"/>
  <c r="H81"/>
  <c r="I81"/>
  <c r="F82"/>
  <c r="H82"/>
  <c r="I82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04"/>
  <c r="H104"/>
  <c r="I104"/>
  <c r="F105"/>
  <c r="H105"/>
  <c r="I105"/>
  <c r="F106"/>
  <c r="H106"/>
  <c r="I106"/>
  <c r="F107"/>
  <c r="H107"/>
  <c r="I107"/>
  <c r="F119"/>
  <c r="I119"/>
  <c r="F120"/>
  <c r="H120"/>
  <c r="I120"/>
  <c r="F121"/>
  <c r="H121"/>
  <c r="I121"/>
  <c r="F122"/>
  <c r="H122"/>
  <c r="I122"/>
  <c r="F123"/>
  <c r="H123"/>
  <c r="I123"/>
  <c r="F124"/>
  <c r="H124"/>
  <c r="I124"/>
  <c r="F125"/>
  <c r="H125"/>
  <c r="I125"/>
  <c r="F126"/>
  <c r="H126"/>
  <c r="I126"/>
  <c r="F127"/>
  <c r="H127"/>
  <c r="I127"/>
  <c r="F128"/>
  <c r="H128"/>
  <c r="I128"/>
  <c r="F129"/>
  <c r="H129"/>
  <c r="I129"/>
  <c r="F130"/>
  <c r="H130"/>
  <c r="I130"/>
  <c r="F131"/>
  <c r="H131"/>
  <c r="I131"/>
  <c r="F132"/>
  <c r="H132"/>
  <c r="I132"/>
  <c r="F133"/>
  <c r="H133"/>
  <c r="I133"/>
  <c r="F134"/>
  <c r="H134"/>
  <c r="I134"/>
  <c r="F135"/>
  <c r="H135"/>
  <c r="I135"/>
  <c r="F136"/>
  <c r="H136"/>
  <c r="I136"/>
  <c r="F137"/>
  <c r="H137"/>
  <c r="I137"/>
  <c r="F138"/>
  <c r="H138"/>
  <c r="I138"/>
  <c r="F139"/>
  <c r="H139"/>
  <c r="I139"/>
  <c r="F140"/>
  <c r="H140"/>
  <c r="I140"/>
  <c r="F141"/>
  <c r="H141"/>
  <c r="I141"/>
  <c r="F142"/>
  <c r="H142"/>
  <c r="I142"/>
  <c r="F143"/>
  <c r="H143"/>
  <c r="I143"/>
  <c r="F153"/>
  <c r="I153"/>
  <c r="F154"/>
  <c r="H154"/>
  <c r="I154"/>
  <c r="F155"/>
  <c r="H155"/>
  <c r="I155"/>
  <c r="F156"/>
  <c r="H156"/>
  <c r="I156"/>
  <c r="F157"/>
  <c r="H157"/>
  <c r="I157"/>
  <c r="F158"/>
  <c r="H158"/>
  <c r="I158"/>
  <c r="F159"/>
  <c r="H159"/>
  <c r="I159"/>
  <c r="F160"/>
  <c r="H160"/>
  <c r="I160"/>
  <c r="F161"/>
  <c r="H161"/>
  <c r="I161"/>
  <c r="F162"/>
  <c r="H162"/>
  <c r="I162"/>
  <c r="F163"/>
  <c r="H163"/>
  <c r="I163"/>
  <c r="F164"/>
  <c r="H164"/>
  <c r="I164"/>
  <c r="F165"/>
  <c r="H165"/>
  <c r="I165"/>
  <c r="F166"/>
  <c r="H166"/>
  <c r="I166"/>
  <c r="F167"/>
  <c r="H167"/>
  <c r="I167"/>
  <c r="F168"/>
  <c r="H168"/>
  <c r="I168"/>
  <c r="F169"/>
  <c r="H169"/>
  <c r="I169"/>
  <c r="F170"/>
  <c r="H170"/>
  <c r="I170"/>
  <c r="F171"/>
  <c r="H171"/>
  <c r="I171"/>
  <c r="F172"/>
  <c r="H172"/>
  <c r="I172"/>
  <c r="F173"/>
  <c r="H173"/>
  <c r="I173"/>
  <c r="F174"/>
  <c r="H174"/>
  <c r="I174"/>
  <c r="F175"/>
  <c r="H175"/>
  <c r="I175"/>
  <c r="F176"/>
  <c r="H176"/>
  <c r="I176"/>
  <c r="F177"/>
  <c r="H177"/>
  <c r="I177"/>
  <c r="F178"/>
  <c r="H178"/>
  <c r="I178"/>
  <c r="F179"/>
  <c r="H179"/>
  <c r="I179"/>
  <c r="F189"/>
  <c r="I189"/>
  <c r="I182"/>
  <c r="F190"/>
  <c r="H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H203"/>
  <c r="I203"/>
  <c r="F204"/>
  <c r="H204"/>
  <c r="I204"/>
  <c r="F205"/>
  <c r="H205"/>
  <c r="I205"/>
  <c r="F206"/>
  <c r="H206"/>
  <c r="I206"/>
  <c r="F207"/>
  <c r="H207"/>
  <c r="I207"/>
  <c r="F208"/>
  <c r="H208"/>
  <c r="I208"/>
  <c r="F209"/>
  <c r="H209"/>
  <c r="I209"/>
  <c r="F210"/>
  <c r="H210"/>
  <c r="I210"/>
  <c r="F211"/>
  <c r="H211"/>
  <c r="I211"/>
  <c r="F212"/>
  <c r="H212"/>
  <c r="I212"/>
  <c r="F213"/>
  <c r="H213"/>
  <c r="I213"/>
  <c r="F214"/>
  <c r="H214"/>
  <c r="I214"/>
  <c r="F215"/>
  <c r="H215"/>
  <c r="I215"/>
  <c r="F216"/>
  <c r="H216"/>
  <c r="I216"/>
  <c r="F217"/>
  <c r="H217"/>
  <c r="I217"/>
  <c r="F218"/>
  <c r="H218"/>
  <c r="I218"/>
  <c r="F228"/>
  <c r="I228"/>
  <c r="I221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41"/>
  <c r="H241"/>
  <c r="I241"/>
  <c r="F242"/>
  <c r="H242"/>
  <c r="I242"/>
  <c r="F243"/>
  <c r="H243"/>
  <c r="I243"/>
  <c r="F244"/>
  <c r="H244"/>
  <c r="I244"/>
  <c r="F245"/>
  <c r="H245"/>
  <c r="I245"/>
  <c r="F246"/>
  <c r="H246"/>
  <c r="I246"/>
  <c r="F247"/>
  <c r="H247"/>
  <c r="I247"/>
  <c r="F248"/>
  <c r="H248"/>
  <c r="I248"/>
  <c r="F249"/>
  <c r="H249"/>
  <c r="I249"/>
  <c r="F250"/>
  <c r="H250"/>
  <c r="I250"/>
  <c r="F251"/>
  <c r="H251"/>
  <c r="I251"/>
  <c r="F252"/>
  <c r="H252"/>
  <c r="I252"/>
  <c r="F253"/>
  <c r="H253"/>
  <c r="I253"/>
  <c r="F254"/>
  <c r="H254"/>
  <c r="I254"/>
  <c r="O9" i="1"/>
  <c r="O10"/>
  <c r="O11"/>
  <c r="O12"/>
  <c r="F13"/>
  <c r="I13"/>
  <c r="O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38"/>
  <c r="H38"/>
  <c r="I38"/>
  <c r="F39"/>
  <c r="H39"/>
  <c r="I39"/>
  <c r="I40"/>
  <c r="F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I43" s="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73"/>
  <c r="H73"/>
  <c r="I73"/>
  <c r="H74"/>
  <c r="I74"/>
  <c r="I75"/>
  <c r="I85"/>
  <c r="H86"/>
  <c r="I86"/>
  <c r="H87"/>
  <c r="I87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04"/>
  <c r="H104"/>
  <c r="I104"/>
  <c r="F105"/>
  <c r="H105"/>
  <c r="I105"/>
  <c r="H106"/>
  <c r="I106"/>
  <c r="H107"/>
  <c r="I107"/>
  <c r="H108"/>
  <c r="I108"/>
  <c r="I109"/>
  <c r="F119"/>
  <c r="I119"/>
  <c r="F120"/>
  <c r="H120"/>
  <c r="I120"/>
  <c r="F121"/>
  <c r="H121"/>
  <c r="I121"/>
  <c r="F122"/>
  <c r="H122"/>
  <c r="I122"/>
  <c r="F123"/>
  <c r="H123"/>
  <c r="I123"/>
  <c r="F124"/>
  <c r="H124"/>
  <c r="I124"/>
  <c r="F125"/>
  <c r="H125"/>
  <c r="I125"/>
  <c r="F126"/>
  <c r="H126"/>
  <c r="I126"/>
  <c r="F127"/>
  <c r="H127"/>
  <c r="I127"/>
  <c r="F128"/>
  <c r="H128"/>
  <c r="I128"/>
  <c r="F129"/>
  <c r="H129"/>
  <c r="I129"/>
  <c r="F130"/>
  <c r="H130"/>
  <c r="I130"/>
  <c r="F131"/>
  <c r="H131"/>
  <c r="I131"/>
  <c r="F132"/>
  <c r="H132"/>
  <c r="I132"/>
  <c r="F133"/>
  <c r="H133"/>
  <c r="I133"/>
  <c r="F134"/>
  <c r="H134"/>
  <c r="I134"/>
  <c r="F135"/>
  <c r="H135"/>
  <c r="I135"/>
  <c r="F136"/>
  <c r="H136"/>
  <c r="I136"/>
  <c r="F137"/>
  <c r="H137"/>
  <c r="I137"/>
  <c r="F138"/>
  <c r="H138"/>
  <c r="I138"/>
  <c r="F139"/>
  <c r="H139"/>
  <c r="I139"/>
  <c r="F140"/>
  <c r="H140"/>
  <c r="I140"/>
  <c r="F141"/>
  <c r="H141"/>
  <c r="I141"/>
  <c r="F142"/>
  <c r="H142"/>
  <c r="I142"/>
  <c r="H143"/>
  <c r="I143"/>
  <c r="I14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I175"/>
  <c r="F185"/>
  <c r="I185"/>
  <c r="F186"/>
  <c r="H186"/>
  <c r="I186"/>
  <c r="F187"/>
  <c r="H187"/>
  <c r="I187"/>
  <c r="F188"/>
  <c r="H188"/>
  <c r="I188"/>
  <c r="F189"/>
  <c r="H189"/>
  <c r="I189"/>
  <c r="F190"/>
  <c r="H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H203"/>
  <c r="I203"/>
  <c r="F204"/>
  <c r="H204"/>
  <c r="I204"/>
  <c r="F205"/>
  <c r="H205"/>
  <c r="I205"/>
  <c r="F206"/>
  <c r="H206"/>
  <c r="I206"/>
  <c r="F207"/>
  <c r="H207"/>
  <c r="I207"/>
  <c r="F208"/>
  <c r="H208"/>
  <c r="I208"/>
  <c r="F209"/>
  <c r="I209"/>
  <c r="F219"/>
  <c r="I219"/>
  <c r="F220"/>
  <c r="H220"/>
  <c r="I220"/>
  <c r="F221"/>
  <c r="H221"/>
  <c r="I221"/>
  <c r="F222"/>
  <c r="H222"/>
  <c r="I222"/>
  <c r="F223"/>
  <c r="H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41"/>
  <c r="H241"/>
  <c r="I241"/>
  <c r="F242"/>
  <c r="H242"/>
  <c r="I242"/>
  <c r="F243"/>
  <c r="H243"/>
  <c r="I243"/>
  <c r="F244"/>
  <c r="I244"/>
  <c r="F254"/>
  <c r="I254"/>
  <c r="F255"/>
  <c r="H255"/>
  <c r="I255"/>
  <c r="F256"/>
  <c r="H256"/>
  <c r="I256"/>
  <c r="F257"/>
  <c r="H257"/>
  <c r="I257"/>
  <c r="F258"/>
  <c r="H258"/>
  <c r="I258"/>
  <c r="F259"/>
  <c r="H259"/>
  <c r="I259"/>
  <c r="F260"/>
  <c r="H260"/>
  <c r="I260"/>
  <c r="F261"/>
  <c r="H261"/>
  <c r="I261"/>
  <c r="F262"/>
  <c r="H262"/>
  <c r="I262"/>
  <c r="F263"/>
  <c r="H263"/>
  <c r="I263"/>
  <c r="F264"/>
  <c r="H264"/>
  <c r="I264"/>
  <c r="F265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72"/>
  <c r="H272"/>
  <c r="I272"/>
  <c r="F273"/>
  <c r="H273"/>
  <c r="I273"/>
  <c r="F274"/>
  <c r="H274"/>
  <c r="I274"/>
  <c r="F275"/>
  <c r="H275"/>
  <c r="I275"/>
  <c r="F276"/>
  <c r="H276"/>
  <c r="I276"/>
  <c r="F277"/>
  <c r="H277"/>
  <c r="I277"/>
  <c r="F278"/>
  <c r="H278"/>
  <c r="I278"/>
  <c r="F279"/>
  <c r="H279"/>
  <c r="I279"/>
  <c r="F280"/>
  <c r="I280"/>
  <c r="F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01"/>
  <c r="H301"/>
  <c r="I301"/>
  <c r="F302"/>
  <c r="H302"/>
  <c r="I302"/>
  <c r="F303"/>
  <c r="H303"/>
  <c r="I303"/>
  <c r="F304"/>
  <c r="H304"/>
  <c r="I304"/>
  <c r="F305"/>
  <c r="H305"/>
  <c r="I305"/>
  <c r="F306"/>
  <c r="H306"/>
  <c r="I306"/>
  <c r="F307"/>
  <c r="H307"/>
  <c r="I307"/>
  <c r="F308"/>
  <c r="H308"/>
  <c r="I308"/>
  <c r="F309"/>
  <c r="H309"/>
  <c r="I309"/>
  <c r="F310"/>
  <c r="H310"/>
  <c r="I310"/>
  <c r="F311"/>
  <c r="H311"/>
  <c r="I311"/>
  <c r="F312"/>
  <c r="H312"/>
  <c r="I312"/>
  <c r="F313"/>
  <c r="H313"/>
  <c r="I313"/>
  <c r="F314"/>
  <c r="H314"/>
  <c r="I314"/>
  <c r="F315"/>
  <c r="H315"/>
  <c r="I315"/>
  <c r="F316"/>
  <c r="H316"/>
  <c r="I316"/>
  <c r="F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37"/>
  <c r="H337"/>
  <c r="I337"/>
  <c r="F338"/>
  <c r="H338"/>
  <c r="I338"/>
  <c r="F339"/>
  <c r="H339"/>
  <c r="I339"/>
  <c r="F340"/>
  <c r="H340"/>
  <c r="I340"/>
  <c r="F341"/>
  <c r="H341"/>
  <c r="I341"/>
  <c r="F342"/>
  <c r="H342"/>
  <c r="I342"/>
  <c r="F343"/>
  <c r="H343"/>
  <c r="I343"/>
  <c r="F344"/>
  <c r="H344"/>
  <c r="I344"/>
  <c r="F345"/>
  <c r="H345"/>
  <c r="I345"/>
  <c r="F346"/>
  <c r="H346"/>
  <c r="I346"/>
  <c r="F347"/>
  <c r="H347"/>
  <c r="I347"/>
  <c r="F348"/>
  <c r="H348"/>
  <c r="I348"/>
  <c r="F349"/>
  <c r="H349"/>
  <c r="I349"/>
  <c r="F350"/>
  <c r="H350"/>
  <c r="I350"/>
  <c r="F351"/>
  <c r="H351"/>
  <c r="I351"/>
  <c r="F352"/>
  <c r="H352"/>
  <c r="I352"/>
  <c r="F353"/>
  <c r="H353"/>
  <c r="I353"/>
  <c r="F354"/>
  <c r="H354"/>
  <c r="I354"/>
  <c r="F364"/>
  <c r="I364"/>
  <c r="F365"/>
  <c r="H365"/>
  <c r="I365"/>
  <c r="F366"/>
  <c r="H366"/>
  <c r="I366"/>
  <c r="F367"/>
  <c r="H367"/>
  <c r="I367"/>
  <c r="F368"/>
  <c r="H368"/>
  <c r="I368"/>
  <c r="F369"/>
  <c r="H369"/>
  <c r="I369"/>
  <c r="F370"/>
  <c r="H370"/>
  <c r="I370"/>
  <c r="F371"/>
  <c r="H371"/>
  <c r="I371"/>
  <c r="F372"/>
  <c r="H372"/>
  <c r="I372"/>
  <c r="F373"/>
  <c r="H373"/>
  <c r="I373"/>
  <c r="F374"/>
  <c r="H374"/>
  <c r="I374"/>
  <c r="F375"/>
  <c r="H375"/>
  <c r="I375"/>
  <c r="F376"/>
  <c r="H376"/>
  <c r="I376"/>
  <c r="F377"/>
  <c r="H377"/>
  <c r="I377"/>
  <c r="F378"/>
  <c r="H378"/>
  <c r="I378"/>
  <c r="F379"/>
  <c r="H379"/>
  <c r="I379"/>
  <c r="F380"/>
  <c r="H380"/>
  <c r="I380"/>
  <c r="F381"/>
  <c r="H381"/>
  <c r="I381"/>
  <c r="F382"/>
  <c r="H382"/>
  <c r="I382"/>
  <c r="F383"/>
  <c r="H383"/>
  <c r="I383"/>
  <c r="F384"/>
  <c r="H384"/>
  <c r="I384"/>
  <c r="F385"/>
  <c r="H385"/>
  <c r="I385"/>
  <c r="F386"/>
  <c r="H386"/>
  <c r="I386"/>
  <c r="F387"/>
  <c r="H387"/>
  <c r="I387"/>
  <c r="F388"/>
  <c r="H388"/>
  <c r="I388"/>
  <c r="F398"/>
  <c r="I398"/>
  <c r="F399"/>
  <c r="H399"/>
  <c r="I399"/>
  <c r="F400"/>
  <c r="H400"/>
  <c r="I400"/>
  <c r="F401"/>
  <c r="H401"/>
  <c r="I401"/>
  <c r="F402"/>
  <c r="H402"/>
  <c r="I402"/>
  <c r="F403"/>
  <c r="H403"/>
  <c r="I403"/>
  <c r="F404"/>
  <c r="H404"/>
  <c r="I404"/>
  <c r="F405"/>
  <c r="H405"/>
  <c r="I405"/>
  <c r="F406"/>
  <c r="H406"/>
  <c r="I406"/>
  <c r="F407"/>
  <c r="H407"/>
  <c r="I407"/>
  <c r="F408"/>
  <c r="H408"/>
  <c r="I408"/>
  <c r="F409"/>
  <c r="H409"/>
  <c r="I409"/>
  <c r="F410"/>
  <c r="H410"/>
  <c r="I410"/>
  <c r="F411"/>
  <c r="H411"/>
  <c r="I411"/>
  <c r="F412"/>
  <c r="H412"/>
  <c r="I412"/>
  <c r="F413"/>
  <c r="H413"/>
  <c r="I413"/>
  <c r="F414"/>
  <c r="H414"/>
  <c r="I414"/>
  <c r="F415"/>
  <c r="H415"/>
  <c r="I415"/>
  <c r="F416"/>
  <c r="H416"/>
  <c r="I416"/>
  <c r="F417"/>
  <c r="H417"/>
  <c r="I417"/>
  <c r="F418"/>
  <c r="H418"/>
  <c r="I418"/>
  <c r="F419"/>
  <c r="H419"/>
  <c r="I419"/>
  <c r="F420"/>
  <c r="H420"/>
  <c r="I420"/>
  <c r="F421"/>
  <c r="H421"/>
  <c r="I421"/>
  <c r="F422"/>
  <c r="H422"/>
  <c r="I422"/>
  <c r="F423"/>
  <c r="H423"/>
  <c r="I423"/>
  <c r="F424"/>
  <c r="H424"/>
  <c r="I424"/>
  <c r="F434"/>
  <c r="I434"/>
  <c r="F435"/>
  <c r="H435"/>
  <c r="I435"/>
  <c r="F436"/>
  <c r="H436"/>
  <c r="I436"/>
  <c r="F437"/>
  <c r="H437"/>
  <c r="I437"/>
  <c r="F438"/>
  <c r="H438"/>
  <c r="I438"/>
  <c r="F439"/>
  <c r="H439"/>
  <c r="I439"/>
  <c r="F440"/>
  <c r="H440"/>
  <c r="I440"/>
  <c r="F441"/>
  <c r="H441"/>
  <c r="I441"/>
  <c r="F442"/>
  <c r="H442"/>
  <c r="I442"/>
  <c r="F443"/>
  <c r="H443"/>
  <c r="I443"/>
  <c r="F444"/>
  <c r="H444"/>
  <c r="I444"/>
  <c r="F445"/>
  <c r="H445"/>
  <c r="I445"/>
  <c r="F446"/>
  <c r="H446"/>
  <c r="I446"/>
  <c r="F447"/>
  <c r="H447"/>
  <c r="I447"/>
  <c r="F448"/>
  <c r="H448"/>
  <c r="I448"/>
  <c r="F449"/>
  <c r="H449"/>
  <c r="I449"/>
  <c r="F450"/>
  <c r="H450"/>
  <c r="I450"/>
  <c r="F451"/>
  <c r="H451"/>
  <c r="I451"/>
  <c r="F452"/>
  <c r="H452"/>
  <c r="I452"/>
  <c r="F453"/>
  <c r="H453"/>
  <c r="I453"/>
  <c r="F454"/>
  <c r="H454"/>
  <c r="I454"/>
  <c r="F455"/>
  <c r="H455"/>
  <c r="I455"/>
  <c r="F456"/>
  <c r="H456"/>
  <c r="I456"/>
  <c r="F457"/>
  <c r="H457"/>
  <c r="I457"/>
  <c r="F458"/>
  <c r="H458"/>
  <c r="I458"/>
  <c r="F459"/>
  <c r="H459"/>
  <c r="I459"/>
  <c r="H460"/>
  <c r="I460"/>
  <c r="F13" i="6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47"/>
  <c r="I47"/>
  <c r="F48"/>
  <c r="H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82"/>
  <c r="I82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13"/>
  <c r="I113"/>
  <c r="F114"/>
  <c r="H114"/>
  <c r="I114"/>
  <c r="F115"/>
  <c r="H115"/>
  <c r="I115"/>
  <c r="F116"/>
  <c r="H116"/>
  <c r="I116"/>
  <c r="F117"/>
  <c r="H117"/>
  <c r="I117"/>
  <c r="F118"/>
  <c r="H118"/>
  <c r="I118"/>
  <c r="F119"/>
  <c r="H119"/>
  <c r="I119"/>
  <c r="F120"/>
  <c r="H120"/>
  <c r="I120"/>
  <c r="F121"/>
  <c r="H121"/>
  <c r="I121"/>
  <c r="F122"/>
  <c r="H122"/>
  <c r="I122"/>
  <c r="F123"/>
  <c r="H123"/>
  <c r="I123"/>
  <c r="F124"/>
  <c r="H124"/>
  <c r="I124"/>
  <c r="F125"/>
  <c r="H125"/>
  <c r="I125"/>
  <c r="F126"/>
  <c r="H126"/>
  <c r="I126"/>
  <c r="F127"/>
  <c r="H127"/>
  <c r="I127"/>
  <c r="F128"/>
  <c r="H128"/>
  <c r="I128"/>
  <c r="F129"/>
  <c r="H129"/>
  <c r="I129"/>
  <c r="F130"/>
  <c r="H130"/>
  <c r="I130"/>
  <c r="F131"/>
  <c r="H131"/>
  <c r="I131"/>
  <c r="F132"/>
  <c r="H132"/>
  <c r="I132"/>
  <c r="F133"/>
  <c r="H133"/>
  <c r="I133"/>
  <c r="F134"/>
  <c r="H134"/>
  <c r="I134"/>
  <c r="F135"/>
  <c r="H135"/>
  <c r="I135"/>
  <c r="F136"/>
  <c r="H136"/>
  <c r="I136"/>
  <c r="F137"/>
  <c r="H137"/>
  <c r="I137"/>
  <c r="F138"/>
  <c r="H138"/>
  <c r="I138"/>
  <c r="F148"/>
  <c r="I148"/>
  <c r="F149"/>
  <c r="H149"/>
  <c r="I149"/>
  <c r="F150"/>
  <c r="H150"/>
  <c r="I150"/>
  <c r="F151"/>
  <c r="H151"/>
  <c r="I151"/>
  <c r="F152"/>
  <c r="H152"/>
  <c r="I152"/>
  <c r="F153"/>
  <c r="H153"/>
  <c r="I153"/>
  <c r="F154"/>
  <c r="H154"/>
  <c r="I154"/>
  <c r="F155"/>
  <c r="H155"/>
  <c r="I155"/>
  <c r="F156"/>
  <c r="H156"/>
  <c r="I156"/>
  <c r="F157"/>
  <c r="H157"/>
  <c r="I157"/>
  <c r="F158"/>
  <c r="H158"/>
  <c r="I158"/>
  <c r="F159"/>
  <c r="H159"/>
  <c r="I159"/>
  <c r="F160"/>
  <c r="H160"/>
  <c r="I160"/>
  <c r="F161"/>
  <c r="H161"/>
  <c r="I161"/>
  <c r="F162"/>
  <c r="H162"/>
  <c r="I162"/>
  <c r="F163"/>
  <c r="H163"/>
  <c r="I163"/>
  <c r="F164"/>
  <c r="H164"/>
  <c r="I164"/>
  <c r="F165"/>
  <c r="H165"/>
  <c r="I165"/>
  <c r="F166"/>
  <c r="H166"/>
  <c r="I166"/>
  <c r="F167"/>
  <c r="H167"/>
  <c r="I167"/>
  <c r="F168"/>
  <c r="H168"/>
  <c r="I168"/>
  <c r="F169"/>
  <c r="H169"/>
  <c r="I169"/>
  <c r="F170"/>
  <c r="H170"/>
  <c r="I170"/>
  <c r="F171"/>
  <c r="H171"/>
  <c r="I171"/>
  <c r="F181"/>
  <c r="I181"/>
  <c r="F182"/>
  <c r="H182"/>
  <c r="I182"/>
  <c r="F183"/>
  <c r="H183"/>
  <c r="I183"/>
  <c r="F184"/>
  <c r="H184"/>
  <c r="I184"/>
  <c r="F185"/>
  <c r="H185"/>
  <c r="I185"/>
  <c r="F186"/>
  <c r="H186"/>
  <c r="I186"/>
  <c r="F187"/>
  <c r="H187"/>
  <c r="I187"/>
  <c r="F188"/>
  <c r="H188"/>
  <c r="I188"/>
  <c r="F189"/>
  <c r="H189"/>
  <c r="I189"/>
  <c r="F190"/>
  <c r="H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H203"/>
  <c r="I203"/>
  <c r="F204"/>
  <c r="H204"/>
  <c r="I204"/>
  <c r="F205"/>
  <c r="H205"/>
  <c r="I205"/>
  <c r="F206"/>
  <c r="H206"/>
  <c r="I206"/>
  <c r="F216"/>
  <c r="I216"/>
  <c r="F217"/>
  <c r="H217"/>
  <c r="I217"/>
  <c r="F218"/>
  <c r="H218"/>
  <c r="I218"/>
  <c r="F219"/>
  <c r="H219"/>
  <c r="I219"/>
  <c r="F220"/>
  <c r="H220"/>
  <c r="I220"/>
  <c r="F221"/>
  <c r="H221"/>
  <c r="I221"/>
  <c r="F222"/>
  <c r="H222"/>
  <c r="I222"/>
  <c r="F223"/>
  <c r="H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50"/>
  <c r="I250"/>
  <c r="F251"/>
  <c r="H251"/>
  <c r="I251"/>
  <c r="F252"/>
  <c r="H252"/>
  <c r="I252"/>
  <c r="F253"/>
  <c r="H253"/>
  <c r="I253"/>
  <c r="F254"/>
  <c r="H254"/>
  <c r="I254"/>
  <c r="F255"/>
  <c r="H255"/>
  <c r="I255"/>
  <c r="F256"/>
  <c r="H256"/>
  <c r="I256"/>
  <c r="F257"/>
  <c r="H257"/>
  <c r="I257"/>
  <c r="F258"/>
  <c r="H258"/>
  <c r="I258"/>
  <c r="F259"/>
  <c r="H259"/>
  <c r="I259"/>
  <c r="F260"/>
  <c r="H260"/>
  <c r="I260"/>
  <c r="F261"/>
  <c r="H261"/>
  <c r="I261"/>
  <c r="F262"/>
  <c r="H262"/>
  <c r="I262"/>
  <c r="F263"/>
  <c r="H263"/>
  <c r="I263"/>
  <c r="F264"/>
  <c r="H264"/>
  <c r="I264"/>
  <c r="F265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81"/>
  <c r="I281"/>
  <c r="F282"/>
  <c r="H282"/>
  <c r="I282"/>
  <c r="F283"/>
  <c r="H283"/>
  <c r="I283"/>
  <c r="F284"/>
  <c r="H284"/>
  <c r="I284"/>
  <c r="F285"/>
  <c r="H285"/>
  <c r="I285"/>
  <c r="F286"/>
  <c r="H286"/>
  <c r="I286"/>
  <c r="F287"/>
  <c r="H287"/>
  <c r="I287"/>
  <c r="F288"/>
  <c r="H288"/>
  <c r="I288"/>
  <c r="F289"/>
  <c r="H289"/>
  <c r="I289"/>
  <c r="F290"/>
  <c r="H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10"/>
  <c r="I310"/>
  <c r="F311"/>
  <c r="H311"/>
  <c r="I311"/>
  <c r="F312"/>
  <c r="H312"/>
  <c r="I312"/>
  <c r="F313"/>
  <c r="H313"/>
  <c r="I313"/>
  <c r="F314"/>
  <c r="H314"/>
  <c r="I314"/>
  <c r="F315"/>
  <c r="H315"/>
  <c r="I315"/>
  <c r="F316"/>
  <c r="H316"/>
  <c r="I316"/>
  <c r="F317"/>
  <c r="H317"/>
  <c r="I317"/>
  <c r="F318"/>
  <c r="H318"/>
  <c r="I318"/>
  <c r="F319"/>
  <c r="H319"/>
  <c r="I319"/>
  <c r="F320"/>
  <c r="H320"/>
  <c r="I320"/>
  <c r="F321"/>
  <c r="H321"/>
  <c r="I321"/>
  <c r="F322"/>
  <c r="H322"/>
  <c r="I322"/>
  <c r="F323"/>
  <c r="H323"/>
  <c r="I323"/>
  <c r="F324"/>
  <c r="H324"/>
  <c r="I324"/>
  <c r="F325"/>
  <c r="H325"/>
  <c r="I325"/>
  <c r="F326"/>
  <c r="H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46"/>
  <c r="I346"/>
  <c r="F347"/>
  <c r="H347"/>
  <c r="I347"/>
  <c r="F348"/>
  <c r="H348"/>
  <c r="I348"/>
  <c r="F349"/>
  <c r="H349"/>
  <c r="I349"/>
  <c r="F350"/>
  <c r="H350"/>
  <c r="I350"/>
  <c r="F351"/>
  <c r="H351"/>
  <c r="I351"/>
  <c r="F352"/>
  <c r="H352"/>
  <c r="I352"/>
  <c r="F353"/>
  <c r="H353"/>
  <c r="I353"/>
  <c r="F354"/>
  <c r="H354"/>
  <c r="I354"/>
  <c r="F355"/>
  <c r="H355"/>
  <c r="I355"/>
  <c r="F356"/>
  <c r="H356"/>
  <c r="I356"/>
  <c r="F357"/>
  <c r="H357"/>
  <c r="I357"/>
  <c r="F358"/>
  <c r="H358"/>
  <c r="I358"/>
  <c r="F359"/>
  <c r="H359"/>
  <c r="I359"/>
  <c r="F360"/>
  <c r="H360"/>
  <c r="I360"/>
  <c r="F361"/>
  <c r="H361"/>
  <c r="I361"/>
  <c r="F362"/>
  <c r="H362"/>
  <c r="I362"/>
  <c r="F363"/>
  <c r="H363"/>
  <c r="I363"/>
  <c r="F364"/>
  <c r="H364"/>
  <c r="I364"/>
  <c r="F365"/>
  <c r="H365"/>
  <c r="I365"/>
  <c r="F366"/>
  <c r="H366"/>
  <c r="I366"/>
  <c r="F367"/>
  <c r="H367"/>
  <c r="I367"/>
  <c r="F368"/>
  <c r="H368"/>
  <c r="I368"/>
  <c r="F369"/>
  <c r="H369"/>
  <c r="I369"/>
  <c r="F370"/>
  <c r="H370"/>
  <c r="I370"/>
  <c r="F380"/>
  <c r="I380"/>
  <c r="F381"/>
  <c r="H381"/>
  <c r="I381"/>
  <c r="F382"/>
  <c r="H382"/>
  <c r="I382"/>
  <c r="F383"/>
  <c r="H383"/>
  <c r="I383"/>
  <c r="F384"/>
  <c r="H384"/>
  <c r="I384"/>
  <c r="F385"/>
  <c r="H385"/>
  <c r="I385"/>
  <c r="F386"/>
  <c r="H386"/>
  <c r="I386"/>
  <c r="F387"/>
  <c r="H387"/>
  <c r="I387"/>
  <c r="F388"/>
  <c r="H388"/>
  <c r="I388"/>
  <c r="F389"/>
  <c r="H389"/>
  <c r="I389"/>
  <c r="F390"/>
  <c r="H390"/>
  <c r="I390"/>
  <c r="F391"/>
  <c r="H391"/>
  <c r="I391"/>
  <c r="F392"/>
  <c r="H392"/>
  <c r="I392"/>
  <c r="F393"/>
  <c r="H393"/>
  <c r="I393"/>
  <c r="F394"/>
  <c r="H394"/>
  <c r="I394"/>
  <c r="F395"/>
  <c r="H395"/>
  <c r="I395"/>
  <c r="F396"/>
  <c r="H396"/>
  <c r="I396"/>
  <c r="F397"/>
  <c r="H397"/>
  <c r="I397"/>
  <c r="H398"/>
  <c r="I398"/>
  <c r="F231" i="16"/>
  <c r="I231"/>
  <c r="F232"/>
  <c r="H232"/>
  <c r="I232" s="1"/>
  <c r="F233"/>
  <c r="H233"/>
  <c r="I233" s="1"/>
  <c r="F234"/>
  <c r="H234"/>
  <c r="I234" s="1"/>
  <c r="F235"/>
  <c r="H235"/>
  <c r="I235" s="1"/>
  <c r="F236"/>
  <c r="H236"/>
  <c r="I236" s="1"/>
  <c r="F237"/>
  <c r="H237"/>
  <c r="I237" s="1"/>
  <c r="F238"/>
  <c r="H238"/>
  <c r="I238" s="1"/>
  <c r="F239"/>
  <c r="H239"/>
  <c r="I239" s="1"/>
  <c r="F240"/>
  <c r="H240"/>
  <c r="I240" s="1"/>
  <c r="F241"/>
  <c r="H241"/>
  <c r="I241" s="1"/>
  <c r="F242"/>
  <c r="H242"/>
  <c r="I242" s="1"/>
  <c r="F243"/>
  <c r="H243"/>
  <c r="I243" s="1"/>
  <c r="F244"/>
  <c r="H244"/>
  <c r="I244" s="1"/>
  <c r="F245"/>
  <c r="H245"/>
  <c r="I245" s="1"/>
  <c r="F255"/>
  <c r="I255"/>
  <c r="F256"/>
  <c r="H256"/>
  <c r="I256" s="1"/>
  <c r="F257"/>
  <c r="H257"/>
  <c r="I257" s="1"/>
  <c r="F258"/>
  <c r="H258"/>
  <c r="I258" s="1"/>
  <c r="F259"/>
  <c r="H259"/>
  <c r="I259" s="1"/>
  <c r="F260"/>
  <c r="H260"/>
  <c r="I260" s="1"/>
  <c r="F261"/>
  <c r="H261"/>
  <c r="I261" s="1"/>
  <c r="F262"/>
  <c r="H262"/>
  <c r="I262" s="1"/>
  <c r="F263"/>
  <c r="H263"/>
  <c r="I263" s="1"/>
  <c r="F264"/>
  <c r="H264"/>
  <c r="I264" s="1"/>
  <c r="F265"/>
  <c r="H265"/>
  <c r="I265" s="1"/>
  <c r="F275"/>
  <c r="I275"/>
  <c r="F276"/>
  <c r="H276"/>
  <c r="I276" s="1"/>
  <c r="F277"/>
  <c r="H277"/>
  <c r="I277" s="1"/>
  <c r="F278"/>
  <c r="H278"/>
  <c r="I278" s="1"/>
  <c r="F279"/>
  <c r="H279"/>
  <c r="I279" s="1"/>
  <c r="F280"/>
  <c r="H280"/>
  <c r="I280" s="1"/>
  <c r="F281"/>
  <c r="H281"/>
  <c r="I281" s="1"/>
  <c r="F282"/>
  <c r="H282"/>
  <c r="I282" s="1"/>
  <c r="F283"/>
  <c r="H283"/>
  <c r="I283" s="1"/>
  <c r="F284"/>
  <c r="H284"/>
  <c r="I284" s="1"/>
  <c r="F285"/>
  <c r="H285"/>
  <c r="I285" s="1"/>
  <c r="J10" i="4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K36"/>
  <c r="I13" i="17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275" i="14"/>
  <c r="H275"/>
  <c r="I275" s="1"/>
  <c r="F276"/>
  <c r="H276"/>
  <c r="I276" s="1"/>
  <c r="F277"/>
  <c r="H277"/>
  <c r="I277" s="1"/>
  <c r="F278"/>
  <c r="H278"/>
  <c r="I278" s="1"/>
  <c r="F279"/>
  <c r="H279"/>
  <c r="I279" s="1"/>
  <c r="F280"/>
  <c r="H280"/>
  <c r="I280" s="1"/>
  <c r="F281"/>
  <c r="H281"/>
  <c r="I281" s="1"/>
  <c r="F282"/>
  <c r="H282"/>
  <c r="I282" s="1"/>
  <c r="F292"/>
  <c r="I292"/>
  <c r="F293"/>
  <c r="H293"/>
  <c r="I293" s="1"/>
  <c r="F294"/>
  <c r="H294"/>
  <c r="I294" s="1"/>
  <c r="F295"/>
  <c r="H295"/>
  <c r="I295" s="1"/>
  <c r="F296"/>
  <c r="H296"/>
  <c r="I296" s="1"/>
  <c r="F297"/>
  <c r="H297"/>
  <c r="I297" s="1"/>
  <c r="F298"/>
  <c r="H298"/>
  <c r="I298" s="1"/>
  <c r="F299"/>
  <c r="H299"/>
  <c r="I299" s="1"/>
  <c r="F300"/>
  <c r="H300"/>
  <c r="I300" s="1"/>
  <c r="F301"/>
  <c r="H301"/>
  <c r="I301" s="1"/>
  <c r="F302"/>
  <c r="H302"/>
  <c r="I302" s="1"/>
  <c r="F303"/>
  <c r="H303"/>
  <c r="I303" s="1"/>
  <c r="F304"/>
  <c r="H304"/>
  <c r="I304" s="1"/>
  <c r="F305"/>
  <c r="H305"/>
  <c r="I305" s="1"/>
  <c r="F306"/>
  <c r="H306"/>
  <c r="I306" s="1"/>
  <c r="F307"/>
  <c r="H307"/>
  <c r="I307" s="1"/>
  <c r="F308"/>
  <c r="H308"/>
  <c r="I308" s="1"/>
  <c r="F309"/>
  <c r="H309"/>
  <c r="I309" s="1"/>
  <c r="F319"/>
  <c r="I319"/>
  <c r="F320"/>
  <c r="H320"/>
  <c r="I320" s="1"/>
  <c r="F321"/>
  <c r="H321"/>
  <c r="I321" s="1"/>
  <c r="F322"/>
  <c r="H322"/>
  <c r="I322" s="1"/>
  <c r="F323"/>
  <c r="H323"/>
  <c r="I323" s="1"/>
  <c r="F324"/>
  <c r="H324"/>
  <c r="I324" s="1"/>
  <c r="F325"/>
  <c r="H325"/>
  <c r="I325" s="1"/>
  <c r="F326"/>
  <c r="H326"/>
  <c r="I326" s="1"/>
  <c r="F327"/>
  <c r="H327"/>
  <c r="I327" s="1"/>
  <c r="F328"/>
  <c r="H328"/>
  <c r="I328" s="1"/>
  <c r="F329"/>
  <c r="H329"/>
  <c r="I329" s="1"/>
  <c r="F330"/>
  <c r="H330"/>
  <c r="I330" s="1"/>
  <c r="F331"/>
  <c r="H331"/>
  <c r="I331" s="1"/>
  <c r="F332"/>
  <c r="H332"/>
  <c r="I332" s="1"/>
  <c r="F333"/>
  <c r="H333"/>
  <c r="I333" s="1"/>
  <c r="F265" i="15"/>
  <c r="I265"/>
  <c r="F266"/>
  <c r="H266"/>
  <c r="I266" s="1"/>
  <c r="F267"/>
  <c r="H267"/>
  <c r="I267" s="1"/>
  <c r="F268"/>
  <c r="H268"/>
  <c r="I268" s="1"/>
  <c r="F269"/>
  <c r="H269"/>
  <c r="I269" s="1"/>
  <c r="F270"/>
  <c r="H270"/>
  <c r="I270" s="1"/>
  <c r="F271"/>
  <c r="H271"/>
  <c r="I271" s="1"/>
  <c r="F272"/>
  <c r="H272"/>
  <c r="I272" s="1"/>
  <c r="F273"/>
  <c r="H273"/>
  <c r="I273" s="1"/>
  <c r="F274"/>
  <c r="H274"/>
  <c r="I274" s="1"/>
  <c r="F275"/>
  <c r="H275"/>
  <c r="I275" s="1"/>
  <c r="F276"/>
  <c r="H276"/>
  <c r="I276" s="1"/>
  <c r="F277"/>
  <c r="H277"/>
  <c r="I277" s="1"/>
  <c r="F278"/>
  <c r="H278"/>
  <c r="I278" s="1"/>
  <c r="F279"/>
  <c r="H279"/>
  <c r="I279" s="1"/>
  <c r="F280"/>
  <c r="H280"/>
  <c r="I280" s="1"/>
  <c r="F281"/>
  <c r="H281"/>
  <c r="I281" s="1"/>
  <c r="F282"/>
  <c r="H282"/>
  <c r="I282" s="1"/>
  <c r="F283"/>
  <c r="H283"/>
  <c r="I283" s="1"/>
  <c r="F284"/>
  <c r="H284"/>
  <c r="I284" s="1"/>
  <c r="F285"/>
  <c r="H285"/>
  <c r="I285" s="1"/>
  <c r="F295"/>
  <c r="I295"/>
  <c r="F296"/>
  <c r="H296"/>
  <c r="I296" s="1"/>
  <c r="F297"/>
  <c r="H297"/>
  <c r="I297" s="1"/>
  <c r="F298"/>
  <c r="H298"/>
  <c r="I298" s="1"/>
  <c r="F299"/>
  <c r="H299"/>
  <c r="I299" s="1"/>
  <c r="F300"/>
  <c r="H300"/>
  <c r="I300" s="1"/>
  <c r="F301"/>
  <c r="H301"/>
  <c r="I301" s="1"/>
  <c r="F302"/>
  <c r="H302"/>
  <c r="I302" s="1"/>
  <c r="F303"/>
  <c r="H303"/>
  <c r="I303" s="1"/>
  <c r="F304"/>
  <c r="H304"/>
  <c r="I304" s="1"/>
  <c r="F305"/>
  <c r="H305"/>
  <c r="I305" s="1"/>
  <c r="F306"/>
  <c r="H306"/>
  <c r="I306" s="1"/>
  <c r="F316"/>
  <c r="I316"/>
  <c r="F317"/>
  <c r="H317"/>
  <c r="I317" s="1"/>
  <c r="F318"/>
  <c r="H318"/>
  <c r="I318" s="1"/>
  <c r="F319"/>
  <c r="H319"/>
  <c r="I319" s="1"/>
  <c r="F320"/>
  <c r="H320"/>
  <c r="I320" s="1"/>
  <c r="F321"/>
  <c r="H321"/>
  <c r="I321" s="1"/>
  <c r="F322"/>
  <c r="H322"/>
  <c r="I322" s="1"/>
  <c r="F323"/>
  <c r="H323"/>
  <c r="I323" s="1"/>
  <c r="F324"/>
  <c r="H324"/>
  <c r="I324" s="1"/>
  <c r="F325"/>
  <c r="H325"/>
  <c r="I325" s="1"/>
  <c r="F326"/>
  <c r="H326"/>
  <c r="I326" s="1"/>
  <c r="F327"/>
  <c r="H327"/>
  <c r="I327" s="1"/>
  <c r="F328"/>
  <c r="H328"/>
  <c r="I328" s="1"/>
  <c r="F329"/>
  <c r="I329"/>
  <c r="F13" i="13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44"/>
  <c r="I44"/>
  <c r="F45"/>
  <c r="H45"/>
  <c r="I45"/>
  <c r="F46"/>
  <c r="H46"/>
  <c r="I46"/>
  <c r="F47"/>
  <c r="H47"/>
  <c r="I47"/>
  <c r="F48"/>
  <c r="H48"/>
  <c r="I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75"/>
  <c r="I75"/>
  <c r="F76"/>
  <c r="H76"/>
  <c r="I76"/>
  <c r="F77"/>
  <c r="H77"/>
  <c r="I77"/>
  <c r="F78"/>
  <c r="H78"/>
  <c r="I78"/>
  <c r="F79"/>
  <c r="H79"/>
  <c r="I79"/>
  <c r="F80"/>
  <c r="H80"/>
  <c r="I80"/>
  <c r="F81"/>
  <c r="H81"/>
  <c r="I81"/>
  <c r="F82"/>
  <c r="H82"/>
  <c r="I82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3" i="5"/>
  <c r="I13"/>
  <c r="F14"/>
  <c r="H14"/>
  <c r="I14"/>
  <c r="F15"/>
  <c r="H15"/>
  <c r="I15"/>
  <c r="F16"/>
  <c r="H16"/>
  <c r="I16"/>
  <c r="F17"/>
  <c r="H17"/>
  <c r="I17"/>
  <c r="F18"/>
  <c r="H18"/>
  <c r="I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38"/>
  <c r="H38"/>
  <c r="I38"/>
  <c r="F39"/>
  <c r="H39"/>
  <c r="I39"/>
  <c r="F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H62"/>
  <c r="I62"/>
  <c r="F63"/>
  <c r="H63"/>
  <c r="I63"/>
  <c r="F64"/>
  <c r="H64"/>
  <c r="I64"/>
  <c r="F65"/>
  <c r="H65"/>
  <c r="I65"/>
  <c r="F66"/>
  <c r="H66"/>
  <c r="I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73"/>
  <c r="H73"/>
  <c r="I73"/>
  <c r="F74"/>
  <c r="H74"/>
  <c r="I74"/>
  <c r="F75"/>
  <c r="H75"/>
  <c r="I75"/>
  <c r="F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H92"/>
  <c r="I92"/>
  <c r="F93"/>
  <c r="H93"/>
  <c r="I93"/>
  <c r="F94"/>
  <c r="H94"/>
  <c r="I94"/>
  <c r="F95"/>
  <c r="H95"/>
  <c r="I95"/>
  <c r="F96"/>
  <c r="H96"/>
  <c r="I96"/>
  <c r="F97"/>
  <c r="H97"/>
  <c r="I97"/>
  <c r="F98"/>
  <c r="H98"/>
  <c r="I98"/>
  <c r="F99"/>
  <c r="H99"/>
  <c r="I99"/>
  <c r="F100"/>
  <c r="H100"/>
  <c r="I100"/>
  <c r="F101"/>
  <c r="H101"/>
  <c r="I101"/>
  <c r="F102"/>
  <c r="H102"/>
  <c r="I102"/>
  <c r="F103"/>
  <c r="H103"/>
  <c r="I103"/>
  <c r="F104"/>
  <c r="H104"/>
  <c r="I104"/>
  <c r="F105"/>
  <c r="H105"/>
  <c r="I105"/>
  <c r="F106"/>
  <c r="H106"/>
  <c r="I106"/>
  <c r="F107"/>
  <c r="H107"/>
  <c r="I107"/>
  <c r="F108"/>
  <c r="H108"/>
  <c r="I108"/>
  <c r="F109"/>
  <c r="H109"/>
  <c r="I109"/>
  <c r="F110"/>
  <c r="H110"/>
  <c r="I110"/>
  <c r="F111"/>
  <c r="I111"/>
  <c r="F121"/>
  <c r="I121"/>
  <c r="F122"/>
  <c r="H122"/>
  <c r="I122"/>
  <c r="F123"/>
  <c r="H123"/>
  <c r="I123"/>
  <c r="F124"/>
  <c r="H124"/>
  <c r="I124"/>
  <c r="F125"/>
  <c r="H125"/>
  <c r="I125"/>
  <c r="F126"/>
  <c r="H126"/>
  <c r="I126"/>
  <c r="F127"/>
  <c r="H127"/>
  <c r="I127"/>
  <c r="F128"/>
  <c r="H128"/>
  <c r="I128"/>
  <c r="F129"/>
  <c r="H129"/>
  <c r="I129"/>
  <c r="F130"/>
  <c r="H130"/>
  <c r="I130"/>
  <c r="F131"/>
  <c r="H131"/>
  <c r="I131"/>
  <c r="F132"/>
  <c r="H132"/>
  <c r="I132"/>
  <c r="F133"/>
  <c r="H133"/>
  <c r="I133"/>
  <c r="F134"/>
  <c r="H134"/>
  <c r="I134"/>
  <c r="F135"/>
  <c r="H135"/>
  <c r="I135"/>
  <c r="F136"/>
  <c r="H136"/>
  <c r="I136"/>
  <c r="F137"/>
  <c r="H137"/>
  <c r="I137"/>
  <c r="F138"/>
  <c r="H138"/>
  <c r="I138"/>
  <c r="F139"/>
  <c r="H139"/>
  <c r="I139"/>
  <c r="F140"/>
  <c r="H140"/>
  <c r="I140"/>
  <c r="F141"/>
  <c r="H141"/>
  <c r="I141"/>
  <c r="F142"/>
  <c r="H142"/>
  <c r="I142"/>
  <c r="F143"/>
  <c r="H143"/>
  <c r="I143"/>
  <c r="F153"/>
  <c r="I153"/>
  <c r="F154"/>
  <c r="H154"/>
  <c r="I154"/>
  <c r="F155"/>
  <c r="H155"/>
  <c r="I155"/>
  <c r="F156"/>
  <c r="H156"/>
  <c r="I156"/>
  <c r="F157"/>
  <c r="H157"/>
  <c r="I157"/>
  <c r="F158"/>
  <c r="H158"/>
  <c r="I158"/>
  <c r="F159"/>
  <c r="H159"/>
  <c r="I159"/>
  <c r="F160"/>
  <c r="H160"/>
  <c r="I160"/>
  <c r="F161"/>
  <c r="H161"/>
  <c r="I161"/>
  <c r="F162"/>
  <c r="H162"/>
  <c r="I162"/>
  <c r="F163"/>
  <c r="H163"/>
  <c r="I163"/>
  <c r="F164"/>
  <c r="H164"/>
  <c r="I164"/>
  <c r="F165"/>
  <c r="H165"/>
  <c r="I165"/>
  <c r="F166"/>
  <c r="H166"/>
  <c r="I166"/>
  <c r="F167"/>
  <c r="H167"/>
  <c r="I167"/>
  <c r="F168"/>
  <c r="H168"/>
  <c r="I168"/>
  <c r="F169"/>
  <c r="H169"/>
  <c r="I169"/>
  <c r="F170"/>
  <c r="H170"/>
  <c r="I170"/>
  <c r="F171"/>
  <c r="H171"/>
  <c r="I171"/>
  <c r="F172"/>
  <c r="H172"/>
  <c r="I172"/>
  <c r="F173"/>
  <c r="H173"/>
  <c r="I173"/>
  <c r="F174"/>
  <c r="H174"/>
  <c r="I174"/>
  <c r="F175"/>
  <c r="H175"/>
  <c r="I175"/>
  <c r="F176"/>
  <c r="H176"/>
  <c r="I176"/>
  <c r="F177"/>
  <c r="H177"/>
  <c r="I177"/>
  <c r="F178"/>
  <c r="H178"/>
  <c r="I178"/>
  <c r="F179"/>
  <c r="H179"/>
  <c r="I179"/>
  <c r="F180"/>
  <c r="H180"/>
  <c r="I180"/>
  <c r="F190"/>
  <c r="I190"/>
  <c r="F191"/>
  <c r="H191"/>
  <c r="I191"/>
  <c r="F192"/>
  <c r="H192"/>
  <c r="I192"/>
  <c r="F193"/>
  <c r="H193"/>
  <c r="I193"/>
  <c r="F194"/>
  <c r="H194"/>
  <c r="I194"/>
  <c r="F195"/>
  <c r="H195"/>
  <c r="I195"/>
  <c r="F196"/>
  <c r="H196"/>
  <c r="I196"/>
  <c r="F197"/>
  <c r="H197"/>
  <c r="I197"/>
  <c r="F198"/>
  <c r="H198"/>
  <c r="I198"/>
  <c r="F199"/>
  <c r="H199"/>
  <c r="I199"/>
  <c r="F200"/>
  <c r="H200"/>
  <c r="I200"/>
  <c r="F201"/>
  <c r="H201"/>
  <c r="I201"/>
  <c r="F202"/>
  <c r="H202"/>
  <c r="I202"/>
  <c r="F203"/>
  <c r="H203"/>
  <c r="I203"/>
  <c r="F204"/>
  <c r="H204"/>
  <c r="I204"/>
  <c r="F205"/>
  <c r="H205"/>
  <c r="I205"/>
  <c r="F206"/>
  <c r="H206"/>
  <c r="I206"/>
  <c r="F207"/>
  <c r="H207"/>
  <c r="I207"/>
  <c r="F208"/>
  <c r="H208"/>
  <c r="I208"/>
  <c r="F209"/>
  <c r="H209"/>
  <c r="I209"/>
  <c r="F210"/>
  <c r="H210"/>
  <c r="I210"/>
  <c r="F211"/>
  <c r="H211"/>
  <c r="I211"/>
  <c r="F212"/>
  <c r="H212"/>
  <c r="I212"/>
  <c r="F213"/>
  <c r="I213"/>
  <c r="F223"/>
  <c r="I223"/>
  <c r="F224"/>
  <c r="H224"/>
  <c r="I224"/>
  <c r="F225"/>
  <c r="H225"/>
  <c r="I225"/>
  <c r="F226"/>
  <c r="H226"/>
  <c r="I226"/>
  <c r="F227"/>
  <c r="H227"/>
  <c r="I227"/>
  <c r="F228"/>
  <c r="H228"/>
  <c r="I228"/>
  <c r="F229"/>
  <c r="H229"/>
  <c r="I229"/>
  <c r="F230"/>
  <c r="H230"/>
  <c r="I230"/>
  <c r="F231"/>
  <c r="H231"/>
  <c r="I231"/>
  <c r="F232"/>
  <c r="H232"/>
  <c r="I232"/>
  <c r="F233"/>
  <c r="H233"/>
  <c r="I233"/>
  <c r="F234"/>
  <c r="H234"/>
  <c r="I234"/>
  <c r="F235"/>
  <c r="H235"/>
  <c r="I235"/>
  <c r="F236"/>
  <c r="H236"/>
  <c r="I236"/>
  <c r="F237"/>
  <c r="H237"/>
  <c r="I237"/>
  <c r="F238"/>
  <c r="H238"/>
  <c r="I238"/>
  <c r="F239"/>
  <c r="H239"/>
  <c r="I239"/>
  <c r="F240"/>
  <c r="H240"/>
  <c r="I240"/>
  <c r="F241"/>
  <c r="H241"/>
  <c r="I241"/>
  <c r="F242"/>
  <c r="H242"/>
  <c r="I242"/>
  <c r="F243"/>
  <c r="H243"/>
  <c r="I243"/>
  <c r="F244"/>
  <c r="H244"/>
  <c r="I244"/>
  <c r="F245"/>
  <c r="H245"/>
  <c r="I245"/>
  <c r="F246"/>
  <c r="H246"/>
  <c r="I246"/>
  <c r="F256"/>
  <c r="I256"/>
  <c r="F257"/>
  <c r="H257"/>
  <c r="I257"/>
  <c r="F258"/>
  <c r="H258"/>
  <c r="I258"/>
  <c r="F259"/>
  <c r="H259"/>
  <c r="I259"/>
  <c r="F260"/>
  <c r="H260"/>
  <c r="I260"/>
  <c r="F261"/>
  <c r="H261"/>
  <c r="I261"/>
  <c r="F262"/>
  <c r="H262"/>
  <c r="I262"/>
  <c r="F263"/>
  <c r="H263"/>
  <c r="I263"/>
  <c r="F264"/>
  <c r="H264"/>
  <c r="I264"/>
  <c r="F265"/>
  <c r="H265"/>
  <c r="I265"/>
  <c r="F266"/>
  <c r="H266"/>
  <c r="I266"/>
  <c r="F267"/>
  <c r="H267"/>
  <c r="I267"/>
  <c r="F268"/>
  <c r="H268"/>
  <c r="I268"/>
  <c r="F269"/>
  <c r="H269"/>
  <c r="I269"/>
  <c r="F270"/>
  <c r="H270"/>
  <c r="I270"/>
  <c r="F271"/>
  <c r="H271"/>
  <c r="I271"/>
  <c r="F272"/>
  <c r="H272"/>
  <c r="I272"/>
  <c r="F273"/>
  <c r="H273"/>
  <c r="I273"/>
  <c r="F274"/>
  <c r="H274"/>
  <c r="I274"/>
  <c r="F275"/>
  <c r="H275"/>
  <c r="I275"/>
  <c r="F276"/>
  <c r="H276"/>
  <c r="I276"/>
  <c r="F277"/>
  <c r="H277"/>
  <c r="I277"/>
  <c r="F278"/>
  <c r="H278"/>
  <c r="I278"/>
  <c r="F279"/>
  <c r="H279"/>
  <c r="I279"/>
  <c r="F289"/>
  <c r="I289"/>
  <c r="F290"/>
  <c r="H290"/>
  <c r="I290"/>
  <c r="F291"/>
  <c r="H291"/>
  <c r="I291"/>
  <c r="F292"/>
  <c r="H292"/>
  <c r="I292"/>
  <c r="F293"/>
  <c r="H293"/>
  <c r="I293"/>
  <c r="F294"/>
  <c r="H294"/>
  <c r="I294"/>
  <c r="F295"/>
  <c r="H295"/>
  <c r="I295"/>
  <c r="F296"/>
  <c r="H296"/>
  <c r="I296"/>
  <c r="F297"/>
  <c r="H297"/>
  <c r="I297"/>
  <c r="F298"/>
  <c r="H298"/>
  <c r="I298"/>
  <c r="F299"/>
  <c r="H299"/>
  <c r="I299"/>
  <c r="F300"/>
  <c r="H300"/>
  <c r="I300"/>
  <c r="F301"/>
  <c r="H301"/>
  <c r="I301"/>
  <c r="F302"/>
  <c r="H302"/>
  <c r="I302"/>
  <c r="F303"/>
  <c r="H303"/>
  <c r="I303"/>
  <c r="F304"/>
  <c r="H304"/>
  <c r="I304"/>
  <c r="F305"/>
  <c r="H305"/>
  <c r="I305"/>
  <c r="F306"/>
  <c r="H306"/>
  <c r="I306"/>
  <c r="F307"/>
  <c r="H307"/>
  <c r="I307"/>
  <c r="F308"/>
  <c r="H308"/>
  <c r="I308"/>
  <c r="F309"/>
  <c r="H309"/>
  <c r="I309"/>
  <c r="F310"/>
  <c r="H310"/>
  <c r="I310"/>
  <c r="F311"/>
  <c r="H311"/>
  <c r="I311"/>
  <c r="F312"/>
  <c r="H312"/>
  <c r="I312"/>
  <c r="F322"/>
  <c r="I322"/>
  <c r="F323"/>
  <c r="H323"/>
  <c r="I323"/>
  <c r="F324"/>
  <c r="H324"/>
  <c r="I324"/>
  <c r="F325"/>
  <c r="H325"/>
  <c r="I325"/>
  <c r="F326"/>
  <c r="H326"/>
  <c r="I326"/>
  <c r="F327"/>
  <c r="H327"/>
  <c r="I327"/>
  <c r="F328"/>
  <c r="H328"/>
  <c r="I328"/>
  <c r="F329"/>
  <c r="H329"/>
  <c r="I329"/>
  <c r="F330"/>
  <c r="H330"/>
  <c r="I330"/>
  <c r="F331"/>
  <c r="H331"/>
  <c r="I331"/>
  <c r="F332"/>
  <c r="H332"/>
  <c r="I332"/>
  <c r="F333"/>
  <c r="H333"/>
  <c r="I333"/>
  <c r="F334"/>
  <c r="H334"/>
  <c r="I334"/>
  <c r="F335"/>
  <c r="H335"/>
  <c r="I335"/>
  <c r="F336"/>
  <c r="H336"/>
  <c r="I336"/>
  <c r="F337"/>
  <c r="H337"/>
  <c r="I337"/>
  <c r="F338"/>
  <c r="H338"/>
  <c r="I338"/>
  <c r="F339"/>
  <c r="H339"/>
  <c r="I339"/>
  <c r="F340"/>
  <c r="H340"/>
  <c r="I340"/>
  <c r="F341"/>
  <c r="H341"/>
  <c r="I341"/>
  <c r="F342"/>
  <c r="H342"/>
  <c r="I342"/>
  <c r="F343"/>
  <c r="H343"/>
  <c r="I343"/>
  <c r="F344"/>
  <c r="H344"/>
  <c r="I344"/>
  <c r="F345"/>
  <c r="H345"/>
  <c r="I345"/>
  <c r="F355"/>
  <c r="I355"/>
  <c r="F356"/>
  <c r="H356"/>
  <c r="I356"/>
  <c r="F357"/>
  <c r="H357"/>
  <c r="I357"/>
  <c r="F358"/>
  <c r="H358"/>
  <c r="I358"/>
  <c r="F359"/>
  <c r="H359"/>
  <c r="I359"/>
  <c r="F360"/>
  <c r="H360"/>
  <c r="I360"/>
  <c r="F361"/>
  <c r="H361"/>
  <c r="I361"/>
  <c r="F362"/>
  <c r="H362"/>
  <c r="I362"/>
  <c r="F363"/>
  <c r="H363"/>
  <c r="I363"/>
  <c r="F364"/>
  <c r="H364"/>
  <c r="I364"/>
  <c r="F365"/>
  <c r="H365"/>
  <c r="I365"/>
  <c r="F366"/>
  <c r="H366"/>
  <c r="I366"/>
  <c r="F367"/>
  <c r="H367"/>
  <c r="I367"/>
  <c r="F368"/>
  <c r="H368"/>
  <c r="I368"/>
  <c r="F369"/>
  <c r="H369"/>
  <c r="I369"/>
  <c r="F370"/>
  <c r="H370"/>
  <c r="I370"/>
  <c r="F371"/>
  <c r="H371"/>
  <c r="I371"/>
  <c r="F372"/>
  <c r="H372"/>
  <c r="I372"/>
  <c r="F373"/>
  <c r="H373"/>
  <c r="I373"/>
  <c r="F374"/>
  <c r="H374"/>
  <c r="I374"/>
  <c r="F375"/>
  <c r="H375"/>
  <c r="I375"/>
  <c r="F376"/>
  <c r="H376"/>
  <c r="I376"/>
  <c r="F377"/>
  <c r="H377"/>
  <c r="I377"/>
  <c r="F378"/>
  <c r="H378"/>
  <c r="I378"/>
  <c r="I282"/>
  <c r="I216"/>
  <c r="I114"/>
  <c r="I78"/>
  <c r="I6"/>
  <c r="I68" i="13"/>
  <c r="I37"/>
  <c r="I6"/>
  <c r="I6" i="17"/>
  <c r="I373" i="6"/>
  <c r="I339"/>
  <c r="I274"/>
  <c r="I243"/>
  <c r="I209"/>
  <c r="I106"/>
  <c r="I40"/>
  <c r="I6"/>
  <c r="I391" i="1"/>
  <c r="I357"/>
  <c r="I319"/>
  <c r="I348" i="5"/>
  <c r="I315"/>
  <c r="I249"/>
  <c r="I183"/>
  <c r="I146"/>
  <c r="I42"/>
  <c r="I303" i="6"/>
  <c r="I174"/>
  <c r="I141"/>
  <c r="I75"/>
  <c r="I427" i="1"/>
  <c r="I283"/>
  <c r="I247"/>
  <c r="I212"/>
  <c r="I178"/>
  <c r="I147"/>
  <c r="I39" i="10"/>
  <c r="I6"/>
  <c r="I214" i="9"/>
  <c r="I177"/>
  <c r="I39"/>
  <c r="I6"/>
  <c r="I41" i="19"/>
  <c r="I112" i="1"/>
  <c r="I78"/>
  <c r="I6"/>
  <c r="I146" i="10"/>
  <c r="I112"/>
  <c r="I142" i="9"/>
  <c r="I6" i="19"/>
  <c r="I309" i="2"/>
  <c r="I275"/>
  <c r="I241"/>
  <c r="I206"/>
  <c r="I138"/>
  <c r="I104"/>
  <c r="I37"/>
  <c r="I6"/>
  <c r="J341"/>
  <c r="I172"/>
  <c r="I71"/>
  <c r="I6" i="12" l="1"/>
  <c r="L9" i="4"/>
  <c r="I82" i="18"/>
  <c r="I354" i="3"/>
  <c r="I282"/>
  <c r="I175"/>
  <c r="I141"/>
  <c r="I106"/>
  <c r="H39"/>
  <c r="I317"/>
  <c r="I248"/>
  <c r="I209"/>
  <c r="I73"/>
  <c r="I6"/>
  <c r="I309" i="7"/>
  <c r="I344"/>
  <c r="I336" i="8"/>
  <c r="I302"/>
  <c r="I271"/>
  <c r="I171"/>
  <c r="I73"/>
  <c r="I39"/>
  <c r="I206"/>
  <c r="I138"/>
  <c r="I105"/>
  <c r="I6"/>
  <c r="I237"/>
  <c r="I240" i="7"/>
  <c r="I206"/>
  <c r="I175"/>
  <c r="I38"/>
  <c r="I275"/>
  <c r="I143"/>
  <c r="I112" s="1"/>
  <c r="I74"/>
  <c r="I6"/>
  <c r="I254" i="14"/>
  <c r="I6"/>
  <c r="I312"/>
  <c r="I285"/>
  <c r="I39"/>
  <c r="I70"/>
  <c r="I6" i="16"/>
  <c r="I34"/>
  <c r="I57"/>
  <c r="I248"/>
  <c r="I82"/>
  <c r="I224"/>
  <c r="I309" i="15"/>
  <c r="I62"/>
  <c r="I6"/>
  <c r="I288"/>
  <c r="I258"/>
  <c r="I40"/>
</calcChain>
</file>

<file path=xl/sharedStrings.xml><?xml version="1.0" encoding="utf-8"?>
<sst xmlns="http://schemas.openxmlformats.org/spreadsheetml/2006/main" count="2316" uniqueCount="125">
  <si>
    <t>SUMMARY:</t>
  </si>
  <si>
    <t>Location:</t>
  </si>
  <si>
    <t>Flat Rock Bridge</t>
  </si>
  <si>
    <t>RWE:</t>
  </si>
  <si>
    <t>CFS:</t>
  </si>
  <si>
    <t>Date:</t>
  </si>
  <si>
    <t>LWE:</t>
  </si>
  <si>
    <t>DATE</t>
  </si>
  <si>
    <t>CFS</t>
  </si>
  <si>
    <t>STAGE</t>
  </si>
  <si>
    <t>ADJ STAGE</t>
  </si>
  <si>
    <t>Time:</t>
  </si>
  <si>
    <t>n/a</t>
  </si>
  <si>
    <t>Stage:</t>
  </si>
  <si>
    <t>Velocity (ft/sec)</t>
  </si>
  <si>
    <t>STAGES:</t>
  </si>
  <si>
    <t>Width (ft)</t>
  </si>
  <si>
    <t>Depth (ft)</t>
  </si>
  <si>
    <t>Average</t>
  </si>
  <si>
    <t>Cell Width</t>
  </si>
  <si>
    <t>Q</t>
  </si>
  <si>
    <t>*0.64</t>
  </si>
  <si>
    <t>*alt staff gage</t>
  </si>
  <si>
    <t>Flat Rock Br</t>
  </si>
  <si>
    <t>*Supplemental staff gauge (Previous = 0.0)</t>
  </si>
  <si>
    <t>Flat Rock</t>
  </si>
  <si>
    <t>Bonanza Br</t>
  </si>
  <si>
    <t>date</t>
  </si>
  <si>
    <t>cfs</t>
  </si>
  <si>
    <t>Bonanza Bridge</t>
  </si>
  <si>
    <t>*0.98</t>
  </si>
  <si>
    <t>*Staff gauge reset; previous reading = -0.02</t>
  </si>
  <si>
    <t>Custer Br</t>
  </si>
  <si>
    <t>CB</t>
  </si>
  <si>
    <t>average</t>
  </si>
  <si>
    <t>Custer Bridge</t>
  </si>
  <si>
    <t>width ft</t>
  </si>
  <si>
    <t>depth ft</t>
  </si>
  <si>
    <t>vel ft/s</t>
  </si>
  <si>
    <t>feet tenths</t>
  </si>
  <si>
    <t>cell width</t>
  </si>
  <si>
    <t>rwe</t>
  </si>
  <si>
    <t>lwe</t>
  </si>
  <si>
    <t>West Fork</t>
  </si>
  <si>
    <t>West Fork Yankee Fork</t>
  </si>
  <si>
    <t xml:space="preserve">West Fork </t>
  </si>
  <si>
    <t>West Fork YF</t>
  </si>
  <si>
    <t>Jordan Cr</t>
  </si>
  <si>
    <t>*adjstmnt: -0.05</t>
  </si>
  <si>
    <t>*0.49</t>
  </si>
  <si>
    <t>*adjustments to sonde pool changed ht from 0.54 to 0.49</t>
  </si>
  <si>
    <t>Jordan Creek</t>
  </si>
  <si>
    <t>Basin Cr (lower)</t>
  </si>
  <si>
    <t>Basin Cr (upper)</t>
  </si>
  <si>
    <t>EFSR (Germania)</t>
  </si>
  <si>
    <t>East Fork (Germania)</t>
  </si>
  <si>
    <t>EFSR (weir)</t>
  </si>
  <si>
    <t>new gage?</t>
  </si>
  <si>
    <t>2010 Discharge Measurement Template (M-McB)</t>
  </si>
  <si>
    <t>East Fork (weir)</t>
  </si>
  <si>
    <t>EFSR (mouth)</t>
  </si>
  <si>
    <t>Nine Mile Cr</t>
  </si>
  <si>
    <t>2010 VALLEY CREEK DISCHARGE MEASUREMENTS</t>
  </si>
  <si>
    <t>Valley Cr</t>
  </si>
  <si>
    <t>Date</t>
  </si>
  <si>
    <t>2010 RANKIN CR DISCHARGE MEASUREMENTS</t>
  </si>
  <si>
    <t>Rankin Cr</t>
  </si>
  <si>
    <t>Rankin Creek*</t>
  </si>
  <si>
    <t>*measured upstream of 2 track/road crossing at mouth</t>
  </si>
  <si>
    <t>2010 SILVER CR DISCHARGE MEASUREMENTS</t>
  </si>
  <si>
    <t>Silver Cr</t>
  </si>
  <si>
    <t>Silver Creek</t>
  </si>
  <si>
    <t>2010 JERRYS CR DISCHARGE MEASUREMENTS</t>
  </si>
  <si>
    <t>Jerrys Cr</t>
  </si>
  <si>
    <t>Jerry's Cr</t>
  </si>
  <si>
    <t>Jerry's Creek</t>
  </si>
  <si>
    <t>Pond 1 (@ culvert)</t>
  </si>
  <si>
    <t>Camas Cr (lower)</t>
  </si>
  <si>
    <t>Camas Cr (upper)</t>
  </si>
  <si>
    <t>Dates Flow Measurements Sampled:</t>
  </si>
  <si>
    <t>2010 summary of discharge measurements with Marsh McBirney flow meter.</t>
  </si>
  <si>
    <t xml:space="preserve">Flat Rock Br  </t>
  </si>
  <si>
    <t xml:space="preserve">Custer Br </t>
  </si>
  <si>
    <t>Basin Creek (lower)</t>
  </si>
  <si>
    <t>Basin Creek  (upper)</t>
  </si>
  <si>
    <t>East Fork (mouth)</t>
  </si>
  <si>
    <t>Valley Creek</t>
  </si>
  <si>
    <t>Pond 1</t>
  </si>
  <si>
    <t>Poleflat Camp</t>
  </si>
  <si>
    <t>*ADP</t>
  </si>
  <si>
    <t>5/26/2010*</t>
  </si>
  <si>
    <t>126"</t>
  </si>
  <si>
    <t>12"</t>
  </si>
  <si>
    <t>58"</t>
  </si>
  <si>
    <t>50"</t>
  </si>
  <si>
    <t>Rankin Creek</t>
  </si>
  <si>
    <t>*staff gauge damaged</t>
  </si>
  <si>
    <t>2010 BASIN CREEK (UPPER) DISCHARGE MEASUREMENTS:</t>
  </si>
  <si>
    <t>2010 BASIN CREEK (MOUTH) DISCHARGE MEASUREMENTS:</t>
  </si>
  <si>
    <t>2010 EAST FORK (GERMANIA) DISCHARGE MEASUREMENTS</t>
  </si>
  <si>
    <t>2010 YANKEE FORK (9-MILE) DISCHARGE MEASUREMENT</t>
  </si>
  <si>
    <t>POND SERIES 1 OUTLET:</t>
  </si>
  <si>
    <t>2010 CAMAS CREEK (LOWER) DISCHARGE MEASUREMENTS</t>
  </si>
  <si>
    <t>2010 CAMAS CREEK (UPPER) DISCHARGE MEASUREMENTS</t>
  </si>
  <si>
    <t>2010 EAST FORK (WEIR) DISCHARGE MEASUREMENTS</t>
  </si>
  <si>
    <t>2010 EAST FORK (MOUTH) DISCHARGE MEASUREMENTS</t>
  </si>
  <si>
    <t>2010 JORDAN CREEK DISCHARGE MEASUREMENTS:</t>
  </si>
  <si>
    <t>2010 WEST FORK YANKEE FORK DISCHARGE MEASURMENTS:</t>
  </si>
  <si>
    <t>YANKEE FORK (POLE FLAT CG)</t>
  </si>
  <si>
    <t>2010 YANKEE FORK (CUSTER BRIDGE) DISCHARGE MEASUREMENTS:</t>
  </si>
  <si>
    <t>2010 YANKEE FORK (BONANZA BRIDGE) DISCHARGE MEASUREMENTS:</t>
  </si>
  <si>
    <t>2010 YANKEE FORK (FLAT ROCK BRIDGE) DISCHARGE MEASUREMENTS:</t>
  </si>
  <si>
    <t>STAGE (ft)</t>
  </si>
  <si>
    <t>stage (ft)</t>
  </si>
  <si>
    <t>Coordinates:</t>
  </si>
  <si>
    <t>m Northing</t>
  </si>
  <si>
    <t>m Easting</t>
  </si>
  <si>
    <t>Zone</t>
  </si>
  <si>
    <t>Datum</t>
  </si>
  <si>
    <t>WGS-84</t>
  </si>
  <si>
    <t>Right Wetted Edge (ft):</t>
  </si>
  <si>
    <t>Left Wetted Edge (ft):</t>
  </si>
  <si>
    <t>x</t>
  </si>
  <si>
    <t>Right Wetted Edge:</t>
  </si>
  <si>
    <t>Left Wetted Edge:</t>
  </si>
</sst>
</file>

<file path=xl/styles.xml><?xml version="1.0" encoding="utf-8"?>
<styleSheet xmlns="http://schemas.openxmlformats.org/spreadsheetml/2006/main">
  <numFmts count="5">
    <numFmt numFmtId="164" formatCode="0.0"/>
    <numFmt numFmtId="165" formatCode="m/d/yy;@"/>
    <numFmt numFmtId="166" formatCode="mm/dd/yy"/>
    <numFmt numFmtId="167" formatCode="0.0000"/>
    <numFmt numFmtId="168" formatCode="h:mm;@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1" xfId="0" applyFont="1" applyBorder="1"/>
    <xf numFmtId="0" fontId="3" fillId="0" borderId="2" xfId="0" applyFont="1" applyBorder="1"/>
    <xf numFmtId="14" fontId="3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3" xfId="0" applyFont="1" applyFill="1" applyBorder="1"/>
    <xf numFmtId="20" fontId="3" fillId="0" borderId="0" xfId="0" applyNumberFormat="1" applyFont="1" applyAlignment="1">
      <alignment horizontal="left"/>
    </xf>
    <xf numFmtId="14" fontId="3" fillId="0" borderId="3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5" fontId="3" fillId="0" borderId="0" xfId="0" applyNumberFormat="1" applyFont="1"/>
    <xf numFmtId="2" fontId="3" fillId="0" borderId="3" xfId="0" applyNumberFormat="1" applyFont="1" applyBorder="1"/>
    <xf numFmtId="14" fontId="3" fillId="0" borderId="0" xfId="0" applyNumberFormat="1" applyFont="1"/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2" fontId="3" fillId="0" borderId="3" xfId="0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0" fontId="3" fillId="0" borderId="0" xfId="0" applyNumberFormat="1" applyFont="1"/>
    <xf numFmtId="14" fontId="3" fillId="0" borderId="3" xfId="0" applyNumberFormat="1" applyFont="1" applyBorder="1"/>
    <xf numFmtId="165" fontId="3" fillId="0" borderId="3" xfId="0" applyNumberFormat="1" applyFont="1" applyBorder="1"/>
    <xf numFmtId="165" fontId="3" fillId="0" borderId="5" xfId="0" applyNumberFormat="1" applyFont="1" applyBorder="1"/>
    <xf numFmtId="2" fontId="3" fillId="0" borderId="5" xfId="0" applyNumberFormat="1" applyFont="1" applyBorder="1"/>
    <xf numFmtId="0" fontId="3" fillId="0" borderId="5" xfId="0" applyFont="1" applyBorder="1"/>
    <xf numFmtId="166" fontId="3" fillId="0" borderId="6" xfId="0" applyNumberFormat="1" applyFont="1" applyBorder="1"/>
    <xf numFmtId="0" fontId="3" fillId="0" borderId="6" xfId="0" applyFont="1" applyBorder="1"/>
    <xf numFmtId="2" fontId="3" fillId="0" borderId="6" xfId="0" applyNumberFormat="1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/>
    <xf numFmtId="0" fontId="3" fillId="0" borderId="2" xfId="0" applyFont="1" applyFill="1" applyBorder="1"/>
    <xf numFmtId="14" fontId="3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3" fillId="0" borderId="2" xfId="0" applyNumberFormat="1" applyFont="1" applyBorder="1"/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67" fontId="3" fillId="0" borderId="0" xfId="0" applyNumberFormat="1" applyFont="1"/>
    <xf numFmtId="164" fontId="2" fillId="0" borderId="0" xfId="0" applyNumberFormat="1" applyFont="1"/>
    <xf numFmtId="2" fontId="3" fillId="0" borderId="0" xfId="0" applyNumberFormat="1" applyFont="1" applyBorder="1" applyAlignment="1">
      <alignment horizontal="right"/>
    </xf>
    <xf numFmtId="165" fontId="3" fillId="3" borderId="3" xfId="0" applyNumberFormat="1" applyFont="1" applyFill="1" applyBorder="1"/>
    <xf numFmtId="2" fontId="3" fillId="3" borderId="3" xfId="0" applyNumberFormat="1" applyFont="1" applyFill="1" applyBorder="1"/>
    <xf numFmtId="0" fontId="4" fillId="0" borderId="0" xfId="0" applyFont="1"/>
    <xf numFmtId="0" fontId="3" fillId="0" borderId="4" xfId="0" applyFont="1" applyBorder="1"/>
    <xf numFmtId="0" fontId="3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2" fillId="0" borderId="0" xfId="1" applyFont="1"/>
    <xf numFmtId="0" fontId="3" fillId="0" borderId="0" xfId="1" applyFont="1"/>
    <xf numFmtId="15" fontId="3" fillId="0" borderId="0" xfId="1" applyNumberFormat="1" applyFont="1"/>
    <xf numFmtId="168" fontId="3" fillId="0" borderId="0" xfId="1" applyNumberFormat="1" applyFont="1"/>
    <xf numFmtId="165" fontId="3" fillId="0" borderId="3" xfId="1" applyNumberFormat="1" applyFont="1" applyBorder="1"/>
    <xf numFmtId="2" fontId="3" fillId="0" borderId="3" xfId="1" applyNumberFormat="1" applyFont="1" applyBorder="1"/>
    <xf numFmtId="0" fontId="3" fillId="0" borderId="3" xfId="1" applyFont="1" applyBorder="1"/>
    <xf numFmtId="0" fontId="3" fillId="0" borderId="0" xfId="1" applyFont="1" applyFill="1"/>
    <xf numFmtId="165" fontId="3" fillId="0" borderId="6" xfId="0" applyNumberFormat="1" applyFont="1" applyBorder="1"/>
    <xf numFmtId="165" fontId="3" fillId="0" borderId="0" xfId="0" applyNumberFormat="1" applyFont="1" applyBorder="1"/>
    <xf numFmtId="0" fontId="3" fillId="0" borderId="0" xfId="0" applyFont="1" applyBorder="1"/>
    <xf numFmtId="2" fontId="3" fillId="0" borderId="7" xfId="0" applyNumberFormat="1" applyFont="1" applyBorder="1"/>
    <xf numFmtId="165" fontId="3" fillId="0" borderId="8" xfId="0" applyNumberFormat="1" applyFont="1" applyBorder="1"/>
    <xf numFmtId="167" fontId="3" fillId="0" borderId="2" xfId="0" applyNumberFormat="1" applyFont="1" applyBorder="1"/>
    <xf numFmtId="0" fontId="2" fillId="0" borderId="1" xfId="0" applyFont="1" applyBorder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6" fillId="0" borderId="1" xfId="0" applyFont="1" applyBorder="1"/>
    <xf numFmtId="14" fontId="0" fillId="0" borderId="0" xfId="0" applyNumberFormat="1" applyFont="1" applyAlignment="1">
      <alignment horizontal="left"/>
    </xf>
    <xf numFmtId="165" fontId="0" fillId="0" borderId="6" xfId="0" applyNumberFormat="1" applyFont="1" applyBorder="1"/>
    <xf numFmtId="9" fontId="0" fillId="0" borderId="4" xfId="0" applyNumberFormat="1" applyFont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NumberFormat="1" applyFont="1"/>
    <xf numFmtId="165" fontId="0" fillId="0" borderId="0" xfId="0" applyNumberFormat="1" applyFont="1"/>
    <xf numFmtId="9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2" fontId="0" fillId="0" borderId="6" xfId="0" applyNumberFormat="1" applyFont="1" applyBorder="1"/>
    <xf numFmtId="0" fontId="4" fillId="0" borderId="0" xfId="0" applyFont="1" applyBorder="1"/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165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Border="1"/>
    <xf numFmtId="0" fontId="8" fillId="0" borderId="0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0"/>
  <sheetViews>
    <sheetView workbookViewId="0"/>
  </sheetViews>
  <sheetFormatPr defaultRowHeight="12.75"/>
  <cols>
    <col min="1" max="1" width="11" style="6" customWidth="1"/>
    <col min="2" max="2" width="10" style="6" customWidth="1"/>
    <col min="3" max="6" width="9.140625" style="6"/>
    <col min="7" max="7" width="10.42578125" style="6" customWidth="1"/>
    <col min="8" max="8" width="11.7109375" style="6" customWidth="1"/>
    <col min="9" max="16384" width="9.140625" style="6"/>
  </cols>
  <sheetData>
    <row r="1" spans="1:22">
      <c r="A1" s="5" t="s">
        <v>111</v>
      </c>
    </row>
    <row r="2" spans="1:22">
      <c r="A2" s="6" t="s">
        <v>114</v>
      </c>
    </row>
    <row r="3" spans="1:22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22" ht="13.5" thickTop="1">
      <c r="A4" s="105">
        <v>681883</v>
      </c>
      <c r="B4" s="105">
        <v>4906381</v>
      </c>
      <c r="C4" s="105">
        <v>11</v>
      </c>
      <c r="D4" s="105" t="s">
        <v>119</v>
      </c>
    </row>
    <row r="5" spans="1:22" ht="13.5" thickBot="1">
      <c r="L5" s="6" t="s">
        <v>0</v>
      </c>
    </row>
    <row r="6" spans="1:22" ht="15.75" thickBot="1">
      <c r="A6" s="6" t="s">
        <v>1</v>
      </c>
      <c r="B6" s="7" t="s">
        <v>2</v>
      </c>
      <c r="D6" s="6" t="s">
        <v>120</v>
      </c>
      <c r="F6" s="8">
        <v>0</v>
      </c>
      <c r="H6" s="9" t="s">
        <v>4</v>
      </c>
      <c r="I6" s="10">
        <f>SUM(I13:I40)</f>
        <v>59.747199999999999</v>
      </c>
    </row>
    <row r="7" spans="1:22">
      <c r="A7" s="6" t="s">
        <v>5</v>
      </c>
      <c r="B7" s="11">
        <v>40261</v>
      </c>
      <c r="D7" s="6" t="s">
        <v>121</v>
      </c>
      <c r="F7" s="8">
        <v>39</v>
      </c>
      <c r="L7" s="12" t="s">
        <v>7</v>
      </c>
      <c r="M7" s="12" t="s">
        <v>8</v>
      </c>
      <c r="N7" s="12" t="s">
        <v>112</v>
      </c>
      <c r="O7" s="13" t="s">
        <v>10</v>
      </c>
    </row>
    <row r="8" spans="1:22">
      <c r="A8" s="6" t="s">
        <v>11</v>
      </c>
      <c r="B8" s="14">
        <v>0.6875</v>
      </c>
      <c r="L8" s="15">
        <v>40261</v>
      </c>
      <c r="M8" s="12">
        <v>59.74</v>
      </c>
      <c r="N8" s="16" t="s">
        <v>12</v>
      </c>
      <c r="O8" s="17" t="s">
        <v>12</v>
      </c>
      <c r="P8" s="18"/>
    </row>
    <row r="9" spans="1:22">
      <c r="A9" s="6" t="s">
        <v>13</v>
      </c>
      <c r="B9" s="7" t="s">
        <v>122</v>
      </c>
      <c r="L9" s="15">
        <v>40301</v>
      </c>
      <c r="M9" s="12">
        <v>184.39</v>
      </c>
      <c r="N9" s="19">
        <v>0.72</v>
      </c>
      <c r="O9" s="12">
        <f>N9+0.63</f>
        <v>1.35</v>
      </c>
      <c r="P9" s="18"/>
      <c r="T9" s="20"/>
    </row>
    <row r="10" spans="1:22">
      <c r="B10" s="7"/>
      <c r="L10" s="15">
        <v>40370</v>
      </c>
      <c r="M10" s="12">
        <v>267.19</v>
      </c>
      <c r="N10" s="19">
        <v>1.26</v>
      </c>
      <c r="O10" s="12">
        <f>N10+0.63</f>
        <v>1.8900000000000001</v>
      </c>
      <c r="P10" s="18"/>
      <c r="T10" s="20"/>
    </row>
    <row r="11" spans="1:22">
      <c r="C11" s="99" t="s">
        <v>14</v>
      </c>
      <c r="D11" s="99"/>
      <c r="E11" s="99"/>
      <c r="L11" s="15">
        <v>40374</v>
      </c>
      <c r="M11" s="13">
        <v>219.02</v>
      </c>
      <c r="N11" s="19">
        <v>1.05</v>
      </c>
      <c r="O11" s="12">
        <f>N11+0.63</f>
        <v>1.6800000000000002</v>
      </c>
      <c r="P11" s="18"/>
      <c r="T11" s="20"/>
      <c r="U11" s="6" t="s">
        <v>15</v>
      </c>
    </row>
    <row r="12" spans="1:22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15">
        <v>40385</v>
      </c>
      <c r="M12" s="13">
        <v>165.64</v>
      </c>
      <c r="N12" s="23">
        <v>0.6</v>
      </c>
      <c r="O12" s="12">
        <f>N12+0.63</f>
        <v>1.23</v>
      </c>
      <c r="P12" s="18"/>
      <c r="T12" s="20"/>
    </row>
    <row r="13" spans="1:22">
      <c r="A13" s="24">
        <v>38.5</v>
      </c>
      <c r="B13" s="25">
        <v>0.3</v>
      </c>
      <c r="C13" s="25">
        <v>-0.03</v>
      </c>
      <c r="D13" s="25"/>
      <c r="E13" s="25"/>
      <c r="F13" s="26">
        <f t="shared" ref="F13:F39" si="0">(D13+E13)/2</f>
        <v>0</v>
      </c>
      <c r="I13" s="26">
        <f t="shared" ref="I13:I40" si="1">H13*C13*B13</f>
        <v>0</v>
      </c>
      <c r="L13" s="15">
        <v>40400</v>
      </c>
      <c r="M13" s="13">
        <v>136.81</v>
      </c>
      <c r="N13" s="23">
        <v>0.4</v>
      </c>
      <c r="O13" s="12">
        <f>N13+0.63</f>
        <v>1.03</v>
      </c>
      <c r="P13" s="18"/>
      <c r="T13" s="20"/>
      <c r="U13" s="20">
        <v>40393</v>
      </c>
      <c r="V13" s="6">
        <v>0.28000000000000003</v>
      </c>
    </row>
    <row r="14" spans="1:22">
      <c r="A14" s="24">
        <v>37</v>
      </c>
      <c r="B14" s="25">
        <v>0.27</v>
      </c>
      <c r="C14" s="25">
        <v>0.18</v>
      </c>
      <c r="D14" s="25"/>
      <c r="E14" s="25"/>
      <c r="F14" s="26">
        <f t="shared" si="0"/>
        <v>0</v>
      </c>
      <c r="H14" s="26">
        <f t="shared" ref="H14:H39" si="2">(A13-A15)/2</f>
        <v>1.5</v>
      </c>
      <c r="I14" s="26">
        <f t="shared" si="1"/>
        <v>7.2900000000000006E-2</v>
      </c>
      <c r="L14" s="27">
        <v>40414</v>
      </c>
      <c r="M14" s="12">
        <v>93.34</v>
      </c>
      <c r="N14" s="16">
        <v>0.01</v>
      </c>
      <c r="O14" s="17" t="s">
        <v>21</v>
      </c>
      <c r="P14" s="6" t="s">
        <v>22</v>
      </c>
      <c r="U14" s="20">
        <v>40394</v>
      </c>
      <c r="V14" s="6">
        <v>0.32</v>
      </c>
    </row>
    <row r="15" spans="1:22">
      <c r="A15" s="24">
        <v>35.5</v>
      </c>
      <c r="B15" s="25">
        <v>1.03</v>
      </c>
      <c r="C15" s="25">
        <v>0.57999999999999996</v>
      </c>
      <c r="D15" s="25"/>
      <c r="E15" s="25"/>
      <c r="F15" s="26">
        <f t="shared" si="0"/>
        <v>0</v>
      </c>
      <c r="H15" s="26">
        <f t="shared" si="2"/>
        <v>1.5</v>
      </c>
      <c r="I15" s="26">
        <f t="shared" si="1"/>
        <v>0.8960999999999999</v>
      </c>
      <c r="L15" s="27">
        <v>40429</v>
      </c>
      <c r="M15" s="19">
        <v>79.099999999999994</v>
      </c>
      <c r="N15" s="19">
        <v>-0.08</v>
      </c>
      <c r="O15" s="13">
        <v>0.55000000000000004</v>
      </c>
      <c r="P15" s="18"/>
      <c r="U15" s="20">
        <v>40395</v>
      </c>
      <c r="V15" s="6">
        <v>0.36</v>
      </c>
    </row>
    <row r="16" spans="1:22">
      <c r="A16" s="24">
        <v>34</v>
      </c>
      <c r="B16" s="25">
        <v>1</v>
      </c>
      <c r="C16" s="25">
        <v>1.83</v>
      </c>
      <c r="D16" s="25"/>
      <c r="E16" s="25"/>
      <c r="F16" s="26">
        <f t="shared" si="0"/>
        <v>0</v>
      </c>
      <c r="H16" s="26">
        <f t="shared" si="2"/>
        <v>1.5</v>
      </c>
      <c r="I16" s="26">
        <f t="shared" si="1"/>
        <v>2.7450000000000001</v>
      </c>
      <c r="L16" s="28">
        <v>40446</v>
      </c>
      <c r="M16" s="19">
        <v>70.58</v>
      </c>
      <c r="N16" s="23">
        <v>-0.17</v>
      </c>
      <c r="O16" s="13">
        <v>0.46</v>
      </c>
      <c r="U16" s="20">
        <v>40400</v>
      </c>
      <c r="V16" s="6">
        <v>0.4</v>
      </c>
    </row>
    <row r="17" spans="1:22">
      <c r="A17" s="24">
        <v>32.5</v>
      </c>
      <c r="B17" s="25">
        <v>1.1000000000000001</v>
      </c>
      <c r="C17" s="25">
        <v>1.75</v>
      </c>
      <c r="D17" s="25"/>
      <c r="E17" s="25"/>
      <c r="F17" s="26">
        <f t="shared" si="0"/>
        <v>0</v>
      </c>
      <c r="H17" s="26">
        <f t="shared" si="2"/>
        <v>1.5</v>
      </c>
      <c r="I17" s="26">
        <f t="shared" si="1"/>
        <v>2.8875000000000002</v>
      </c>
      <c r="L17" s="28">
        <v>40464</v>
      </c>
      <c r="M17" s="19">
        <v>64.36</v>
      </c>
      <c r="N17" s="19">
        <v>-0.22</v>
      </c>
      <c r="O17" s="12">
        <v>0.41</v>
      </c>
      <c r="U17" s="20">
        <v>40401</v>
      </c>
      <c r="V17" s="6">
        <v>0.31</v>
      </c>
    </row>
    <row r="18" spans="1:22">
      <c r="A18" s="24">
        <v>31</v>
      </c>
      <c r="B18" s="25">
        <v>1.35</v>
      </c>
      <c r="C18" s="25">
        <v>0.97</v>
      </c>
      <c r="D18" s="25"/>
      <c r="E18" s="25"/>
      <c r="F18" s="26">
        <f t="shared" si="0"/>
        <v>0</v>
      </c>
      <c r="H18" s="26">
        <f t="shared" si="2"/>
        <v>1.5</v>
      </c>
      <c r="I18" s="26">
        <f t="shared" si="1"/>
        <v>1.9642500000000003</v>
      </c>
      <c r="L18" s="28">
        <v>40485</v>
      </c>
      <c r="M18" s="19">
        <v>73.02</v>
      </c>
      <c r="N18" s="19">
        <v>-0.15</v>
      </c>
      <c r="O18" s="12">
        <v>0.48</v>
      </c>
      <c r="U18" s="20">
        <v>40408</v>
      </c>
      <c r="V18" s="6">
        <v>7.0000000000000007E-2</v>
      </c>
    </row>
    <row r="19" spans="1:22">
      <c r="A19" s="24">
        <v>29.5</v>
      </c>
      <c r="B19" s="25">
        <v>1.28</v>
      </c>
      <c r="C19" s="25">
        <v>0.67</v>
      </c>
      <c r="D19" s="25"/>
      <c r="E19" s="25"/>
      <c r="F19" s="26">
        <f t="shared" si="0"/>
        <v>0</v>
      </c>
      <c r="H19" s="26">
        <f t="shared" si="2"/>
        <v>1.5</v>
      </c>
      <c r="I19" s="26">
        <f t="shared" si="1"/>
        <v>1.2864000000000002</v>
      </c>
      <c r="L19" s="29">
        <v>40514</v>
      </c>
      <c r="M19" s="30">
        <v>68.31</v>
      </c>
      <c r="N19" s="30">
        <v>-0.21</v>
      </c>
      <c r="O19" s="31">
        <v>0.42</v>
      </c>
      <c r="U19" s="20">
        <v>40409</v>
      </c>
      <c r="V19" s="6">
        <v>0.09</v>
      </c>
    </row>
    <row r="20" spans="1:22">
      <c r="A20" s="24">
        <v>28</v>
      </c>
      <c r="B20" s="25">
        <v>1.1499999999999999</v>
      </c>
      <c r="C20" s="25">
        <v>0.96</v>
      </c>
      <c r="D20" s="25"/>
      <c r="E20" s="25"/>
      <c r="F20" s="26">
        <f t="shared" si="0"/>
        <v>0</v>
      </c>
      <c r="H20" s="26">
        <f t="shared" si="2"/>
        <v>1.5</v>
      </c>
      <c r="I20" s="26">
        <f t="shared" si="1"/>
        <v>1.6559999999999999</v>
      </c>
      <c r="L20" s="32">
        <v>40527</v>
      </c>
      <c r="M20" s="33">
        <v>58</v>
      </c>
      <c r="N20" s="34">
        <v>-0.3</v>
      </c>
      <c r="O20" s="33">
        <v>0.33</v>
      </c>
    </row>
    <row r="21" spans="1:22">
      <c r="A21" s="24">
        <v>26.5</v>
      </c>
      <c r="B21" s="25">
        <v>1.3</v>
      </c>
      <c r="C21" s="25">
        <v>1.28</v>
      </c>
      <c r="D21" s="25"/>
      <c r="E21" s="25"/>
      <c r="F21" s="26">
        <f t="shared" si="0"/>
        <v>0</v>
      </c>
      <c r="H21" s="26">
        <f t="shared" si="2"/>
        <v>1.5</v>
      </c>
      <c r="I21" s="26">
        <f t="shared" si="1"/>
        <v>2.496</v>
      </c>
    </row>
    <row r="22" spans="1:22">
      <c r="A22" s="24">
        <v>25</v>
      </c>
      <c r="B22" s="25">
        <v>1.32</v>
      </c>
      <c r="C22" s="25">
        <v>0.83</v>
      </c>
      <c r="D22" s="25"/>
      <c r="E22" s="25"/>
      <c r="F22" s="26">
        <f t="shared" si="0"/>
        <v>0</v>
      </c>
      <c r="H22" s="26">
        <f t="shared" si="2"/>
        <v>1.5</v>
      </c>
      <c r="I22" s="26">
        <f t="shared" si="1"/>
        <v>1.6434</v>
      </c>
    </row>
    <row r="23" spans="1:22">
      <c r="A23" s="24">
        <v>23.5</v>
      </c>
      <c r="B23" s="25">
        <v>1.18</v>
      </c>
      <c r="C23" s="25">
        <v>2.2799999999999998</v>
      </c>
      <c r="D23" s="25"/>
      <c r="E23" s="25"/>
      <c r="F23" s="26">
        <f t="shared" si="0"/>
        <v>0</v>
      </c>
      <c r="H23" s="26">
        <f t="shared" si="2"/>
        <v>1.5</v>
      </c>
      <c r="I23" s="26">
        <f t="shared" si="1"/>
        <v>4.0355999999999996</v>
      </c>
    </row>
    <row r="24" spans="1:22">
      <c r="A24" s="24">
        <v>22</v>
      </c>
      <c r="B24" s="25">
        <v>1.32</v>
      </c>
      <c r="C24" s="25">
        <v>1.02</v>
      </c>
      <c r="D24" s="25"/>
      <c r="E24" s="25"/>
      <c r="F24" s="26">
        <f t="shared" si="0"/>
        <v>0</v>
      </c>
      <c r="H24" s="26">
        <f t="shared" si="2"/>
        <v>1.5</v>
      </c>
      <c r="I24" s="26">
        <f t="shared" si="1"/>
        <v>2.0196000000000001</v>
      </c>
    </row>
    <row r="25" spans="1:22">
      <c r="A25" s="24">
        <v>20.5</v>
      </c>
      <c r="B25" s="25">
        <v>1.5</v>
      </c>
      <c r="C25" s="25">
        <v>1.72</v>
      </c>
      <c r="D25" s="25"/>
      <c r="E25" s="25"/>
      <c r="F25" s="26">
        <f t="shared" si="0"/>
        <v>0</v>
      </c>
      <c r="H25" s="26">
        <f t="shared" si="2"/>
        <v>1.5</v>
      </c>
      <c r="I25" s="26">
        <f t="shared" si="1"/>
        <v>3.87</v>
      </c>
    </row>
    <row r="26" spans="1:22">
      <c r="A26" s="24">
        <v>19</v>
      </c>
      <c r="B26" s="25">
        <v>1.36</v>
      </c>
      <c r="C26" s="25">
        <v>1.63</v>
      </c>
      <c r="D26" s="25"/>
      <c r="E26" s="25"/>
      <c r="F26" s="26">
        <f t="shared" si="0"/>
        <v>0</v>
      </c>
      <c r="H26" s="26">
        <f t="shared" si="2"/>
        <v>1.5</v>
      </c>
      <c r="I26" s="26">
        <f t="shared" si="1"/>
        <v>3.3252000000000002</v>
      </c>
    </row>
    <row r="27" spans="1:22">
      <c r="A27" s="24">
        <v>17.5</v>
      </c>
      <c r="B27" s="25">
        <v>1.1499999999999999</v>
      </c>
      <c r="C27" s="25">
        <v>1.92</v>
      </c>
      <c r="D27" s="25"/>
      <c r="E27" s="25"/>
      <c r="F27" s="26">
        <f t="shared" si="0"/>
        <v>0</v>
      </c>
      <c r="H27" s="26">
        <f t="shared" si="2"/>
        <v>1.5</v>
      </c>
      <c r="I27" s="26">
        <f t="shared" si="1"/>
        <v>3.3119999999999998</v>
      </c>
    </row>
    <row r="28" spans="1:22">
      <c r="A28" s="24">
        <v>16</v>
      </c>
      <c r="B28" s="25">
        <v>1.18</v>
      </c>
      <c r="C28" s="25">
        <v>1.77</v>
      </c>
      <c r="D28" s="25"/>
      <c r="E28" s="25"/>
      <c r="F28" s="26">
        <f t="shared" si="0"/>
        <v>0</v>
      </c>
      <c r="H28" s="26">
        <f t="shared" si="2"/>
        <v>1.5</v>
      </c>
      <c r="I28" s="26">
        <f t="shared" si="1"/>
        <v>3.1329000000000002</v>
      </c>
    </row>
    <row r="29" spans="1:22">
      <c r="A29" s="24">
        <v>14.5</v>
      </c>
      <c r="B29" s="25">
        <v>1.1200000000000001</v>
      </c>
      <c r="C29" s="25">
        <v>1.31</v>
      </c>
      <c r="D29" s="25"/>
      <c r="E29" s="25"/>
      <c r="F29" s="26">
        <f t="shared" si="0"/>
        <v>0</v>
      </c>
      <c r="H29" s="26">
        <f t="shared" si="2"/>
        <v>1.5</v>
      </c>
      <c r="I29" s="26">
        <f t="shared" si="1"/>
        <v>2.2008000000000001</v>
      </c>
    </row>
    <row r="30" spans="1:22">
      <c r="A30" s="24">
        <v>13</v>
      </c>
      <c r="B30" s="25">
        <v>1.28</v>
      </c>
      <c r="C30" s="25">
        <v>1.89</v>
      </c>
      <c r="D30" s="25"/>
      <c r="E30" s="25"/>
      <c r="F30" s="26">
        <f t="shared" si="0"/>
        <v>0</v>
      </c>
      <c r="H30" s="26">
        <f t="shared" si="2"/>
        <v>1.5</v>
      </c>
      <c r="I30" s="26">
        <f t="shared" si="1"/>
        <v>3.6288</v>
      </c>
    </row>
    <row r="31" spans="1:22">
      <c r="A31" s="24">
        <v>11.5</v>
      </c>
      <c r="B31" s="25">
        <v>1.26</v>
      </c>
      <c r="C31" s="25">
        <v>1.76</v>
      </c>
      <c r="D31" s="25"/>
      <c r="E31" s="25"/>
      <c r="F31" s="26">
        <f t="shared" si="0"/>
        <v>0</v>
      </c>
      <c r="H31" s="26">
        <f t="shared" si="2"/>
        <v>1.5</v>
      </c>
      <c r="I31" s="26">
        <f t="shared" si="1"/>
        <v>3.3264</v>
      </c>
    </row>
    <row r="32" spans="1:22">
      <c r="A32" s="24">
        <v>10</v>
      </c>
      <c r="B32" s="25">
        <v>1.22</v>
      </c>
      <c r="C32" s="25">
        <v>2.0699999999999998</v>
      </c>
      <c r="D32" s="25"/>
      <c r="E32" s="25"/>
      <c r="F32" s="26">
        <f t="shared" si="0"/>
        <v>0</v>
      </c>
      <c r="H32" s="26">
        <f t="shared" si="2"/>
        <v>1.5</v>
      </c>
      <c r="I32" s="26">
        <f t="shared" si="1"/>
        <v>3.7880999999999991</v>
      </c>
    </row>
    <row r="33" spans="1:9">
      <c r="A33" s="24">
        <v>8.5</v>
      </c>
      <c r="B33" s="25">
        <v>1.4</v>
      </c>
      <c r="C33" s="25">
        <v>1.45</v>
      </c>
      <c r="D33" s="25"/>
      <c r="E33" s="25"/>
      <c r="F33" s="26">
        <f t="shared" si="0"/>
        <v>0</v>
      </c>
      <c r="H33" s="26">
        <f t="shared" si="2"/>
        <v>1.5</v>
      </c>
      <c r="I33" s="26">
        <f t="shared" si="1"/>
        <v>3.0449999999999995</v>
      </c>
    </row>
    <row r="34" spans="1:9">
      <c r="A34" s="24">
        <v>7</v>
      </c>
      <c r="B34" s="25">
        <v>1.1000000000000001</v>
      </c>
      <c r="C34" s="25">
        <v>1.9</v>
      </c>
      <c r="D34" s="25"/>
      <c r="E34" s="25"/>
      <c r="F34" s="26">
        <f t="shared" si="0"/>
        <v>0</v>
      </c>
      <c r="H34" s="26">
        <f t="shared" si="2"/>
        <v>1.5</v>
      </c>
      <c r="I34" s="26">
        <f t="shared" si="1"/>
        <v>3.1349999999999998</v>
      </c>
    </row>
    <row r="35" spans="1:9">
      <c r="A35" s="24">
        <v>5.5</v>
      </c>
      <c r="B35" s="25">
        <v>1.4</v>
      </c>
      <c r="C35" s="25">
        <v>0.28000000000000003</v>
      </c>
      <c r="D35" s="25"/>
      <c r="E35" s="25"/>
      <c r="F35" s="26">
        <f t="shared" si="0"/>
        <v>0</v>
      </c>
      <c r="H35" s="26">
        <f t="shared" si="2"/>
        <v>1.5</v>
      </c>
      <c r="I35" s="26">
        <f t="shared" si="1"/>
        <v>0.58799999999999997</v>
      </c>
    </row>
    <row r="36" spans="1:9">
      <c r="A36" s="24">
        <v>4</v>
      </c>
      <c r="B36" s="25">
        <v>1.3</v>
      </c>
      <c r="C36" s="25">
        <v>1.33</v>
      </c>
      <c r="D36" s="25"/>
      <c r="E36" s="25"/>
      <c r="F36" s="26">
        <f t="shared" si="0"/>
        <v>0</v>
      </c>
      <c r="H36" s="26">
        <f t="shared" si="2"/>
        <v>1.5</v>
      </c>
      <c r="I36" s="26">
        <f t="shared" si="1"/>
        <v>2.5935000000000001</v>
      </c>
    </row>
    <row r="37" spans="1:9">
      <c r="A37" s="24">
        <v>2.5</v>
      </c>
      <c r="B37" s="25">
        <v>1.1000000000000001</v>
      </c>
      <c r="C37" s="25">
        <v>0.76</v>
      </c>
      <c r="D37" s="25"/>
      <c r="E37" s="25"/>
      <c r="F37" s="26">
        <f t="shared" si="0"/>
        <v>0</v>
      </c>
      <c r="H37" s="26">
        <f t="shared" si="2"/>
        <v>1.25</v>
      </c>
      <c r="I37" s="26">
        <f t="shared" si="1"/>
        <v>1.0449999999999999</v>
      </c>
    </row>
    <row r="38" spans="1:9">
      <c r="A38" s="24">
        <v>1.5</v>
      </c>
      <c r="B38" s="25">
        <v>0.92</v>
      </c>
      <c r="C38" s="25">
        <v>1.05</v>
      </c>
      <c r="D38" s="25"/>
      <c r="E38" s="25"/>
      <c r="F38" s="26">
        <f t="shared" si="0"/>
        <v>0</v>
      </c>
      <c r="H38" s="26">
        <f t="shared" si="2"/>
        <v>1</v>
      </c>
      <c r="I38" s="26">
        <f t="shared" si="1"/>
        <v>0.96600000000000008</v>
      </c>
    </row>
    <row r="39" spans="1:9">
      <c r="A39" s="24">
        <v>0.5</v>
      </c>
      <c r="B39" s="25">
        <v>0.1</v>
      </c>
      <c r="C39" s="25">
        <v>1.17</v>
      </c>
      <c r="D39" s="25"/>
      <c r="E39" s="25"/>
      <c r="F39" s="26">
        <f t="shared" si="0"/>
        <v>0</v>
      </c>
      <c r="H39" s="26">
        <f t="shared" si="2"/>
        <v>0.75</v>
      </c>
      <c r="I39" s="26">
        <f t="shared" si="1"/>
        <v>8.7749999999999995E-2</v>
      </c>
    </row>
    <row r="40" spans="1:9">
      <c r="A40" s="24">
        <v>0</v>
      </c>
      <c r="B40" s="25">
        <v>0</v>
      </c>
      <c r="C40" s="25">
        <v>0</v>
      </c>
      <c r="D40" s="25"/>
      <c r="E40" s="25"/>
      <c r="I40" s="26">
        <f t="shared" si="1"/>
        <v>0</v>
      </c>
    </row>
    <row r="43" spans="1:9" ht="15">
      <c r="A43" s="6" t="s">
        <v>1</v>
      </c>
      <c r="B43" s="7" t="s">
        <v>2</v>
      </c>
      <c r="D43" s="6" t="s">
        <v>3</v>
      </c>
      <c r="E43" s="8">
        <v>0</v>
      </c>
      <c r="H43" s="9" t="s">
        <v>4</v>
      </c>
      <c r="I43" s="10">
        <f>SUM(I50:I75)</f>
        <v>184.53110000000001</v>
      </c>
    </row>
    <row r="44" spans="1:9">
      <c r="A44" s="6" t="s">
        <v>5</v>
      </c>
      <c r="B44" s="11">
        <v>40301</v>
      </c>
      <c r="D44" s="6" t="s">
        <v>6</v>
      </c>
      <c r="E44" s="8">
        <v>45</v>
      </c>
    </row>
    <row r="45" spans="1:9">
      <c r="A45" s="6" t="s">
        <v>11</v>
      </c>
      <c r="B45" s="14">
        <v>0.52777777777777779</v>
      </c>
    </row>
    <row r="46" spans="1:9">
      <c r="A46" s="6" t="s">
        <v>13</v>
      </c>
      <c r="B46" s="7">
        <v>0.72</v>
      </c>
    </row>
    <row r="47" spans="1:9">
      <c r="B47" s="7"/>
    </row>
    <row r="48" spans="1:9">
      <c r="C48" s="99" t="s">
        <v>14</v>
      </c>
      <c r="D48" s="99"/>
      <c r="E48" s="99"/>
    </row>
    <row r="49" spans="1:9">
      <c r="A49" s="21" t="s">
        <v>16</v>
      </c>
      <c r="B49" s="21" t="s">
        <v>17</v>
      </c>
      <c r="C49" s="22">
        <v>0.6</v>
      </c>
      <c r="D49" s="22">
        <v>0.2</v>
      </c>
      <c r="E49" s="22">
        <v>0.8</v>
      </c>
      <c r="F49" s="22" t="s">
        <v>18</v>
      </c>
      <c r="H49" s="21" t="s">
        <v>19</v>
      </c>
      <c r="I49" s="21" t="s">
        <v>20</v>
      </c>
    </row>
    <row r="50" spans="1:9">
      <c r="A50" s="24">
        <v>45</v>
      </c>
      <c r="B50" s="25">
        <v>0.05</v>
      </c>
      <c r="C50" s="25">
        <v>0.04</v>
      </c>
      <c r="D50" s="25"/>
      <c r="E50" s="25"/>
      <c r="F50" s="26">
        <f t="shared" ref="F50:F60" si="3">(D50+E50)/2</f>
        <v>0</v>
      </c>
      <c r="I50" s="26">
        <f t="shared" ref="I50:I75" si="4">H50*C50*B50</f>
        <v>0</v>
      </c>
    </row>
    <row r="51" spans="1:9">
      <c r="A51" s="24">
        <v>44</v>
      </c>
      <c r="B51" s="25">
        <v>0.1</v>
      </c>
      <c r="C51" s="25">
        <v>0.4</v>
      </c>
      <c r="D51" s="25"/>
      <c r="E51" s="25"/>
      <c r="F51" s="26">
        <f t="shared" si="3"/>
        <v>0</v>
      </c>
      <c r="H51" s="26">
        <f t="shared" ref="H51:H74" si="5">(A50-A52)/2</f>
        <v>1</v>
      </c>
      <c r="I51" s="26">
        <f t="shared" si="4"/>
        <v>4.0000000000000008E-2</v>
      </c>
    </row>
    <row r="52" spans="1:9">
      <c r="A52" s="24">
        <v>43</v>
      </c>
      <c r="B52" s="25">
        <v>1</v>
      </c>
      <c r="C52" s="25">
        <v>0.66</v>
      </c>
      <c r="D52" s="25"/>
      <c r="E52" s="25"/>
      <c r="F52" s="26">
        <f t="shared" si="3"/>
        <v>0</v>
      </c>
      <c r="H52" s="26">
        <f t="shared" si="5"/>
        <v>1</v>
      </c>
      <c r="I52" s="26">
        <f t="shared" si="4"/>
        <v>0.66</v>
      </c>
    </row>
    <row r="53" spans="1:9">
      <c r="A53" s="24">
        <v>42</v>
      </c>
      <c r="B53" s="25">
        <v>0.9</v>
      </c>
      <c r="C53" s="25">
        <v>1.55</v>
      </c>
      <c r="D53" s="25"/>
      <c r="E53" s="25"/>
      <c r="F53" s="26">
        <f t="shared" si="3"/>
        <v>0</v>
      </c>
      <c r="H53" s="26">
        <f t="shared" si="5"/>
        <v>1</v>
      </c>
      <c r="I53" s="26">
        <f t="shared" si="4"/>
        <v>1.395</v>
      </c>
    </row>
    <row r="54" spans="1:9">
      <c r="A54" s="24">
        <v>41</v>
      </c>
      <c r="B54" s="25">
        <v>1.69</v>
      </c>
      <c r="C54" s="25">
        <v>1.7</v>
      </c>
      <c r="D54" s="25"/>
      <c r="E54" s="25"/>
      <c r="F54" s="26">
        <f t="shared" si="3"/>
        <v>0</v>
      </c>
      <c r="H54" s="26">
        <f t="shared" si="5"/>
        <v>1.5</v>
      </c>
      <c r="I54" s="26">
        <f t="shared" si="4"/>
        <v>4.3094999999999999</v>
      </c>
    </row>
    <row r="55" spans="1:9">
      <c r="A55" s="24">
        <v>39</v>
      </c>
      <c r="B55" s="25">
        <v>1.65</v>
      </c>
      <c r="C55" s="25">
        <v>2.85</v>
      </c>
      <c r="D55" s="25"/>
      <c r="E55" s="25"/>
      <c r="F55" s="26">
        <f t="shared" si="3"/>
        <v>0</v>
      </c>
      <c r="H55" s="26">
        <f t="shared" si="5"/>
        <v>2</v>
      </c>
      <c r="I55" s="26">
        <f t="shared" si="4"/>
        <v>9.4049999999999994</v>
      </c>
    </row>
    <row r="56" spans="1:9">
      <c r="A56" s="24">
        <v>37</v>
      </c>
      <c r="B56" s="25">
        <v>1.8</v>
      </c>
      <c r="C56" s="25">
        <v>2.63</v>
      </c>
      <c r="D56" s="25"/>
      <c r="E56" s="25"/>
      <c r="F56" s="26">
        <f t="shared" si="3"/>
        <v>0</v>
      </c>
      <c r="H56" s="26">
        <f t="shared" si="5"/>
        <v>2</v>
      </c>
      <c r="I56" s="26">
        <f t="shared" si="4"/>
        <v>9.468</v>
      </c>
    </row>
    <row r="57" spans="1:9">
      <c r="A57" s="24">
        <v>35</v>
      </c>
      <c r="B57" s="25">
        <v>1.6</v>
      </c>
      <c r="C57" s="25">
        <v>2.83</v>
      </c>
      <c r="D57" s="25"/>
      <c r="E57" s="25"/>
      <c r="F57" s="26">
        <f t="shared" si="3"/>
        <v>0</v>
      </c>
      <c r="H57" s="26">
        <f t="shared" si="5"/>
        <v>2</v>
      </c>
      <c r="I57" s="26">
        <f t="shared" si="4"/>
        <v>9.0560000000000009</v>
      </c>
    </row>
    <row r="58" spans="1:9">
      <c r="A58" s="24">
        <v>33</v>
      </c>
      <c r="B58" s="25">
        <v>1.75</v>
      </c>
      <c r="C58" s="25">
        <v>2.56</v>
      </c>
      <c r="D58" s="25"/>
      <c r="E58" s="25"/>
      <c r="F58" s="26">
        <f t="shared" si="3"/>
        <v>0</v>
      </c>
      <c r="H58" s="26">
        <f t="shared" si="5"/>
        <v>2</v>
      </c>
      <c r="I58" s="26">
        <f t="shared" si="4"/>
        <v>8.9600000000000009</v>
      </c>
    </row>
    <row r="59" spans="1:9">
      <c r="A59" s="24">
        <v>31</v>
      </c>
      <c r="B59" s="25">
        <v>1.96</v>
      </c>
      <c r="C59" s="25">
        <v>2.7</v>
      </c>
      <c r="D59" s="25"/>
      <c r="E59" s="25"/>
      <c r="F59" s="26">
        <f t="shared" si="3"/>
        <v>0</v>
      </c>
      <c r="H59" s="26">
        <f t="shared" si="5"/>
        <v>2</v>
      </c>
      <c r="I59" s="26">
        <f t="shared" si="4"/>
        <v>10.584</v>
      </c>
    </row>
    <row r="60" spans="1:9">
      <c r="A60" s="24">
        <v>29</v>
      </c>
      <c r="B60" s="25">
        <v>1.9</v>
      </c>
      <c r="C60" s="25">
        <v>2.85</v>
      </c>
      <c r="D60" s="25"/>
      <c r="E60" s="25"/>
      <c r="F60" s="26">
        <f t="shared" si="3"/>
        <v>0</v>
      </c>
      <c r="H60" s="26">
        <f t="shared" si="5"/>
        <v>2</v>
      </c>
      <c r="I60" s="26">
        <f t="shared" si="4"/>
        <v>10.83</v>
      </c>
    </row>
    <row r="61" spans="1:9">
      <c r="A61" s="24">
        <v>27</v>
      </c>
      <c r="B61" s="25">
        <v>2</v>
      </c>
      <c r="C61" s="25">
        <v>2.085</v>
      </c>
      <c r="D61" s="6">
        <v>1.41</v>
      </c>
      <c r="E61" s="25">
        <v>2.76</v>
      </c>
      <c r="F61" s="26">
        <f>(E61+D61)/2</f>
        <v>2.085</v>
      </c>
      <c r="H61" s="26">
        <f t="shared" si="5"/>
        <v>2</v>
      </c>
      <c r="I61" s="26">
        <f t="shared" si="4"/>
        <v>8.34</v>
      </c>
    </row>
    <row r="62" spans="1:9">
      <c r="A62" s="24">
        <v>25</v>
      </c>
      <c r="B62" s="25">
        <v>1.75</v>
      </c>
      <c r="C62" s="25">
        <v>2.89</v>
      </c>
      <c r="D62" s="25"/>
      <c r="E62" s="25"/>
      <c r="F62" s="26">
        <f t="shared" ref="F62:F73" si="6">(D62+E62)/2</f>
        <v>0</v>
      </c>
      <c r="H62" s="26">
        <f t="shared" si="5"/>
        <v>2</v>
      </c>
      <c r="I62" s="26">
        <f t="shared" si="4"/>
        <v>10.115</v>
      </c>
    </row>
    <row r="63" spans="1:9">
      <c r="A63" s="24">
        <v>23</v>
      </c>
      <c r="B63" s="25">
        <v>1.98</v>
      </c>
      <c r="C63" s="25">
        <v>3.01</v>
      </c>
      <c r="D63" s="25"/>
      <c r="E63" s="25"/>
      <c r="F63" s="26">
        <f t="shared" si="6"/>
        <v>0</v>
      </c>
      <c r="H63" s="26">
        <f t="shared" si="5"/>
        <v>2</v>
      </c>
      <c r="I63" s="26">
        <f t="shared" si="4"/>
        <v>11.919599999999999</v>
      </c>
    </row>
    <row r="64" spans="1:9">
      <c r="A64" s="24">
        <v>21</v>
      </c>
      <c r="B64" s="25">
        <v>2</v>
      </c>
      <c r="C64" s="25">
        <v>3</v>
      </c>
      <c r="D64" s="25"/>
      <c r="E64" s="25"/>
      <c r="F64" s="26">
        <f t="shared" si="6"/>
        <v>0</v>
      </c>
      <c r="H64" s="26">
        <f t="shared" si="5"/>
        <v>2</v>
      </c>
      <c r="I64" s="26">
        <f t="shared" si="4"/>
        <v>12</v>
      </c>
    </row>
    <row r="65" spans="1:9">
      <c r="A65" s="24">
        <v>19</v>
      </c>
      <c r="B65" s="25">
        <v>1.95</v>
      </c>
      <c r="C65" s="25">
        <v>2.86</v>
      </c>
      <c r="D65" s="25"/>
      <c r="E65" s="25"/>
      <c r="F65" s="26">
        <f t="shared" si="6"/>
        <v>0</v>
      </c>
      <c r="H65" s="26">
        <f t="shared" si="5"/>
        <v>2</v>
      </c>
      <c r="I65" s="26">
        <f t="shared" si="4"/>
        <v>11.154</v>
      </c>
    </row>
    <row r="66" spans="1:9">
      <c r="A66" s="24">
        <v>17</v>
      </c>
      <c r="B66" s="25">
        <v>2</v>
      </c>
      <c r="C66" s="25">
        <v>2.6</v>
      </c>
      <c r="D66" s="25"/>
      <c r="E66" s="25"/>
      <c r="F66" s="26">
        <f t="shared" si="6"/>
        <v>0</v>
      </c>
      <c r="H66" s="26">
        <f t="shared" si="5"/>
        <v>2</v>
      </c>
      <c r="I66" s="26">
        <f t="shared" si="4"/>
        <v>10.4</v>
      </c>
    </row>
    <row r="67" spans="1:9">
      <c r="A67" s="24">
        <v>15</v>
      </c>
      <c r="B67" s="25">
        <v>1.88</v>
      </c>
      <c r="C67" s="25">
        <v>3.04</v>
      </c>
      <c r="D67" s="25"/>
      <c r="E67" s="25"/>
      <c r="F67" s="26">
        <f t="shared" si="6"/>
        <v>0</v>
      </c>
      <c r="H67" s="26">
        <f t="shared" si="5"/>
        <v>2</v>
      </c>
      <c r="I67" s="26">
        <f t="shared" si="4"/>
        <v>11.430399999999999</v>
      </c>
    </row>
    <row r="68" spans="1:9">
      <c r="A68" s="24">
        <v>13</v>
      </c>
      <c r="B68" s="25">
        <v>1.88</v>
      </c>
      <c r="C68" s="25">
        <v>3.01</v>
      </c>
      <c r="D68" s="25"/>
      <c r="E68" s="25"/>
      <c r="F68" s="26">
        <f t="shared" si="6"/>
        <v>0</v>
      </c>
      <c r="H68" s="26">
        <f t="shared" si="5"/>
        <v>2</v>
      </c>
      <c r="I68" s="26">
        <f t="shared" si="4"/>
        <v>11.317599999999999</v>
      </c>
    </row>
    <row r="69" spans="1:9">
      <c r="A69" s="24">
        <v>11</v>
      </c>
      <c r="B69" s="25">
        <v>1.75</v>
      </c>
      <c r="C69" s="25">
        <v>3.01</v>
      </c>
      <c r="D69" s="25"/>
      <c r="E69" s="25"/>
      <c r="F69" s="26">
        <f t="shared" si="6"/>
        <v>0</v>
      </c>
      <c r="H69" s="26">
        <f t="shared" si="5"/>
        <v>2</v>
      </c>
      <c r="I69" s="26">
        <f t="shared" si="4"/>
        <v>10.535</v>
      </c>
    </row>
    <row r="70" spans="1:9">
      <c r="A70" s="24">
        <v>9</v>
      </c>
      <c r="B70" s="25">
        <v>1.5</v>
      </c>
      <c r="C70" s="25">
        <v>1.87</v>
      </c>
      <c r="D70" s="25"/>
      <c r="E70" s="25"/>
      <c r="F70" s="26">
        <f t="shared" si="6"/>
        <v>0</v>
      </c>
      <c r="H70" s="26">
        <f t="shared" si="5"/>
        <v>2</v>
      </c>
      <c r="I70" s="26">
        <f t="shared" si="4"/>
        <v>5.61</v>
      </c>
    </row>
    <row r="71" spans="1:9">
      <c r="A71" s="24">
        <v>7</v>
      </c>
      <c r="B71" s="25">
        <v>1.45</v>
      </c>
      <c r="C71" s="25">
        <v>2.8</v>
      </c>
      <c r="D71" s="25"/>
      <c r="E71" s="25"/>
      <c r="F71" s="26">
        <f t="shared" si="6"/>
        <v>0</v>
      </c>
      <c r="H71" s="26">
        <f t="shared" si="5"/>
        <v>2</v>
      </c>
      <c r="I71" s="26">
        <f t="shared" si="4"/>
        <v>8.1199999999999992</v>
      </c>
    </row>
    <row r="72" spans="1:9">
      <c r="A72" s="24">
        <v>5</v>
      </c>
      <c r="B72" s="25">
        <v>1.55</v>
      </c>
      <c r="C72" s="25">
        <v>2.62</v>
      </c>
      <c r="D72" s="25"/>
      <c r="E72" s="25"/>
      <c r="F72" s="26">
        <f t="shared" si="6"/>
        <v>0</v>
      </c>
      <c r="H72" s="26">
        <f t="shared" si="5"/>
        <v>2</v>
      </c>
      <c r="I72" s="26">
        <f t="shared" si="4"/>
        <v>8.1219999999999999</v>
      </c>
    </row>
    <row r="73" spans="1:9">
      <c r="A73" s="24">
        <v>3</v>
      </c>
      <c r="B73" s="25">
        <v>1.3</v>
      </c>
      <c r="C73" s="25">
        <v>0.77</v>
      </c>
      <c r="D73" s="25"/>
      <c r="E73" s="25"/>
      <c r="F73" s="26">
        <f t="shared" si="6"/>
        <v>0</v>
      </c>
      <c r="H73" s="26">
        <f t="shared" si="5"/>
        <v>2</v>
      </c>
      <c r="I73" s="26">
        <f t="shared" si="4"/>
        <v>2.0020000000000002</v>
      </c>
    </row>
    <row r="74" spans="1:9">
      <c r="A74" s="24">
        <v>1</v>
      </c>
      <c r="B74" s="25">
        <v>0.92</v>
      </c>
      <c r="C74" s="25">
        <v>-0.9</v>
      </c>
      <c r="D74" s="25"/>
      <c r="E74" s="25"/>
      <c r="H74" s="26">
        <f t="shared" si="5"/>
        <v>1.5</v>
      </c>
      <c r="I74" s="26">
        <f t="shared" si="4"/>
        <v>-1.2420000000000002</v>
      </c>
    </row>
    <row r="75" spans="1:9">
      <c r="A75" s="24">
        <v>0</v>
      </c>
      <c r="B75" s="25">
        <v>0.5</v>
      </c>
      <c r="C75" s="25">
        <v>-0.5</v>
      </c>
      <c r="D75" s="25"/>
      <c r="E75" s="25"/>
      <c r="I75" s="26">
        <f t="shared" si="4"/>
        <v>0</v>
      </c>
    </row>
    <row r="78" spans="1:9" ht="15">
      <c r="A78" s="6" t="s">
        <v>1</v>
      </c>
      <c r="B78" s="7" t="s">
        <v>2</v>
      </c>
      <c r="D78" s="6" t="s">
        <v>3</v>
      </c>
      <c r="E78" s="8">
        <v>6.8</v>
      </c>
      <c r="H78" s="9" t="s">
        <v>4</v>
      </c>
      <c r="I78" s="10">
        <f>SUM(I85:I109)</f>
        <v>267.19540000000001</v>
      </c>
    </row>
    <row r="79" spans="1:9">
      <c r="A79" s="6" t="s">
        <v>5</v>
      </c>
      <c r="B79" s="11">
        <v>40370</v>
      </c>
      <c r="D79" s="6" t="s">
        <v>6</v>
      </c>
      <c r="E79" s="8">
        <v>53.2</v>
      </c>
    </row>
    <row r="80" spans="1:9">
      <c r="A80" s="6" t="s">
        <v>11</v>
      </c>
      <c r="B80" s="14">
        <v>0.59027777777777779</v>
      </c>
    </row>
    <row r="81" spans="1:9">
      <c r="A81" s="6" t="s">
        <v>13</v>
      </c>
      <c r="B81" s="7">
        <v>1.26</v>
      </c>
    </row>
    <row r="82" spans="1:9">
      <c r="B82" s="7"/>
    </row>
    <row r="83" spans="1:9">
      <c r="C83" s="99" t="s">
        <v>14</v>
      </c>
      <c r="D83" s="99"/>
      <c r="E83" s="99"/>
    </row>
    <row r="84" spans="1:9">
      <c r="A84" s="21" t="s">
        <v>16</v>
      </c>
      <c r="B84" s="21" t="s">
        <v>17</v>
      </c>
      <c r="C84" s="22">
        <v>0.6</v>
      </c>
      <c r="D84" s="22">
        <v>0.2</v>
      </c>
      <c r="E84" s="22">
        <v>0.8</v>
      </c>
      <c r="F84" s="22" t="s">
        <v>18</v>
      </c>
      <c r="H84" s="21" t="s">
        <v>19</v>
      </c>
      <c r="I84" s="21" t="s">
        <v>20</v>
      </c>
    </row>
    <row r="85" spans="1:9">
      <c r="A85" s="24">
        <v>53</v>
      </c>
      <c r="B85" s="25">
        <v>0.22</v>
      </c>
      <c r="C85" s="25">
        <v>-0.11</v>
      </c>
      <c r="D85" s="25"/>
      <c r="E85" s="25"/>
      <c r="I85" s="26">
        <f>H85*C85*B85</f>
        <v>0</v>
      </c>
    </row>
    <row r="86" spans="1:9">
      <c r="A86" s="24">
        <v>51</v>
      </c>
      <c r="B86" s="25">
        <v>0.53</v>
      </c>
      <c r="C86" s="25">
        <v>0.05</v>
      </c>
      <c r="D86" s="25"/>
      <c r="E86" s="25"/>
      <c r="H86" s="26">
        <f t="shared" ref="H86:H108" si="7">(A85-A87)/2</f>
        <v>2</v>
      </c>
      <c r="I86" s="26">
        <f>H86*C86*B86</f>
        <v>5.3000000000000005E-2</v>
      </c>
    </row>
    <row r="87" spans="1:9">
      <c r="A87" s="24">
        <v>49</v>
      </c>
      <c r="B87" s="25">
        <v>0.84</v>
      </c>
      <c r="C87" s="25">
        <v>0.67</v>
      </c>
      <c r="D87" s="25"/>
      <c r="E87" s="25"/>
      <c r="H87" s="26">
        <f t="shared" si="7"/>
        <v>2</v>
      </c>
      <c r="I87" s="26">
        <f>H87*C87*B87</f>
        <v>1.1255999999999999</v>
      </c>
    </row>
    <row r="88" spans="1:9">
      <c r="A88" s="24">
        <v>47</v>
      </c>
      <c r="B88" s="25">
        <v>1.28</v>
      </c>
      <c r="C88" s="25">
        <v>3.26</v>
      </c>
      <c r="D88" s="25"/>
      <c r="E88" s="25"/>
      <c r="H88" s="26">
        <f t="shared" si="7"/>
        <v>2</v>
      </c>
      <c r="I88" s="26">
        <f>H88*C88*B88</f>
        <v>8.3455999999999992</v>
      </c>
    </row>
    <row r="89" spans="1:9">
      <c r="A89" s="24">
        <v>45</v>
      </c>
      <c r="B89" s="25">
        <v>2.36</v>
      </c>
      <c r="C89" s="25"/>
      <c r="D89" s="25">
        <v>3.89</v>
      </c>
      <c r="E89" s="25">
        <v>1</v>
      </c>
      <c r="F89" s="26">
        <f t="shared" ref="F89:F105" si="8">(D89+E89)/2</f>
        <v>2.4450000000000003</v>
      </c>
      <c r="H89" s="26">
        <f t="shared" si="7"/>
        <v>2</v>
      </c>
      <c r="I89" s="26">
        <f t="shared" ref="I89:I105" si="9">H89*F89*B89</f>
        <v>11.5404</v>
      </c>
    </row>
    <row r="90" spans="1:9">
      <c r="A90" s="24">
        <v>43</v>
      </c>
      <c r="B90" s="25">
        <v>2.2999999999999998</v>
      </c>
      <c r="C90" s="25"/>
      <c r="D90" s="25">
        <v>4.79</v>
      </c>
      <c r="E90" s="25">
        <v>2.91</v>
      </c>
      <c r="F90" s="26">
        <f t="shared" si="8"/>
        <v>3.85</v>
      </c>
      <c r="H90" s="26">
        <f t="shared" si="7"/>
        <v>2</v>
      </c>
      <c r="I90" s="26">
        <f t="shared" si="9"/>
        <v>17.709999999999997</v>
      </c>
    </row>
    <row r="91" spans="1:9">
      <c r="A91" s="24">
        <v>41</v>
      </c>
      <c r="B91" s="25">
        <v>2.15</v>
      </c>
      <c r="C91" s="25"/>
      <c r="D91" s="25">
        <v>4.47</v>
      </c>
      <c r="E91" s="25">
        <v>2.69</v>
      </c>
      <c r="F91" s="26">
        <f t="shared" si="8"/>
        <v>3.58</v>
      </c>
      <c r="H91" s="26">
        <f t="shared" si="7"/>
        <v>2</v>
      </c>
      <c r="I91" s="26">
        <f t="shared" si="9"/>
        <v>15.394</v>
      </c>
    </row>
    <row r="92" spans="1:9">
      <c r="A92" s="24">
        <v>39</v>
      </c>
      <c r="B92" s="25">
        <v>2.1</v>
      </c>
      <c r="C92" s="25"/>
      <c r="D92" s="25">
        <v>4.3</v>
      </c>
      <c r="E92" s="25">
        <v>1.91</v>
      </c>
      <c r="F92" s="26">
        <f t="shared" si="8"/>
        <v>3.105</v>
      </c>
      <c r="H92" s="26">
        <f t="shared" si="7"/>
        <v>2</v>
      </c>
      <c r="I92" s="26">
        <f t="shared" si="9"/>
        <v>13.041</v>
      </c>
    </row>
    <row r="93" spans="1:9">
      <c r="A93" s="24">
        <v>37</v>
      </c>
      <c r="B93" s="25">
        <v>2.1</v>
      </c>
      <c r="C93" s="25"/>
      <c r="D93" s="25">
        <v>4.3600000000000003</v>
      </c>
      <c r="E93" s="25">
        <v>2.16</v>
      </c>
      <c r="F93" s="26">
        <f t="shared" si="8"/>
        <v>3.2600000000000002</v>
      </c>
      <c r="H93" s="26">
        <f t="shared" si="7"/>
        <v>2</v>
      </c>
      <c r="I93" s="26">
        <f t="shared" si="9"/>
        <v>13.692000000000002</v>
      </c>
    </row>
    <row r="94" spans="1:9">
      <c r="A94" s="24">
        <v>35</v>
      </c>
      <c r="B94" s="25">
        <v>2.25</v>
      </c>
      <c r="C94" s="25"/>
      <c r="D94" s="25">
        <v>4.28</v>
      </c>
      <c r="E94" s="25">
        <v>2.89</v>
      </c>
      <c r="F94" s="26">
        <f t="shared" si="8"/>
        <v>3.585</v>
      </c>
      <c r="H94" s="26">
        <f t="shared" si="7"/>
        <v>2</v>
      </c>
      <c r="I94" s="26">
        <f t="shared" si="9"/>
        <v>16.1325</v>
      </c>
    </row>
    <row r="95" spans="1:9">
      <c r="A95" s="24">
        <v>33</v>
      </c>
      <c r="B95" s="25">
        <v>2</v>
      </c>
      <c r="C95" s="25"/>
      <c r="D95" s="25">
        <v>4.04</v>
      </c>
      <c r="E95" s="25">
        <v>2.0099999999999998</v>
      </c>
      <c r="F95" s="26">
        <f t="shared" si="8"/>
        <v>3.0249999999999999</v>
      </c>
      <c r="H95" s="26">
        <f t="shared" si="7"/>
        <v>2</v>
      </c>
      <c r="I95" s="26">
        <f t="shared" si="9"/>
        <v>12.1</v>
      </c>
    </row>
    <row r="96" spans="1:9">
      <c r="A96" s="24">
        <v>31</v>
      </c>
      <c r="B96" s="25">
        <v>2.0499999999999998</v>
      </c>
      <c r="C96" s="25"/>
      <c r="D96" s="25">
        <v>4.63</v>
      </c>
      <c r="E96" s="25">
        <v>2.34</v>
      </c>
      <c r="F96" s="26">
        <f t="shared" si="8"/>
        <v>3.4849999999999999</v>
      </c>
      <c r="H96" s="26">
        <f t="shared" si="7"/>
        <v>2</v>
      </c>
      <c r="I96" s="26">
        <f t="shared" si="9"/>
        <v>14.288499999999999</v>
      </c>
    </row>
    <row r="97" spans="1:9">
      <c r="A97" s="24">
        <v>29</v>
      </c>
      <c r="B97" s="25">
        <v>2.1</v>
      </c>
      <c r="C97" s="25"/>
      <c r="D97" s="25">
        <v>4.9000000000000004</v>
      </c>
      <c r="E97" s="25">
        <v>1.5</v>
      </c>
      <c r="F97" s="26">
        <f t="shared" si="8"/>
        <v>3.2</v>
      </c>
      <c r="H97" s="26">
        <f t="shared" si="7"/>
        <v>2</v>
      </c>
      <c r="I97" s="26">
        <f t="shared" si="9"/>
        <v>13.440000000000001</v>
      </c>
    </row>
    <row r="98" spans="1:9">
      <c r="A98" s="24">
        <v>27</v>
      </c>
      <c r="B98" s="25">
        <v>2.2000000000000002</v>
      </c>
      <c r="C98" s="25"/>
      <c r="D98" s="25">
        <v>4.55</v>
      </c>
      <c r="E98" s="25">
        <v>1.88</v>
      </c>
      <c r="F98" s="26">
        <f t="shared" si="8"/>
        <v>3.2149999999999999</v>
      </c>
      <c r="H98" s="26">
        <f t="shared" si="7"/>
        <v>2</v>
      </c>
      <c r="I98" s="26">
        <f t="shared" si="9"/>
        <v>14.146000000000001</v>
      </c>
    </row>
    <row r="99" spans="1:9">
      <c r="A99" s="24">
        <v>25</v>
      </c>
      <c r="B99" s="25">
        <v>2.42</v>
      </c>
      <c r="C99" s="25"/>
      <c r="D99" s="25">
        <v>4.21</v>
      </c>
      <c r="E99" s="25">
        <v>2.79</v>
      </c>
      <c r="F99" s="26">
        <f t="shared" si="8"/>
        <v>3.5</v>
      </c>
      <c r="H99" s="26">
        <f t="shared" si="7"/>
        <v>2</v>
      </c>
      <c r="I99" s="26">
        <f t="shared" si="9"/>
        <v>16.939999999999998</v>
      </c>
    </row>
    <row r="100" spans="1:9">
      <c r="A100" s="24">
        <v>23</v>
      </c>
      <c r="B100" s="25">
        <v>2.5</v>
      </c>
      <c r="C100" s="25"/>
      <c r="D100" s="25">
        <v>4.29</v>
      </c>
      <c r="E100" s="25">
        <v>2.9</v>
      </c>
      <c r="F100" s="26">
        <f t="shared" si="8"/>
        <v>3.5949999999999998</v>
      </c>
      <c r="H100" s="26">
        <f t="shared" si="7"/>
        <v>2</v>
      </c>
      <c r="I100" s="26">
        <f t="shared" si="9"/>
        <v>17.974999999999998</v>
      </c>
    </row>
    <row r="101" spans="1:9">
      <c r="A101" s="24">
        <v>21</v>
      </c>
      <c r="B101" s="25">
        <v>2.54</v>
      </c>
      <c r="C101" s="25"/>
      <c r="D101" s="25">
        <v>4.0999999999999996</v>
      </c>
      <c r="E101" s="25">
        <v>1.67</v>
      </c>
      <c r="F101" s="26">
        <f t="shared" si="8"/>
        <v>2.8849999999999998</v>
      </c>
      <c r="H101" s="26">
        <f t="shared" si="7"/>
        <v>2</v>
      </c>
      <c r="I101" s="26">
        <f t="shared" si="9"/>
        <v>14.655799999999999</v>
      </c>
    </row>
    <row r="102" spans="1:9">
      <c r="A102" s="24">
        <v>19</v>
      </c>
      <c r="B102" s="25">
        <v>2.25</v>
      </c>
      <c r="C102" s="25"/>
      <c r="D102" s="25">
        <v>4.29</v>
      </c>
      <c r="E102" s="25">
        <v>3.45</v>
      </c>
      <c r="F102" s="26">
        <f t="shared" si="8"/>
        <v>3.87</v>
      </c>
      <c r="H102" s="26">
        <f t="shared" si="7"/>
        <v>2</v>
      </c>
      <c r="I102" s="26">
        <f t="shared" si="9"/>
        <v>17.414999999999999</v>
      </c>
    </row>
    <row r="103" spans="1:9">
      <c r="A103" s="24">
        <v>17</v>
      </c>
      <c r="B103" s="25">
        <v>2.2999999999999998</v>
      </c>
      <c r="C103" s="25"/>
      <c r="D103" s="25">
        <v>3.79</v>
      </c>
      <c r="E103" s="25">
        <v>2.12</v>
      </c>
      <c r="F103" s="26">
        <f t="shared" si="8"/>
        <v>2.9550000000000001</v>
      </c>
      <c r="H103" s="26">
        <f t="shared" si="7"/>
        <v>2</v>
      </c>
      <c r="I103" s="26">
        <f t="shared" si="9"/>
        <v>13.593</v>
      </c>
    </row>
    <row r="104" spans="1:9">
      <c r="A104" s="24">
        <v>15</v>
      </c>
      <c r="B104" s="25">
        <v>2.0499999999999998</v>
      </c>
      <c r="C104" s="25"/>
      <c r="D104" s="25">
        <v>3.64</v>
      </c>
      <c r="E104" s="25">
        <v>1.95</v>
      </c>
      <c r="F104" s="26">
        <f t="shared" si="8"/>
        <v>2.7949999999999999</v>
      </c>
      <c r="H104" s="26">
        <f t="shared" si="7"/>
        <v>2</v>
      </c>
      <c r="I104" s="26">
        <f t="shared" si="9"/>
        <v>11.459499999999998</v>
      </c>
    </row>
    <row r="105" spans="1:9">
      <c r="A105" s="24">
        <v>13</v>
      </c>
      <c r="B105" s="25">
        <v>2.15</v>
      </c>
      <c r="D105" s="25">
        <v>4.01</v>
      </c>
      <c r="E105" s="25">
        <v>2.58</v>
      </c>
      <c r="F105" s="26">
        <f t="shared" si="8"/>
        <v>3.2949999999999999</v>
      </c>
      <c r="H105" s="26">
        <f t="shared" si="7"/>
        <v>2</v>
      </c>
      <c r="I105" s="26">
        <f t="shared" si="9"/>
        <v>14.1685</v>
      </c>
    </row>
    <row r="106" spans="1:9">
      <c r="A106" s="24">
        <v>11</v>
      </c>
      <c r="B106" s="25">
        <v>1.3</v>
      </c>
      <c r="C106" s="25">
        <v>2.67</v>
      </c>
      <c r="D106" s="25"/>
      <c r="E106" s="25"/>
      <c r="H106" s="26">
        <f t="shared" si="7"/>
        <v>2</v>
      </c>
      <c r="I106" s="26">
        <f>H106*C106*B106</f>
        <v>6.9420000000000002</v>
      </c>
    </row>
    <row r="107" spans="1:9">
      <c r="A107" s="24">
        <v>9</v>
      </c>
      <c r="B107" s="25">
        <v>0.92</v>
      </c>
      <c r="C107" s="25">
        <v>1.61</v>
      </c>
      <c r="D107" s="25"/>
      <c r="E107" s="25"/>
      <c r="H107" s="26">
        <f t="shared" si="7"/>
        <v>2</v>
      </c>
      <c r="I107" s="26">
        <f>H107*C107*B107</f>
        <v>2.9624000000000001</v>
      </c>
    </row>
    <row r="108" spans="1:9">
      <c r="A108" s="24">
        <v>7</v>
      </c>
      <c r="B108" s="25">
        <v>0.4</v>
      </c>
      <c r="C108" s="25">
        <v>0.27</v>
      </c>
      <c r="D108" s="25"/>
      <c r="E108" s="25"/>
      <c r="H108" s="26">
        <f t="shared" si="7"/>
        <v>0.70000000000000018</v>
      </c>
      <c r="I108" s="26">
        <f>H108*C108*B108</f>
        <v>7.5600000000000028E-2</v>
      </c>
    </row>
    <row r="109" spans="1:9">
      <c r="A109" s="24">
        <v>7.6</v>
      </c>
      <c r="B109" s="25">
        <v>0.1</v>
      </c>
      <c r="C109" s="25">
        <v>0</v>
      </c>
      <c r="D109" s="25"/>
      <c r="E109" s="25"/>
      <c r="I109" s="26">
        <f>H109*C109*B109</f>
        <v>0</v>
      </c>
    </row>
    <row r="110" spans="1:9">
      <c r="A110" s="24"/>
      <c r="B110" s="25"/>
      <c r="C110" s="25"/>
      <c r="D110" s="25"/>
      <c r="E110" s="25"/>
    </row>
    <row r="111" spans="1:9">
      <c r="A111" s="24"/>
      <c r="B111" s="25"/>
      <c r="C111" s="25"/>
      <c r="D111" s="25"/>
      <c r="E111" s="25"/>
    </row>
    <row r="112" spans="1:9" ht="15">
      <c r="A112" s="6" t="s">
        <v>1</v>
      </c>
      <c r="B112" s="7" t="s">
        <v>2</v>
      </c>
      <c r="D112" s="6" t="s">
        <v>3</v>
      </c>
      <c r="E112" s="8">
        <v>53</v>
      </c>
      <c r="H112" s="9" t="s">
        <v>4</v>
      </c>
      <c r="I112" s="10">
        <f>SUM(I119:I144)</f>
        <v>219.0166025</v>
      </c>
    </row>
    <row r="113" spans="1:9">
      <c r="A113" s="6" t="s">
        <v>5</v>
      </c>
      <c r="B113" s="11">
        <v>40374</v>
      </c>
      <c r="D113" s="6" t="s">
        <v>6</v>
      </c>
      <c r="E113" s="8">
        <v>8</v>
      </c>
    </row>
    <row r="114" spans="1:9">
      <c r="A114" s="6" t="s">
        <v>11</v>
      </c>
      <c r="B114" s="14">
        <v>0.40972222222222227</v>
      </c>
    </row>
    <row r="115" spans="1:9">
      <c r="A115" s="6" t="s">
        <v>13</v>
      </c>
      <c r="B115" s="7">
        <v>1.05</v>
      </c>
    </row>
    <row r="116" spans="1:9">
      <c r="B116" s="7"/>
    </row>
    <row r="117" spans="1:9">
      <c r="C117" s="99" t="s">
        <v>14</v>
      </c>
      <c r="D117" s="99"/>
      <c r="E117" s="99"/>
    </row>
    <row r="118" spans="1:9">
      <c r="A118" s="21" t="s">
        <v>16</v>
      </c>
      <c r="B118" s="21" t="s">
        <v>17</v>
      </c>
      <c r="C118" s="22">
        <v>0.6</v>
      </c>
      <c r="D118" s="22">
        <v>0.2</v>
      </c>
      <c r="E118" s="22">
        <v>0.8</v>
      </c>
      <c r="F118" s="22" t="s">
        <v>18</v>
      </c>
      <c r="H118" s="21" t="s">
        <v>19</v>
      </c>
      <c r="I118" s="21" t="s">
        <v>20</v>
      </c>
    </row>
    <row r="119" spans="1:9">
      <c r="A119" s="24">
        <v>8</v>
      </c>
      <c r="B119" s="25">
        <v>0</v>
      </c>
      <c r="C119" s="25">
        <v>0</v>
      </c>
      <c r="D119" s="25"/>
      <c r="E119" s="25"/>
      <c r="F119" s="26">
        <f t="shared" ref="F119:F142" si="10">(D119+E119)/2</f>
        <v>0</v>
      </c>
      <c r="I119" s="26">
        <f t="shared" ref="I119:I124" si="11">H119*C119*B119</f>
        <v>0</v>
      </c>
    </row>
    <row r="120" spans="1:9">
      <c r="A120" s="24">
        <v>9</v>
      </c>
      <c r="B120" s="25">
        <v>0.49</v>
      </c>
      <c r="C120" s="25">
        <v>0.23</v>
      </c>
      <c r="D120" s="25"/>
      <c r="E120" s="25"/>
      <c r="F120" s="26">
        <f t="shared" si="10"/>
        <v>0</v>
      </c>
      <c r="H120" s="26">
        <f t="shared" ref="H120:H143" si="12">(A121-A119)/2</f>
        <v>1</v>
      </c>
      <c r="I120" s="26">
        <f t="shared" si="11"/>
        <v>0.11270000000000001</v>
      </c>
    </row>
    <row r="121" spans="1:9">
      <c r="A121" s="24">
        <v>10</v>
      </c>
      <c r="B121" s="25">
        <v>0.51</v>
      </c>
      <c r="C121" s="25">
        <v>0.54</v>
      </c>
      <c r="D121" s="25"/>
      <c r="E121" s="25"/>
      <c r="F121" s="26">
        <f t="shared" si="10"/>
        <v>0</v>
      </c>
      <c r="H121" s="26">
        <f t="shared" si="12"/>
        <v>1.5</v>
      </c>
      <c r="I121" s="26">
        <f t="shared" si="11"/>
        <v>0.41310000000000002</v>
      </c>
    </row>
    <row r="122" spans="1:9">
      <c r="A122" s="24">
        <v>12</v>
      </c>
      <c r="B122" s="25">
        <v>1.25</v>
      </c>
      <c r="C122" s="25">
        <v>2.84</v>
      </c>
      <c r="D122" s="25"/>
      <c r="E122" s="25"/>
      <c r="F122" s="26">
        <f t="shared" si="10"/>
        <v>0</v>
      </c>
      <c r="H122" s="26">
        <f t="shared" si="12"/>
        <v>1.5</v>
      </c>
      <c r="I122" s="26">
        <f t="shared" si="11"/>
        <v>5.3249999999999993</v>
      </c>
    </row>
    <row r="123" spans="1:9">
      <c r="A123" s="24">
        <v>13</v>
      </c>
      <c r="B123" s="25">
        <v>1.23</v>
      </c>
      <c r="C123" s="25">
        <v>3.01</v>
      </c>
      <c r="D123" s="25"/>
      <c r="E123" s="25"/>
      <c r="F123" s="26">
        <f t="shared" si="10"/>
        <v>0</v>
      </c>
      <c r="H123" s="26">
        <f t="shared" si="12"/>
        <v>1.2999999999999998</v>
      </c>
      <c r="I123" s="26">
        <f t="shared" si="11"/>
        <v>4.8129899999999992</v>
      </c>
    </row>
    <row r="124" spans="1:9">
      <c r="A124" s="24">
        <v>14.6</v>
      </c>
      <c r="B124" s="25">
        <v>1.66</v>
      </c>
      <c r="C124" s="25">
        <v>3.16</v>
      </c>
      <c r="D124" s="25"/>
      <c r="E124" s="25"/>
      <c r="F124" s="26">
        <f t="shared" si="10"/>
        <v>0</v>
      </c>
      <c r="H124" s="26">
        <f t="shared" si="12"/>
        <v>1.5</v>
      </c>
      <c r="I124" s="26">
        <f t="shared" si="11"/>
        <v>7.8684000000000003</v>
      </c>
    </row>
    <row r="125" spans="1:9">
      <c r="A125" s="24">
        <v>16</v>
      </c>
      <c r="B125" s="25">
        <v>2</v>
      </c>
      <c r="C125" s="25">
        <v>3.38</v>
      </c>
      <c r="D125" s="25">
        <v>4.22</v>
      </c>
      <c r="E125" s="25">
        <v>2.56</v>
      </c>
      <c r="F125" s="26">
        <f t="shared" si="10"/>
        <v>3.3899999999999997</v>
      </c>
      <c r="H125" s="26">
        <f t="shared" si="12"/>
        <v>1.7000000000000002</v>
      </c>
      <c r="I125" s="26">
        <f>H125*F125*B125</f>
        <v>11.526</v>
      </c>
    </row>
    <row r="126" spans="1:9">
      <c r="A126" s="24">
        <v>18</v>
      </c>
      <c r="B126" s="25">
        <v>2</v>
      </c>
      <c r="C126" s="25">
        <v>2.74</v>
      </c>
      <c r="D126" s="25">
        <v>3.81</v>
      </c>
      <c r="E126" s="25">
        <v>2.2999999999999998</v>
      </c>
      <c r="F126" s="26">
        <f t="shared" si="10"/>
        <v>3.0549999999999997</v>
      </c>
      <c r="H126" s="26">
        <f t="shared" si="12"/>
        <v>2</v>
      </c>
      <c r="I126" s="26">
        <f>H126*F126*B126</f>
        <v>12.219999999999999</v>
      </c>
    </row>
    <row r="127" spans="1:9">
      <c r="A127" s="24">
        <v>20</v>
      </c>
      <c r="B127" s="25">
        <v>1.8</v>
      </c>
      <c r="C127" s="25">
        <v>3.35</v>
      </c>
      <c r="D127" s="25"/>
      <c r="E127" s="25"/>
      <c r="F127" s="26">
        <f t="shared" si="10"/>
        <v>0</v>
      </c>
      <c r="H127" s="26">
        <f t="shared" si="12"/>
        <v>2</v>
      </c>
      <c r="I127" s="26">
        <f>H127*C127*B127</f>
        <v>12.06</v>
      </c>
    </row>
    <row r="128" spans="1:9">
      <c r="A128" s="24">
        <v>22</v>
      </c>
      <c r="B128" s="25">
        <v>1.8</v>
      </c>
      <c r="C128" s="25">
        <v>2.97</v>
      </c>
      <c r="D128" s="25"/>
      <c r="E128" s="25"/>
      <c r="F128" s="26">
        <f t="shared" si="10"/>
        <v>0</v>
      </c>
      <c r="H128" s="26">
        <f t="shared" si="12"/>
        <v>2</v>
      </c>
      <c r="I128" s="26">
        <f>H128*C128*B128</f>
        <v>10.692</v>
      </c>
    </row>
    <row r="129" spans="1:9">
      <c r="A129" s="24">
        <v>24</v>
      </c>
      <c r="B129" s="25">
        <v>1.7</v>
      </c>
      <c r="C129" s="25">
        <v>3.14</v>
      </c>
      <c r="D129" s="25"/>
      <c r="E129" s="25"/>
      <c r="F129" s="26">
        <f t="shared" si="10"/>
        <v>0</v>
      </c>
      <c r="H129" s="26">
        <f t="shared" si="12"/>
        <v>2.5</v>
      </c>
      <c r="I129" s="26">
        <f>H129*C129*B129</f>
        <v>13.345000000000001</v>
      </c>
    </row>
    <row r="130" spans="1:9">
      <c r="A130" s="24">
        <v>27</v>
      </c>
      <c r="B130" s="25">
        <v>1.8</v>
      </c>
      <c r="C130" s="25">
        <v>3.29</v>
      </c>
      <c r="D130" s="25"/>
      <c r="E130" s="25"/>
      <c r="F130" s="26">
        <f t="shared" si="10"/>
        <v>0</v>
      </c>
      <c r="H130" s="26">
        <f t="shared" si="12"/>
        <v>2.6999999999999993</v>
      </c>
      <c r="I130" s="26">
        <f>H130*C130*B130</f>
        <v>15.989399999999996</v>
      </c>
    </row>
    <row r="131" spans="1:9">
      <c r="A131" s="24">
        <v>29.4</v>
      </c>
      <c r="B131" s="25">
        <v>1.85</v>
      </c>
      <c r="C131" s="25">
        <v>3.91</v>
      </c>
      <c r="D131" s="25"/>
      <c r="E131" s="25"/>
      <c r="F131" s="26">
        <f t="shared" si="10"/>
        <v>0</v>
      </c>
      <c r="H131" s="26">
        <f t="shared" si="12"/>
        <v>2.1999999999999993</v>
      </c>
      <c r="I131" s="26">
        <f>H131*C131*B131</f>
        <v>15.913699999999995</v>
      </c>
    </row>
    <row r="132" spans="1:9">
      <c r="A132" s="24">
        <v>31.4</v>
      </c>
      <c r="B132" s="25">
        <v>2.0499999999999998</v>
      </c>
      <c r="C132" s="25">
        <v>3.36</v>
      </c>
      <c r="D132" s="25">
        <v>4.17</v>
      </c>
      <c r="E132" s="25">
        <v>2.64</v>
      </c>
      <c r="F132" s="26">
        <f t="shared" si="10"/>
        <v>3.4050000000000002</v>
      </c>
      <c r="H132" s="26">
        <f t="shared" si="12"/>
        <v>2.0500000000000007</v>
      </c>
      <c r="I132" s="26">
        <f>H132*F132*B132</f>
        <v>14.309512500000004</v>
      </c>
    </row>
    <row r="133" spans="1:9">
      <c r="A133" s="24">
        <v>33.5</v>
      </c>
      <c r="B133" s="25">
        <v>2.1</v>
      </c>
      <c r="C133" s="25">
        <v>2</v>
      </c>
      <c r="D133" s="25">
        <v>4.1900000000000004</v>
      </c>
      <c r="E133" s="25">
        <v>0.49</v>
      </c>
      <c r="F133" s="26">
        <f t="shared" si="10"/>
        <v>2.3400000000000003</v>
      </c>
      <c r="H133" s="26">
        <f t="shared" si="12"/>
        <v>2.0500000000000007</v>
      </c>
      <c r="I133" s="26">
        <f>H133*F133*B133</f>
        <v>10.073700000000006</v>
      </c>
    </row>
    <row r="134" spans="1:9">
      <c r="A134" s="24">
        <v>35.5</v>
      </c>
      <c r="B134" s="25">
        <v>2.2000000000000002</v>
      </c>
      <c r="C134" s="25">
        <v>3.31</v>
      </c>
      <c r="D134" s="25">
        <v>3.81</v>
      </c>
      <c r="E134" s="25">
        <v>2.54</v>
      </c>
      <c r="F134" s="26">
        <f t="shared" si="10"/>
        <v>3.1749999999999998</v>
      </c>
      <c r="H134" s="26">
        <f t="shared" si="12"/>
        <v>2</v>
      </c>
      <c r="I134" s="26">
        <f>H134*F134*B134</f>
        <v>13.97</v>
      </c>
    </row>
    <row r="135" spans="1:9">
      <c r="A135" s="24">
        <v>37.5</v>
      </c>
      <c r="B135" s="25">
        <v>2.2999999999999998</v>
      </c>
      <c r="C135" s="25">
        <v>2.39</v>
      </c>
      <c r="D135" s="25">
        <v>3.47</v>
      </c>
      <c r="E135" s="25">
        <v>1.74</v>
      </c>
      <c r="F135" s="26">
        <f t="shared" si="10"/>
        <v>2.605</v>
      </c>
      <c r="H135" s="26">
        <f t="shared" si="12"/>
        <v>2</v>
      </c>
      <c r="I135" s="26">
        <f>H135*F135*B135</f>
        <v>11.982999999999999</v>
      </c>
    </row>
    <row r="136" spans="1:9">
      <c r="A136" s="24">
        <v>39.5</v>
      </c>
      <c r="B136" s="25">
        <v>2.25</v>
      </c>
      <c r="C136" s="25">
        <v>2.78</v>
      </c>
      <c r="D136" s="25">
        <v>4</v>
      </c>
      <c r="E136" s="25">
        <v>1.99</v>
      </c>
      <c r="F136" s="26">
        <f t="shared" si="10"/>
        <v>2.9950000000000001</v>
      </c>
      <c r="H136" s="26">
        <f t="shared" si="12"/>
        <v>2</v>
      </c>
      <c r="I136" s="26">
        <f>H136*F136*B136</f>
        <v>13.477500000000001</v>
      </c>
    </row>
    <row r="137" spans="1:9">
      <c r="A137" s="24">
        <v>41.5</v>
      </c>
      <c r="B137" s="25">
        <v>1.9</v>
      </c>
      <c r="C137" s="25">
        <v>3.46</v>
      </c>
      <c r="D137" s="25"/>
      <c r="E137" s="25"/>
      <c r="F137" s="26">
        <f t="shared" si="10"/>
        <v>0</v>
      </c>
      <c r="H137" s="26">
        <f t="shared" si="12"/>
        <v>1.75</v>
      </c>
      <c r="I137" s="26">
        <f>H137*C137*B137</f>
        <v>11.504499999999998</v>
      </c>
    </row>
    <row r="138" spans="1:9">
      <c r="A138" s="24">
        <v>43</v>
      </c>
      <c r="B138" s="25">
        <v>2.1</v>
      </c>
      <c r="C138" s="25">
        <v>2.63</v>
      </c>
      <c r="D138" s="25">
        <v>3.45</v>
      </c>
      <c r="E138" s="25">
        <v>2.0299999999999998</v>
      </c>
      <c r="F138" s="26">
        <f t="shared" si="10"/>
        <v>2.74</v>
      </c>
      <c r="H138" s="26">
        <f t="shared" si="12"/>
        <v>2</v>
      </c>
      <c r="I138" s="26">
        <f>H138*F138*B138</f>
        <v>11.508000000000001</v>
      </c>
    </row>
    <row r="139" spans="1:9">
      <c r="A139" s="24">
        <v>45.5</v>
      </c>
      <c r="B139" s="25">
        <v>2.0499999999999998</v>
      </c>
      <c r="C139" s="25">
        <v>2.08</v>
      </c>
      <c r="D139" s="25">
        <v>3.22</v>
      </c>
      <c r="E139" s="25">
        <v>0.7</v>
      </c>
      <c r="F139" s="26">
        <f t="shared" si="10"/>
        <v>1.96</v>
      </c>
      <c r="H139" s="26">
        <f t="shared" si="12"/>
        <v>2.25</v>
      </c>
      <c r="I139" s="26">
        <f>H139*F139*B139</f>
        <v>9.0404999999999998</v>
      </c>
    </row>
    <row r="140" spans="1:9">
      <c r="A140" s="24">
        <v>47.5</v>
      </c>
      <c r="B140" s="25">
        <v>2.1</v>
      </c>
      <c r="C140" s="25">
        <v>2.31</v>
      </c>
      <c r="D140" s="25">
        <v>3.21</v>
      </c>
      <c r="E140" s="25">
        <v>0.94</v>
      </c>
      <c r="F140" s="26">
        <f t="shared" si="10"/>
        <v>2.0750000000000002</v>
      </c>
      <c r="H140" s="26">
        <f t="shared" si="12"/>
        <v>2</v>
      </c>
      <c r="I140" s="26">
        <f>H140*F140*B140</f>
        <v>8.7150000000000016</v>
      </c>
    </row>
    <row r="141" spans="1:9">
      <c r="A141" s="24">
        <v>49.5</v>
      </c>
      <c r="B141" s="25">
        <v>1.4</v>
      </c>
      <c r="C141" s="25">
        <v>1.47</v>
      </c>
      <c r="D141" s="25"/>
      <c r="E141" s="25"/>
      <c r="F141" s="26">
        <f t="shared" si="10"/>
        <v>0</v>
      </c>
      <c r="H141" s="26">
        <f t="shared" si="12"/>
        <v>1.4499999999999993</v>
      </c>
      <c r="I141" s="26">
        <f>H141*C141*B141</f>
        <v>2.9840999999999984</v>
      </c>
    </row>
    <row r="142" spans="1:9">
      <c r="A142" s="24">
        <v>50.4</v>
      </c>
      <c r="B142" s="25">
        <v>0.8</v>
      </c>
      <c r="C142" s="25">
        <v>0.88</v>
      </c>
      <c r="D142" s="25"/>
      <c r="E142" s="25"/>
      <c r="F142" s="26">
        <f t="shared" si="10"/>
        <v>0</v>
      </c>
      <c r="H142" s="26">
        <f t="shared" si="12"/>
        <v>1.25</v>
      </c>
      <c r="I142" s="26">
        <f>H142*C142*B142</f>
        <v>0.88000000000000012</v>
      </c>
    </row>
    <row r="143" spans="1:9">
      <c r="A143" s="24">
        <v>52</v>
      </c>
      <c r="B143" s="25">
        <v>0.25</v>
      </c>
      <c r="C143" s="25">
        <v>0.9</v>
      </c>
      <c r="D143" s="25"/>
      <c r="E143" s="25"/>
      <c r="H143" s="26">
        <f t="shared" si="12"/>
        <v>1.3000000000000007</v>
      </c>
      <c r="I143" s="26">
        <f>H143*C143*B143</f>
        <v>0.29250000000000015</v>
      </c>
    </row>
    <row r="144" spans="1:9">
      <c r="A144" s="24">
        <v>53</v>
      </c>
      <c r="B144" s="25">
        <v>0</v>
      </c>
      <c r="C144" s="25">
        <v>0</v>
      </c>
      <c r="D144" s="25"/>
      <c r="E144" s="25"/>
      <c r="I144" s="26">
        <f>H144*C144*B144</f>
        <v>0</v>
      </c>
    </row>
    <row r="147" spans="1:9" ht="15">
      <c r="A147" s="6" t="s">
        <v>1</v>
      </c>
      <c r="B147" s="7" t="s">
        <v>2</v>
      </c>
      <c r="D147" s="6" t="s">
        <v>3</v>
      </c>
      <c r="E147" s="8">
        <v>8.8000000000000007</v>
      </c>
      <c r="H147" s="9" t="s">
        <v>4</v>
      </c>
      <c r="I147" s="10">
        <f>SUM(I154:I175)</f>
        <v>165.64297500000001</v>
      </c>
    </row>
    <row r="148" spans="1:9">
      <c r="A148" s="6" t="s">
        <v>5</v>
      </c>
      <c r="B148" s="11">
        <v>40385</v>
      </c>
      <c r="D148" s="6" t="s">
        <v>6</v>
      </c>
      <c r="E148" s="8">
        <v>50</v>
      </c>
    </row>
    <row r="149" spans="1:9">
      <c r="A149" s="6" t="s">
        <v>11</v>
      </c>
      <c r="B149" s="14">
        <v>0.57638888888888895</v>
      </c>
    </row>
    <row r="150" spans="1:9">
      <c r="A150" s="6" t="s">
        <v>13</v>
      </c>
      <c r="B150" s="7">
        <v>0.6</v>
      </c>
    </row>
    <row r="151" spans="1:9">
      <c r="B151" s="7"/>
    </row>
    <row r="152" spans="1:9">
      <c r="C152" s="99" t="s">
        <v>14</v>
      </c>
      <c r="D152" s="99"/>
      <c r="E152" s="99"/>
    </row>
    <row r="153" spans="1:9">
      <c r="A153" s="21" t="s">
        <v>16</v>
      </c>
      <c r="B153" s="21" t="s">
        <v>17</v>
      </c>
      <c r="C153" s="22">
        <v>0.6</v>
      </c>
      <c r="D153" s="22">
        <v>0.2</v>
      </c>
      <c r="E153" s="22">
        <v>0.8</v>
      </c>
      <c r="F153" s="22" t="s">
        <v>18</v>
      </c>
      <c r="H153" s="21" t="s">
        <v>19</v>
      </c>
      <c r="I153" s="21" t="s">
        <v>20</v>
      </c>
    </row>
    <row r="154" spans="1:9">
      <c r="A154" s="24">
        <v>50.5</v>
      </c>
      <c r="B154" s="25">
        <v>0.32</v>
      </c>
      <c r="C154" s="25">
        <v>-0.18</v>
      </c>
      <c r="D154" s="25"/>
      <c r="E154" s="25"/>
      <c r="I154" s="26">
        <f t="shared" ref="I154:I175" si="13">H154*C154*B154</f>
        <v>0</v>
      </c>
    </row>
    <row r="155" spans="1:9">
      <c r="A155" s="24">
        <v>49</v>
      </c>
      <c r="B155" s="25">
        <v>0.56999999999999995</v>
      </c>
      <c r="C155" s="25">
        <v>1.63</v>
      </c>
      <c r="D155" s="25"/>
      <c r="E155" s="25"/>
      <c r="H155" s="26">
        <f t="shared" ref="H155:H174" si="14">(A154-A156)/2</f>
        <v>1.5</v>
      </c>
      <c r="I155" s="26">
        <f t="shared" si="13"/>
        <v>1.3936499999999998</v>
      </c>
    </row>
    <row r="156" spans="1:9">
      <c r="A156" s="24">
        <v>47.5</v>
      </c>
      <c r="B156" s="25">
        <v>1.6</v>
      </c>
      <c r="C156" s="25">
        <v>1.74</v>
      </c>
      <c r="D156" s="25"/>
      <c r="E156" s="25"/>
      <c r="H156" s="26">
        <f t="shared" si="14"/>
        <v>1.5</v>
      </c>
      <c r="I156" s="26">
        <f t="shared" si="13"/>
        <v>4.1760000000000002</v>
      </c>
    </row>
    <row r="157" spans="1:9">
      <c r="A157" s="24">
        <v>46</v>
      </c>
      <c r="B157" s="25">
        <v>1.73</v>
      </c>
      <c r="C157" s="25">
        <v>2.8</v>
      </c>
      <c r="D157" s="25"/>
      <c r="E157" s="25"/>
      <c r="H157" s="26">
        <f t="shared" si="14"/>
        <v>1.75</v>
      </c>
      <c r="I157" s="26">
        <f t="shared" si="13"/>
        <v>8.4769999999999985</v>
      </c>
    </row>
    <row r="158" spans="1:9">
      <c r="A158" s="24">
        <v>44</v>
      </c>
      <c r="B158" s="25">
        <v>1.82</v>
      </c>
      <c r="C158" s="25">
        <v>3.05</v>
      </c>
      <c r="D158" s="25"/>
      <c r="E158" s="25"/>
      <c r="H158" s="26">
        <f t="shared" si="14"/>
        <v>2</v>
      </c>
      <c r="I158" s="26">
        <f t="shared" si="13"/>
        <v>11.102</v>
      </c>
    </row>
    <row r="159" spans="1:9">
      <c r="A159" s="24">
        <v>42</v>
      </c>
      <c r="B159" s="25">
        <v>1.74</v>
      </c>
      <c r="C159" s="25">
        <v>3</v>
      </c>
      <c r="D159" s="25"/>
      <c r="E159" s="25"/>
      <c r="H159" s="26">
        <f t="shared" si="14"/>
        <v>2.25</v>
      </c>
      <c r="I159" s="26">
        <f t="shared" si="13"/>
        <v>11.744999999999999</v>
      </c>
    </row>
    <row r="160" spans="1:9">
      <c r="A160" s="24">
        <v>39.5</v>
      </c>
      <c r="B160" s="25">
        <v>1.6</v>
      </c>
      <c r="C160" s="25">
        <v>2.08</v>
      </c>
      <c r="D160" s="25"/>
      <c r="E160" s="25"/>
      <c r="H160" s="26">
        <f t="shared" si="14"/>
        <v>2.5</v>
      </c>
      <c r="I160" s="26">
        <f t="shared" si="13"/>
        <v>8.32</v>
      </c>
    </row>
    <row r="161" spans="1:9">
      <c r="A161" s="24">
        <v>37</v>
      </c>
      <c r="B161" s="25">
        <v>1.78</v>
      </c>
      <c r="C161" s="25">
        <v>2.93</v>
      </c>
      <c r="D161" s="25"/>
      <c r="E161" s="25"/>
      <c r="H161" s="26">
        <f t="shared" si="14"/>
        <v>2.5</v>
      </c>
      <c r="I161" s="26">
        <f t="shared" si="13"/>
        <v>13.038500000000001</v>
      </c>
    </row>
    <row r="162" spans="1:9">
      <c r="A162" s="24">
        <v>34.5</v>
      </c>
      <c r="B162" s="25">
        <v>1.5</v>
      </c>
      <c r="C162" s="25">
        <v>2.0699999999999998</v>
      </c>
      <c r="D162" s="25"/>
      <c r="E162" s="25"/>
      <c r="H162" s="26">
        <f t="shared" si="14"/>
        <v>2.5</v>
      </c>
      <c r="I162" s="26">
        <f t="shared" si="13"/>
        <v>7.7624999999999993</v>
      </c>
    </row>
    <row r="163" spans="1:9">
      <c r="A163" s="24">
        <v>32</v>
      </c>
      <c r="B163" s="25">
        <v>1.64</v>
      </c>
      <c r="C163" s="25">
        <v>2.56</v>
      </c>
      <c r="D163" s="25"/>
      <c r="E163" s="25"/>
      <c r="H163" s="26">
        <f t="shared" si="14"/>
        <v>2.5</v>
      </c>
      <c r="I163" s="26">
        <f t="shared" si="13"/>
        <v>10.496</v>
      </c>
    </row>
    <row r="164" spans="1:9">
      <c r="A164" s="24">
        <v>29.5</v>
      </c>
      <c r="B164" s="25">
        <v>1.55</v>
      </c>
      <c r="C164" s="25">
        <v>3.47</v>
      </c>
      <c r="D164" s="25"/>
      <c r="E164" s="25"/>
      <c r="H164" s="26">
        <f t="shared" si="14"/>
        <v>2.5</v>
      </c>
      <c r="I164" s="26">
        <f t="shared" si="13"/>
        <v>13.446250000000001</v>
      </c>
    </row>
    <row r="165" spans="1:9">
      <c r="A165" s="24">
        <v>27</v>
      </c>
      <c r="B165" s="25">
        <v>1.96</v>
      </c>
      <c r="C165" s="25">
        <v>3.14</v>
      </c>
      <c r="D165" s="25"/>
      <c r="E165" s="25"/>
      <c r="H165" s="26">
        <f t="shared" si="14"/>
        <v>2.5</v>
      </c>
      <c r="I165" s="26">
        <f t="shared" si="13"/>
        <v>15.386000000000001</v>
      </c>
    </row>
    <row r="166" spans="1:9">
      <c r="A166" s="24">
        <v>24.5</v>
      </c>
      <c r="B166" s="25">
        <v>1.92</v>
      </c>
      <c r="C166" s="25">
        <v>3.2</v>
      </c>
      <c r="D166" s="25"/>
      <c r="E166" s="25"/>
      <c r="H166" s="26">
        <f t="shared" si="14"/>
        <v>2.5</v>
      </c>
      <c r="I166" s="26">
        <f t="shared" si="13"/>
        <v>15.36</v>
      </c>
    </row>
    <row r="167" spans="1:9">
      <c r="A167" s="24">
        <v>22</v>
      </c>
      <c r="B167" s="25">
        <v>1.99</v>
      </c>
      <c r="C167" s="25">
        <v>2.14</v>
      </c>
      <c r="D167" s="25"/>
      <c r="E167" s="25"/>
      <c r="H167" s="26">
        <f t="shared" si="14"/>
        <v>2.5</v>
      </c>
      <c r="I167" s="26">
        <f t="shared" si="13"/>
        <v>10.646500000000001</v>
      </c>
    </row>
    <row r="168" spans="1:9">
      <c r="A168" s="24">
        <v>19.5</v>
      </c>
      <c r="B168" s="25">
        <v>1.54</v>
      </c>
      <c r="C168" s="25">
        <v>3.26</v>
      </c>
      <c r="D168" s="25"/>
      <c r="E168" s="25"/>
      <c r="H168" s="26">
        <f t="shared" si="14"/>
        <v>2.5</v>
      </c>
      <c r="I168" s="26">
        <f t="shared" si="13"/>
        <v>12.550999999999998</v>
      </c>
    </row>
    <row r="169" spans="1:9">
      <c r="A169" s="24">
        <v>17</v>
      </c>
      <c r="B169" s="25">
        <v>1.73</v>
      </c>
      <c r="C169" s="25">
        <v>2.5499999999999998</v>
      </c>
      <c r="D169" s="25"/>
      <c r="E169" s="25"/>
      <c r="H169" s="26">
        <f t="shared" si="14"/>
        <v>2.25</v>
      </c>
      <c r="I169" s="26">
        <f t="shared" si="13"/>
        <v>9.9258749999999996</v>
      </c>
    </row>
    <row r="170" spans="1:9">
      <c r="A170" s="24">
        <v>15</v>
      </c>
      <c r="B170" s="25">
        <v>1.06</v>
      </c>
      <c r="C170" s="25">
        <v>1.88</v>
      </c>
      <c r="D170" s="25"/>
      <c r="E170" s="25"/>
      <c r="H170" s="26">
        <f t="shared" si="14"/>
        <v>2</v>
      </c>
      <c r="I170" s="26">
        <f t="shared" si="13"/>
        <v>3.9855999999999998</v>
      </c>
    </row>
    <row r="171" spans="1:9">
      <c r="A171" s="24">
        <v>13</v>
      </c>
      <c r="B171" s="25">
        <v>1.7</v>
      </c>
      <c r="C171" s="25">
        <v>2.44</v>
      </c>
      <c r="D171" s="25"/>
      <c r="E171" s="25"/>
      <c r="H171" s="26">
        <f t="shared" si="14"/>
        <v>1.5</v>
      </c>
      <c r="I171" s="26">
        <f t="shared" si="13"/>
        <v>6.2220000000000004</v>
      </c>
    </row>
    <row r="172" spans="1:9">
      <c r="A172" s="24">
        <v>12</v>
      </c>
      <c r="B172" s="25">
        <v>1.21</v>
      </c>
      <c r="C172" s="25">
        <v>1.19</v>
      </c>
      <c r="D172" s="25"/>
      <c r="E172" s="25"/>
      <c r="H172" s="26">
        <f t="shared" si="14"/>
        <v>1</v>
      </c>
      <c r="I172" s="26">
        <f t="shared" si="13"/>
        <v>1.4399</v>
      </c>
    </row>
    <row r="173" spans="1:9">
      <c r="A173" s="24">
        <v>11</v>
      </c>
      <c r="B173" s="25">
        <v>0.33</v>
      </c>
      <c r="C173" s="25">
        <v>0.45</v>
      </c>
      <c r="D173" s="25"/>
      <c r="E173" s="25"/>
      <c r="H173" s="26">
        <f t="shared" si="14"/>
        <v>1</v>
      </c>
      <c r="I173" s="26">
        <f t="shared" si="13"/>
        <v>0.14850000000000002</v>
      </c>
    </row>
    <row r="174" spans="1:9">
      <c r="A174" s="24">
        <v>10</v>
      </c>
      <c r="B174" s="25">
        <v>0.23</v>
      </c>
      <c r="C174" s="25">
        <v>0.09</v>
      </c>
      <c r="D174" s="25"/>
      <c r="E174" s="25"/>
      <c r="H174" s="26">
        <f t="shared" si="14"/>
        <v>1</v>
      </c>
      <c r="I174" s="26">
        <f t="shared" si="13"/>
        <v>2.07E-2</v>
      </c>
    </row>
    <row r="175" spans="1:9">
      <c r="A175" s="24">
        <v>9</v>
      </c>
      <c r="B175" s="25">
        <v>0.1</v>
      </c>
      <c r="C175" s="25">
        <v>0</v>
      </c>
      <c r="D175" s="25"/>
      <c r="E175" s="25"/>
      <c r="I175" s="26">
        <f t="shared" si="13"/>
        <v>0</v>
      </c>
    </row>
    <row r="176" spans="1:9">
      <c r="A176" s="24"/>
      <c r="B176" s="25"/>
      <c r="C176" s="25"/>
      <c r="D176" s="25"/>
      <c r="E176" s="25"/>
    </row>
    <row r="178" spans="1:9" ht="15">
      <c r="A178" s="6" t="s">
        <v>1</v>
      </c>
      <c r="B178" s="7" t="s">
        <v>2</v>
      </c>
      <c r="D178" s="6" t="s">
        <v>3</v>
      </c>
      <c r="E178" s="8">
        <v>9</v>
      </c>
      <c r="H178" s="9" t="s">
        <v>4</v>
      </c>
      <c r="I178" s="10">
        <f>SUM(I185:I209)</f>
        <v>136.80860000000001</v>
      </c>
    </row>
    <row r="179" spans="1:9">
      <c r="A179" s="6" t="s">
        <v>5</v>
      </c>
      <c r="B179" s="11">
        <v>40400</v>
      </c>
      <c r="D179" s="6" t="s">
        <v>6</v>
      </c>
      <c r="E179" s="8">
        <v>50</v>
      </c>
    </row>
    <row r="180" spans="1:9">
      <c r="A180" s="6" t="s">
        <v>11</v>
      </c>
      <c r="B180" s="14">
        <v>0.70138888888888884</v>
      </c>
    </row>
    <row r="181" spans="1:9">
      <c r="A181" s="6" t="s">
        <v>13</v>
      </c>
      <c r="B181" s="7">
        <v>0.4</v>
      </c>
    </row>
    <row r="182" spans="1:9">
      <c r="B182" s="7"/>
    </row>
    <row r="183" spans="1:9">
      <c r="C183" s="99" t="s">
        <v>14</v>
      </c>
      <c r="D183" s="99"/>
      <c r="E183" s="99"/>
    </row>
    <row r="184" spans="1:9">
      <c r="A184" s="21" t="s">
        <v>16</v>
      </c>
      <c r="B184" s="21" t="s">
        <v>17</v>
      </c>
      <c r="C184" s="22">
        <v>0.6</v>
      </c>
      <c r="D184" s="22">
        <v>0.2</v>
      </c>
      <c r="E184" s="22">
        <v>0.8</v>
      </c>
      <c r="F184" s="22" t="s">
        <v>18</v>
      </c>
      <c r="H184" s="21" t="s">
        <v>19</v>
      </c>
      <c r="I184" s="21" t="s">
        <v>20</v>
      </c>
    </row>
    <row r="185" spans="1:9">
      <c r="A185" s="24">
        <v>49.5</v>
      </c>
      <c r="B185" s="25">
        <v>0.2</v>
      </c>
      <c r="C185" s="25">
        <v>-0.19</v>
      </c>
      <c r="D185" s="25"/>
      <c r="E185" s="25"/>
      <c r="F185" s="26">
        <f t="shared" ref="F185:F209" si="15">(D185+E185)/2</f>
        <v>0</v>
      </c>
      <c r="I185" s="26">
        <f t="shared" ref="I185:I209" si="16">H185*C185*B185</f>
        <v>0</v>
      </c>
    </row>
    <row r="186" spans="1:9">
      <c r="A186" s="24">
        <v>48</v>
      </c>
      <c r="B186" s="25">
        <v>0.6</v>
      </c>
      <c r="C186" s="25">
        <v>2.5299999999999998</v>
      </c>
      <c r="D186" s="25"/>
      <c r="E186" s="25"/>
      <c r="F186" s="26">
        <f t="shared" si="15"/>
        <v>0</v>
      </c>
      <c r="H186" s="26">
        <f t="shared" ref="H186:H208" si="17">(A185-A187)/2</f>
        <v>1.5</v>
      </c>
      <c r="I186" s="26">
        <f t="shared" si="16"/>
        <v>2.2769999999999997</v>
      </c>
    </row>
    <row r="187" spans="1:9">
      <c r="A187" s="24">
        <v>46.5</v>
      </c>
      <c r="B187" s="25">
        <v>0.92</v>
      </c>
      <c r="C187" s="25">
        <v>2.44</v>
      </c>
      <c r="D187" s="25"/>
      <c r="E187" s="25"/>
      <c r="F187" s="26">
        <f t="shared" si="15"/>
        <v>0</v>
      </c>
      <c r="H187" s="26">
        <f t="shared" si="17"/>
        <v>1.5</v>
      </c>
      <c r="I187" s="26">
        <f t="shared" si="16"/>
        <v>3.3672000000000004</v>
      </c>
    </row>
    <row r="188" spans="1:9">
      <c r="A188" s="24">
        <v>45</v>
      </c>
      <c r="B188" s="25">
        <v>1.41</v>
      </c>
      <c r="C188" s="25">
        <v>2.58</v>
      </c>
      <c r="D188" s="25"/>
      <c r="E188" s="25"/>
      <c r="F188" s="26">
        <f t="shared" si="15"/>
        <v>0</v>
      </c>
      <c r="H188" s="26">
        <f t="shared" si="17"/>
        <v>1.75</v>
      </c>
      <c r="I188" s="26">
        <f t="shared" si="16"/>
        <v>6.3661500000000002</v>
      </c>
    </row>
    <row r="189" spans="1:9">
      <c r="A189" s="24">
        <v>43</v>
      </c>
      <c r="B189" s="25">
        <v>1.55</v>
      </c>
      <c r="C189" s="25">
        <v>2.4300000000000002</v>
      </c>
      <c r="D189" s="25"/>
      <c r="E189" s="25"/>
      <c r="F189" s="26">
        <f t="shared" si="15"/>
        <v>0</v>
      </c>
      <c r="H189" s="26">
        <f t="shared" si="17"/>
        <v>2</v>
      </c>
      <c r="I189" s="26">
        <f t="shared" si="16"/>
        <v>7.5330000000000004</v>
      </c>
    </row>
    <row r="190" spans="1:9">
      <c r="A190" s="24">
        <v>41</v>
      </c>
      <c r="B190" s="25">
        <v>1.32</v>
      </c>
      <c r="C190" s="25">
        <v>2.5</v>
      </c>
      <c r="D190" s="25"/>
      <c r="E190" s="25"/>
      <c r="F190" s="26">
        <f t="shared" si="15"/>
        <v>0</v>
      </c>
      <c r="H190" s="26">
        <f t="shared" si="17"/>
        <v>2</v>
      </c>
      <c r="I190" s="26">
        <f t="shared" si="16"/>
        <v>6.6000000000000005</v>
      </c>
    </row>
    <row r="191" spans="1:9">
      <c r="A191" s="24">
        <v>39</v>
      </c>
      <c r="B191" s="25">
        <v>1.5</v>
      </c>
      <c r="C191" s="25">
        <v>2.39</v>
      </c>
      <c r="D191" s="25"/>
      <c r="E191" s="25"/>
      <c r="F191" s="26">
        <f t="shared" si="15"/>
        <v>0</v>
      </c>
      <c r="H191" s="26">
        <f t="shared" si="17"/>
        <v>2</v>
      </c>
      <c r="I191" s="26">
        <f t="shared" si="16"/>
        <v>7.17</v>
      </c>
    </row>
    <row r="192" spans="1:9">
      <c r="A192" s="24">
        <v>37</v>
      </c>
      <c r="B192" s="25">
        <v>1.51</v>
      </c>
      <c r="C192" s="25">
        <v>2.91</v>
      </c>
      <c r="D192" s="25"/>
      <c r="E192" s="25"/>
      <c r="F192" s="26">
        <f t="shared" si="15"/>
        <v>0</v>
      </c>
      <c r="H192" s="26">
        <f t="shared" si="17"/>
        <v>2</v>
      </c>
      <c r="I192" s="26">
        <f t="shared" si="16"/>
        <v>8.7881999999999998</v>
      </c>
    </row>
    <row r="193" spans="1:9">
      <c r="A193" s="24">
        <v>35</v>
      </c>
      <c r="B193" s="25">
        <v>1.43</v>
      </c>
      <c r="C193" s="25">
        <v>3.45</v>
      </c>
      <c r="D193" s="25"/>
      <c r="E193" s="25"/>
      <c r="F193" s="26">
        <f t="shared" si="15"/>
        <v>0</v>
      </c>
      <c r="H193" s="26">
        <f t="shared" si="17"/>
        <v>2</v>
      </c>
      <c r="I193" s="26">
        <f t="shared" si="16"/>
        <v>9.8670000000000009</v>
      </c>
    </row>
    <row r="194" spans="1:9">
      <c r="A194" s="24">
        <v>33</v>
      </c>
      <c r="B194" s="25">
        <v>1.49</v>
      </c>
      <c r="C194" s="25">
        <v>2.4900000000000002</v>
      </c>
      <c r="D194" s="25"/>
      <c r="E194" s="25"/>
      <c r="F194" s="26">
        <f t="shared" si="15"/>
        <v>0</v>
      </c>
      <c r="H194" s="26">
        <f t="shared" si="17"/>
        <v>2</v>
      </c>
      <c r="I194" s="26">
        <f t="shared" si="16"/>
        <v>7.4202000000000004</v>
      </c>
    </row>
    <row r="195" spans="1:9">
      <c r="A195" s="24">
        <v>31</v>
      </c>
      <c r="B195" s="25">
        <v>1.58</v>
      </c>
      <c r="C195" s="25">
        <v>2.27</v>
      </c>
      <c r="D195" s="25"/>
      <c r="E195" s="25"/>
      <c r="F195" s="26">
        <f t="shared" si="15"/>
        <v>0</v>
      </c>
      <c r="H195" s="26">
        <f t="shared" si="17"/>
        <v>2</v>
      </c>
      <c r="I195" s="26">
        <f t="shared" si="16"/>
        <v>7.1732000000000005</v>
      </c>
    </row>
    <row r="196" spans="1:9">
      <c r="A196" s="24">
        <v>29</v>
      </c>
      <c r="B196" s="25">
        <v>1.56</v>
      </c>
      <c r="C196" s="25">
        <v>2.4900000000000002</v>
      </c>
      <c r="D196" s="25"/>
      <c r="E196" s="25"/>
      <c r="F196" s="26">
        <f t="shared" si="15"/>
        <v>0</v>
      </c>
      <c r="H196" s="26">
        <f t="shared" si="17"/>
        <v>2</v>
      </c>
      <c r="I196" s="26">
        <f t="shared" si="16"/>
        <v>7.7688000000000006</v>
      </c>
    </row>
    <row r="197" spans="1:9">
      <c r="A197" s="24">
        <v>27</v>
      </c>
      <c r="B197" s="25">
        <v>1.5</v>
      </c>
      <c r="C197" s="25">
        <v>2.2400000000000002</v>
      </c>
      <c r="D197" s="25"/>
      <c r="E197" s="25"/>
      <c r="F197" s="26">
        <f t="shared" si="15"/>
        <v>0</v>
      </c>
      <c r="H197" s="26">
        <f t="shared" si="17"/>
        <v>2</v>
      </c>
      <c r="I197" s="26">
        <f t="shared" si="16"/>
        <v>6.7200000000000006</v>
      </c>
    </row>
    <row r="198" spans="1:9">
      <c r="A198" s="24">
        <v>25</v>
      </c>
      <c r="B198" s="25">
        <v>1.68</v>
      </c>
      <c r="C198" s="25">
        <v>3.22</v>
      </c>
      <c r="D198" s="25"/>
      <c r="E198" s="25"/>
      <c r="F198" s="26">
        <f t="shared" si="15"/>
        <v>0</v>
      </c>
      <c r="H198" s="26">
        <f t="shared" si="17"/>
        <v>2</v>
      </c>
      <c r="I198" s="26">
        <f t="shared" si="16"/>
        <v>10.8192</v>
      </c>
    </row>
    <row r="199" spans="1:9">
      <c r="A199" s="24">
        <v>23</v>
      </c>
      <c r="B199" s="25">
        <v>1.83</v>
      </c>
      <c r="C199" s="25">
        <v>1.85</v>
      </c>
      <c r="D199" s="25"/>
      <c r="E199" s="25"/>
      <c r="F199" s="26">
        <f t="shared" si="15"/>
        <v>0</v>
      </c>
      <c r="H199" s="26">
        <f t="shared" si="17"/>
        <v>2</v>
      </c>
      <c r="I199" s="26">
        <f t="shared" si="16"/>
        <v>6.7710000000000008</v>
      </c>
    </row>
    <row r="200" spans="1:9">
      <c r="A200" s="24">
        <v>21</v>
      </c>
      <c r="B200" s="25">
        <v>1.72</v>
      </c>
      <c r="C200" s="25">
        <v>2.92</v>
      </c>
      <c r="D200" s="25"/>
      <c r="E200" s="25"/>
      <c r="F200" s="26">
        <f t="shared" si="15"/>
        <v>0</v>
      </c>
      <c r="H200" s="26">
        <f t="shared" si="17"/>
        <v>2</v>
      </c>
      <c r="I200" s="26">
        <f t="shared" si="16"/>
        <v>10.0448</v>
      </c>
    </row>
    <row r="201" spans="1:9">
      <c r="A201" s="24">
        <v>19</v>
      </c>
      <c r="B201" s="25">
        <v>1.68</v>
      </c>
      <c r="C201" s="25">
        <v>2.44</v>
      </c>
      <c r="D201" s="25"/>
      <c r="E201" s="25"/>
      <c r="F201" s="26">
        <f t="shared" si="15"/>
        <v>0</v>
      </c>
      <c r="H201" s="26">
        <f t="shared" si="17"/>
        <v>2</v>
      </c>
      <c r="I201" s="26">
        <f t="shared" si="16"/>
        <v>8.1983999999999995</v>
      </c>
    </row>
    <row r="202" spans="1:9">
      <c r="A202" s="24">
        <v>17</v>
      </c>
      <c r="B202" s="25">
        <v>1.66</v>
      </c>
      <c r="C202" s="25">
        <v>2.2799999999999998</v>
      </c>
      <c r="D202" s="25"/>
      <c r="E202" s="25"/>
      <c r="F202" s="26">
        <f t="shared" si="15"/>
        <v>0</v>
      </c>
      <c r="H202" s="26">
        <f t="shared" si="17"/>
        <v>2</v>
      </c>
      <c r="I202" s="26">
        <f t="shared" si="16"/>
        <v>7.5695999999999986</v>
      </c>
    </row>
    <row r="203" spans="1:9">
      <c r="A203" s="24">
        <v>15</v>
      </c>
      <c r="B203" s="25">
        <v>1.31</v>
      </c>
      <c r="C203" s="25">
        <v>2.25</v>
      </c>
      <c r="D203" s="25"/>
      <c r="E203" s="25"/>
      <c r="F203" s="26">
        <f t="shared" si="15"/>
        <v>0</v>
      </c>
      <c r="H203" s="26">
        <f t="shared" si="17"/>
        <v>1.5</v>
      </c>
      <c r="I203" s="26">
        <f t="shared" si="16"/>
        <v>4.4212500000000006</v>
      </c>
    </row>
    <row r="204" spans="1:9">
      <c r="A204" s="24">
        <v>14</v>
      </c>
      <c r="B204" s="25">
        <v>1.52</v>
      </c>
      <c r="C204" s="25">
        <v>2.4300000000000002</v>
      </c>
      <c r="D204" s="25"/>
      <c r="E204" s="25"/>
      <c r="F204" s="26">
        <f t="shared" si="15"/>
        <v>0</v>
      </c>
      <c r="H204" s="26">
        <f t="shared" si="17"/>
        <v>1</v>
      </c>
      <c r="I204" s="26">
        <f t="shared" si="16"/>
        <v>3.6936000000000004</v>
      </c>
    </row>
    <row r="205" spans="1:9">
      <c r="A205" s="24">
        <v>13</v>
      </c>
      <c r="B205" s="25">
        <v>1.1000000000000001</v>
      </c>
      <c r="C205" s="25">
        <v>2.5</v>
      </c>
      <c r="D205" s="25"/>
      <c r="E205" s="25"/>
      <c r="F205" s="26">
        <f t="shared" si="15"/>
        <v>0</v>
      </c>
      <c r="H205" s="26">
        <f t="shared" si="17"/>
        <v>1</v>
      </c>
      <c r="I205" s="26">
        <f t="shared" si="16"/>
        <v>2.75</v>
      </c>
    </row>
    <row r="206" spans="1:9">
      <c r="A206" s="24">
        <v>12</v>
      </c>
      <c r="B206" s="25">
        <v>1.1200000000000001</v>
      </c>
      <c r="C206" s="25">
        <v>1.25</v>
      </c>
      <c r="D206" s="25"/>
      <c r="E206" s="25"/>
      <c r="F206" s="26">
        <f t="shared" si="15"/>
        <v>0</v>
      </c>
      <c r="H206" s="26">
        <f t="shared" si="17"/>
        <v>1</v>
      </c>
      <c r="I206" s="26">
        <f t="shared" si="16"/>
        <v>1.4000000000000001</v>
      </c>
    </row>
    <row r="207" spans="1:9">
      <c r="A207" s="24">
        <v>11</v>
      </c>
      <c r="B207" s="25">
        <v>0.22</v>
      </c>
      <c r="C207" s="25">
        <v>0.46</v>
      </c>
      <c r="D207" s="25"/>
      <c r="E207" s="25"/>
      <c r="F207" s="26">
        <f t="shared" si="15"/>
        <v>0</v>
      </c>
      <c r="H207" s="26">
        <f t="shared" si="17"/>
        <v>1</v>
      </c>
      <c r="I207" s="26">
        <f t="shared" si="16"/>
        <v>0.1012</v>
      </c>
    </row>
    <row r="208" spans="1:9">
      <c r="A208" s="24">
        <v>10</v>
      </c>
      <c r="B208" s="25">
        <v>0.14000000000000001</v>
      </c>
      <c r="C208" s="25">
        <v>-0.08</v>
      </c>
      <c r="D208" s="25"/>
      <c r="E208" s="25"/>
      <c r="F208" s="26">
        <f t="shared" si="15"/>
        <v>0</v>
      </c>
      <c r="H208" s="26">
        <f t="shared" si="17"/>
        <v>1</v>
      </c>
      <c r="I208" s="26">
        <f t="shared" si="16"/>
        <v>-1.1200000000000002E-2</v>
      </c>
    </row>
    <row r="209" spans="1:9">
      <c r="A209" s="24">
        <v>9</v>
      </c>
      <c r="B209" s="25">
        <v>0.05</v>
      </c>
      <c r="C209" s="25">
        <v>0</v>
      </c>
      <c r="D209" s="25"/>
      <c r="E209" s="25"/>
      <c r="F209" s="26">
        <f t="shared" si="15"/>
        <v>0</v>
      </c>
      <c r="I209" s="26">
        <f t="shared" si="16"/>
        <v>0</v>
      </c>
    </row>
    <row r="210" spans="1:9">
      <c r="A210" s="24"/>
      <c r="B210" s="25"/>
      <c r="C210" s="25"/>
      <c r="D210" s="25"/>
      <c r="E210" s="25"/>
    </row>
    <row r="211" spans="1:9">
      <c r="A211" s="24"/>
      <c r="B211" s="25"/>
      <c r="C211" s="25"/>
      <c r="D211" s="25"/>
      <c r="E211" s="25"/>
    </row>
    <row r="212" spans="1:9" ht="15">
      <c r="A212" s="35" t="s">
        <v>1</v>
      </c>
      <c r="B212" s="36" t="s">
        <v>23</v>
      </c>
      <c r="C212" s="35"/>
      <c r="D212" s="35" t="s">
        <v>3</v>
      </c>
      <c r="E212" s="37">
        <v>46.2</v>
      </c>
      <c r="F212" s="35"/>
      <c r="G212" s="35"/>
      <c r="H212" s="38" t="s">
        <v>4</v>
      </c>
      <c r="I212" s="39">
        <f>SUM(I219:I244)</f>
        <v>93.336724999999973</v>
      </c>
    </row>
    <row r="213" spans="1:9">
      <c r="A213" s="35" t="s">
        <v>5</v>
      </c>
      <c r="B213" s="40">
        <v>40414</v>
      </c>
      <c r="C213" s="35"/>
      <c r="D213" s="35" t="s">
        <v>6</v>
      </c>
      <c r="E213" s="37">
        <v>6</v>
      </c>
      <c r="F213" s="35"/>
      <c r="G213" s="35"/>
      <c r="H213" s="35"/>
      <c r="I213" s="35"/>
    </row>
    <row r="214" spans="1:9">
      <c r="A214" s="35" t="s">
        <v>11</v>
      </c>
      <c r="B214" s="36">
        <v>1720</v>
      </c>
      <c r="C214" s="35"/>
      <c r="D214" s="35"/>
      <c r="E214" s="35"/>
      <c r="F214" s="35"/>
      <c r="G214" s="35"/>
      <c r="H214" s="35"/>
      <c r="I214" s="35"/>
    </row>
    <row r="215" spans="1:9">
      <c r="A215" s="35" t="s">
        <v>13</v>
      </c>
      <c r="B215" s="36" t="s">
        <v>21</v>
      </c>
      <c r="C215" s="35" t="s">
        <v>24</v>
      </c>
      <c r="D215" s="35"/>
      <c r="E215" s="35"/>
      <c r="F215" s="35"/>
      <c r="G215" s="35"/>
      <c r="H215" s="35"/>
      <c r="I215" s="35"/>
    </row>
    <row r="216" spans="1:9">
      <c r="A216" s="35"/>
      <c r="B216" s="36"/>
      <c r="C216" s="35"/>
      <c r="D216" s="35"/>
      <c r="E216" s="35"/>
      <c r="F216" s="35"/>
      <c r="G216" s="35"/>
      <c r="H216" s="35"/>
      <c r="I216" s="35"/>
    </row>
    <row r="217" spans="1:9">
      <c r="A217" s="35"/>
      <c r="B217" s="35"/>
      <c r="C217" s="100" t="s">
        <v>14</v>
      </c>
      <c r="D217" s="100"/>
      <c r="E217" s="100"/>
      <c r="F217" s="35"/>
      <c r="G217" s="35"/>
      <c r="H217" s="35"/>
      <c r="I217" s="35"/>
    </row>
    <row r="218" spans="1:9">
      <c r="A218" s="41" t="s">
        <v>16</v>
      </c>
      <c r="B218" s="41" t="s">
        <v>17</v>
      </c>
      <c r="C218" s="42">
        <v>0.6</v>
      </c>
      <c r="D218" s="42">
        <v>0.2</v>
      </c>
      <c r="E218" s="42">
        <v>0.8</v>
      </c>
      <c r="F218" s="42" t="s">
        <v>18</v>
      </c>
      <c r="G218" s="35"/>
      <c r="H218" s="41" t="s">
        <v>19</v>
      </c>
      <c r="I218" s="41" t="s">
        <v>20</v>
      </c>
    </row>
    <row r="219" spans="1:9">
      <c r="A219" s="43">
        <v>6</v>
      </c>
      <c r="B219" s="44">
        <v>0.15</v>
      </c>
      <c r="C219" s="44">
        <v>0</v>
      </c>
      <c r="D219" s="44"/>
      <c r="E219" s="44"/>
      <c r="F219" s="35">
        <f t="shared" ref="F219:F244" si="18">(D219+E219)/2</f>
        <v>0</v>
      </c>
      <c r="G219" s="35"/>
      <c r="H219" s="35"/>
      <c r="I219" s="35">
        <f t="shared" ref="I219:I244" si="19">H219*C219*B219</f>
        <v>0</v>
      </c>
    </row>
    <row r="220" spans="1:9">
      <c r="A220" s="43">
        <v>7</v>
      </c>
      <c r="B220" s="44">
        <v>0.30000000000000004</v>
      </c>
      <c r="C220" s="44">
        <v>-0.01</v>
      </c>
      <c r="D220" s="44"/>
      <c r="E220" s="44"/>
      <c r="F220" s="35">
        <f t="shared" si="18"/>
        <v>0</v>
      </c>
      <c r="G220" s="35"/>
      <c r="H220" s="35">
        <f t="shared" ref="H220:H243" si="20">(A221-A219)/2</f>
        <v>1</v>
      </c>
      <c r="I220" s="35">
        <f t="shared" si="19"/>
        <v>-3.0000000000000005E-3</v>
      </c>
    </row>
    <row r="221" spans="1:9">
      <c r="A221" s="43">
        <v>8</v>
      </c>
      <c r="B221" s="44">
        <v>0.72</v>
      </c>
      <c r="C221" s="44">
        <v>0.74</v>
      </c>
      <c r="D221" s="44"/>
      <c r="E221" s="44"/>
      <c r="F221" s="35">
        <f t="shared" si="18"/>
        <v>0</v>
      </c>
      <c r="G221" s="35"/>
      <c r="H221" s="35">
        <f t="shared" si="20"/>
        <v>1</v>
      </c>
      <c r="I221" s="35">
        <f t="shared" si="19"/>
        <v>0.53279999999999994</v>
      </c>
    </row>
    <row r="222" spans="1:9">
      <c r="A222" s="43">
        <v>9</v>
      </c>
      <c r="B222" s="44">
        <v>0.85</v>
      </c>
      <c r="C222" s="44">
        <v>1.04</v>
      </c>
      <c r="D222" s="44"/>
      <c r="E222" s="44"/>
      <c r="F222" s="35">
        <f t="shared" si="18"/>
        <v>0</v>
      </c>
      <c r="G222" s="35"/>
      <c r="H222" s="35">
        <f t="shared" si="20"/>
        <v>1</v>
      </c>
      <c r="I222" s="35">
        <f t="shared" si="19"/>
        <v>0.88400000000000001</v>
      </c>
    </row>
    <row r="223" spans="1:9">
      <c r="A223" s="43">
        <v>10</v>
      </c>
      <c r="B223" s="44">
        <v>1.77</v>
      </c>
      <c r="C223" s="44">
        <v>1.25</v>
      </c>
      <c r="D223" s="44"/>
      <c r="E223" s="44"/>
      <c r="F223" s="35">
        <f t="shared" si="18"/>
        <v>0</v>
      </c>
      <c r="G223" s="35"/>
      <c r="H223" s="35">
        <f t="shared" si="20"/>
        <v>1.25</v>
      </c>
      <c r="I223" s="35">
        <f t="shared" si="19"/>
        <v>2.765625</v>
      </c>
    </row>
    <row r="224" spans="1:9">
      <c r="A224" s="43">
        <v>11.5</v>
      </c>
      <c r="B224" s="44">
        <v>1.6800000000000002</v>
      </c>
      <c r="C224" s="44">
        <v>1.36</v>
      </c>
      <c r="D224" s="44"/>
      <c r="E224" s="44"/>
      <c r="F224" s="35">
        <f t="shared" si="18"/>
        <v>0</v>
      </c>
      <c r="G224" s="35"/>
      <c r="H224" s="35">
        <f t="shared" si="20"/>
        <v>1.5</v>
      </c>
      <c r="I224" s="35">
        <f t="shared" si="19"/>
        <v>3.4272000000000005</v>
      </c>
    </row>
    <row r="225" spans="1:9">
      <c r="A225" s="43">
        <v>13</v>
      </c>
      <c r="B225" s="44">
        <v>1.6</v>
      </c>
      <c r="C225" s="44">
        <v>1.79</v>
      </c>
      <c r="D225" s="44"/>
      <c r="E225" s="44"/>
      <c r="F225" s="35">
        <f t="shared" si="18"/>
        <v>0</v>
      </c>
      <c r="G225" s="35"/>
      <c r="H225" s="35">
        <f t="shared" si="20"/>
        <v>1.75</v>
      </c>
      <c r="I225" s="35">
        <f t="shared" si="19"/>
        <v>5.0120000000000005</v>
      </c>
    </row>
    <row r="226" spans="1:9">
      <c r="A226" s="43">
        <v>15</v>
      </c>
      <c r="B226" s="44">
        <v>1.71</v>
      </c>
      <c r="C226" s="44">
        <v>1.46</v>
      </c>
      <c r="D226" s="44"/>
      <c r="E226" s="44"/>
      <c r="F226" s="35">
        <f t="shared" si="18"/>
        <v>0</v>
      </c>
      <c r="G226" s="35"/>
      <c r="H226" s="35">
        <f t="shared" si="20"/>
        <v>2</v>
      </c>
      <c r="I226" s="35">
        <f t="shared" si="19"/>
        <v>4.9931999999999999</v>
      </c>
    </row>
    <row r="227" spans="1:9">
      <c r="A227" s="43">
        <v>17</v>
      </c>
      <c r="B227" s="44">
        <v>1.62</v>
      </c>
      <c r="C227" s="44">
        <v>1.53</v>
      </c>
      <c r="D227" s="44"/>
      <c r="E227" s="44"/>
      <c r="F227" s="35">
        <f t="shared" si="18"/>
        <v>0</v>
      </c>
      <c r="G227" s="35"/>
      <c r="H227" s="35">
        <f t="shared" si="20"/>
        <v>2</v>
      </c>
      <c r="I227" s="35">
        <f t="shared" si="19"/>
        <v>4.9572000000000003</v>
      </c>
    </row>
    <row r="228" spans="1:9">
      <c r="A228" s="43">
        <v>19</v>
      </c>
      <c r="B228" s="44">
        <v>1.62</v>
      </c>
      <c r="C228" s="44">
        <v>1.88</v>
      </c>
      <c r="D228" s="44"/>
      <c r="E228" s="44"/>
      <c r="F228" s="35">
        <f t="shared" si="18"/>
        <v>0</v>
      </c>
      <c r="G228" s="35"/>
      <c r="H228" s="35">
        <f t="shared" si="20"/>
        <v>2</v>
      </c>
      <c r="I228" s="35">
        <f t="shared" si="19"/>
        <v>6.0911999999999997</v>
      </c>
    </row>
    <row r="229" spans="1:9">
      <c r="A229" s="43">
        <v>21</v>
      </c>
      <c r="B229" s="44">
        <v>1.37</v>
      </c>
      <c r="C229" s="44">
        <v>1.97</v>
      </c>
      <c r="D229" s="44"/>
      <c r="E229" s="44"/>
      <c r="F229" s="35">
        <f t="shared" si="18"/>
        <v>0</v>
      </c>
      <c r="G229" s="35"/>
      <c r="H229" s="35">
        <f t="shared" si="20"/>
        <v>2</v>
      </c>
      <c r="I229" s="35">
        <f t="shared" si="19"/>
        <v>5.3978000000000002</v>
      </c>
    </row>
    <row r="230" spans="1:9">
      <c r="A230" s="43">
        <v>23</v>
      </c>
      <c r="B230" s="44">
        <v>1.43</v>
      </c>
      <c r="C230" s="44">
        <v>1.62</v>
      </c>
      <c r="D230" s="44"/>
      <c r="E230" s="44"/>
      <c r="F230" s="35">
        <f t="shared" si="18"/>
        <v>0</v>
      </c>
      <c r="G230" s="35"/>
      <c r="H230" s="35">
        <f t="shared" si="20"/>
        <v>2</v>
      </c>
      <c r="I230" s="35">
        <f t="shared" si="19"/>
        <v>4.6332000000000004</v>
      </c>
    </row>
    <row r="231" spans="1:9">
      <c r="A231" s="43">
        <v>25</v>
      </c>
      <c r="B231" s="44">
        <v>1.4</v>
      </c>
      <c r="C231" s="44">
        <v>1.73</v>
      </c>
      <c r="D231" s="44"/>
      <c r="E231" s="44"/>
      <c r="F231" s="35">
        <f t="shared" si="18"/>
        <v>0</v>
      </c>
      <c r="G231" s="35"/>
      <c r="H231" s="35">
        <f t="shared" si="20"/>
        <v>2</v>
      </c>
      <c r="I231" s="35">
        <f t="shared" si="19"/>
        <v>4.8439999999999994</v>
      </c>
    </row>
    <row r="232" spans="1:9">
      <c r="A232" s="43">
        <v>27</v>
      </c>
      <c r="B232" s="44">
        <v>1.48</v>
      </c>
      <c r="C232" s="44">
        <v>1.59</v>
      </c>
      <c r="D232" s="44"/>
      <c r="E232" s="44"/>
      <c r="F232" s="35">
        <f t="shared" si="18"/>
        <v>0</v>
      </c>
      <c r="G232" s="35"/>
      <c r="H232" s="35">
        <f t="shared" si="20"/>
        <v>2</v>
      </c>
      <c r="I232" s="35">
        <f t="shared" si="19"/>
        <v>4.7064000000000004</v>
      </c>
    </row>
    <row r="233" spans="1:9">
      <c r="A233" s="43">
        <v>29</v>
      </c>
      <c r="B233" s="44">
        <v>1.53</v>
      </c>
      <c r="C233" s="44">
        <v>1.99</v>
      </c>
      <c r="D233" s="44"/>
      <c r="E233" s="44"/>
      <c r="F233" s="35">
        <f t="shared" si="18"/>
        <v>0</v>
      </c>
      <c r="G233" s="35"/>
      <c r="H233" s="35">
        <f t="shared" si="20"/>
        <v>2</v>
      </c>
      <c r="I233" s="35">
        <f t="shared" si="19"/>
        <v>6.0894000000000004</v>
      </c>
    </row>
    <row r="234" spans="1:9">
      <c r="A234" s="43">
        <v>31</v>
      </c>
      <c r="B234" s="44">
        <v>1.82</v>
      </c>
      <c r="C234" s="44">
        <v>1.49</v>
      </c>
      <c r="D234" s="44"/>
      <c r="E234" s="44"/>
      <c r="F234" s="35">
        <f t="shared" si="18"/>
        <v>0</v>
      </c>
      <c r="G234" s="35"/>
      <c r="H234" s="35">
        <f t="shared" si="20"/>
        <v>2</v>
      </c>
      <c r="I234" s="35">
        <f t="shared" si="19"/>
        <v>5.4236000000000004</v>
      </c>
    </row>
    <row r="235" spans="1:9">
      <c r="A235" s="43">
        <v>33</v>
      </c>
      <c r="B235" s="44">
        <v>1.79</v>
      </c>
      <c r="C235" s="44">
        <v>1.6800000000000002</v>
      </c>
      <c r="D235" s="44"/>
      <c r="E235" s="44"/>
      <c r="F235" s="35">
        <f t="shared" si="18"/>
        <v>0</v>
      </c>
      <c r="G235" s="35"/>
      <c r="H235" s="35">
        <f t="shared" si="20"/>
        <v>2</v>
      </c>
      <c r="I235" s="35">
        <f t="shared" si="19"/>
        <v>6.0144000000000011</v>
      </c>
    </row>
    <row r="236" spans="1:9">
      <c r="A236" s="43">
        <v>35</v>
      </c>
      <c r="B236" s="44">
        <v>1.83</v>
      </c>
      <c r="C236" s="44">
        <v>1.72</v>
      </c>
      <c r="D236" s="44"/>
      <c r="E236" s="44"/>
      <c r="F236" s="35">
        <f t="shared" si="18"/>
        <v>0</v>
      </c>
      <c r="G236" s="35"/>
      <c r="H236" s="35">
        <f t="shared" si="20"/>
        <v>2</v>
      </c>
      <c r="I236" s="35">
        <f t="shared" si="19"/>
        <v>6.2952000000000004</v>
      </c>
    </row>
    <row r="237" spans="1:9">
      <c r="A237" s="43">
        <v>37</v>
      </c>
      <c r="B237" s="44">
        <v>1.7000000000000002</v>
      </c>
      <c r="C237" s="44">
        <v>1.69</v>
      </c>
      <c r="D237" s="44"/>
      <c r="E237" s="44"/>
      <c r="F237" s="35">
        <f t="shared" si="18"/>
        <v>0</v>
      </c>
      <c r="G237" s="35"/>
      <c r="H237" s="35">
        <f t="shared" si="20"/>
        <v>2</v>
      </c>
      <c r="I237" s="35">
        <f t="shared" si="19"/>
        <v>5.7460000000000004</v>
      </c>
    </row>
    <row r="238" spans="1:9">
      <c r="A238" s="43">
        <v>39</v>
      </c>
      <c r="B238" s="44">
        <v>1.56</v>
      </c>
      <c r="C238" s="44">
        <v>1.69</v>
      </c>
      <c r="D238" s="44"/>
      <c r="E238" s="44"/>
      <c r="F238" s="35">
        <f t="shared" si="18"/>
        <v>0</v>
      </c>
      <c r="G238" s="35"/>
      <c r="H238" s="35">
        <f t="shared" si="20"/>
        <v>2</v>
      </c>
      <c r="I238" s="35">
        <f t="shared" si="19"/>
        <v>5.2728000000000002</v>
      </c>
    </row>
    <row r="239" spans="1:9">
      <c r="A239" s="43">
        <v>41</v>
      </c>
      <c r="B239" s="44">
        <v>1.49</v>
      </c>
      <c r="C239" s="44">
        <v>1.53</v>
      </c>
      <c r="D239" s="44"/>
      <c r="E239" s="44"/>
      <c r="F239" s="35">
        <f t="shared" si="18"/>
        <v>0</v>
      </c>
      <c r="G239" s="35"/>
      <c r="H239" s="35">
        <f t="shared" si="20"/>
        <v>2</v>
      </c>
      <c r="I239" s="35">
        <f t="shared" si="19"/>
        <v>4.5594000000000001</v>
      </c>
    </row>
    <row r="240" spans="1:9">
      <c r="A240" s="43">
        <v>43</v>
      </c>
      <c r="B240" s="44">
        <v>1.52</v>
      </c>
      <c r="C240" s="44">
        <v>1.21</v>
      </c>
      <c r="D240" s="44"/>
      <c r="E240" s="44"/>
      <c r="F240" s="35">
        <f t="shared" si="18"/>
        <v>0</v>
      </c>
      <c r="G240" s="35"/>
      <c r="H240" s="35">
        <f t="shared" si="20"/>
        <v>1.5</v>
      </c>
      <c r="I240" s="35">
        <f t="shared" si="19"/>
        <v>2.7587999999999999</v>
      </c>
    </row>
    <row r="241" spans="1:9">
      <c r="A241" s="43">
        <v>44</v>
      </c>
      <c r="B241" s="44">
        <v>1.1400000000000001</v>
      </c>
      <c r="C241" s="44">
        <v>1.69</v>
      </c>
      <c r="D241" s="44"/>
      <c r="E241" s="44"/>
      <c r="F241" s="35">
        <f t="shared" si="18"/>
        <v>0</v>
      </c>
      <c r="G241" s="35"/>
      <c r="H241" s="35">
        <f t="shared" si="20"/>
        <v>1</v>
      </c>
      <c r="I241" s="35">
        <f t="shared" si="19"/>
        <v>1.9266000000000001</v>
      </c>
    </row>
    <row r="242" spans="1:9">
      <c r="A242" s="43">
        <v>45</v>
      </c>
      <c r="B242" s="44">
        <v>0.75</v>
      </c>
      <c r="C242" s="44">
        <v>1.39</v>
      </c>
      <c r="D242" s="44"/>
      <c r="E242" s="44"/>
      <c r="F242" s="35">
        <f t="shared" si="18"/>
        <v>0</v>
      </c>
      <c r="G242" s="35"/>
      <c r="H242" s="35">
        <f t="shared" si="20"/>
        <v>1</v>
      </c>
      <c r="I242" s="35">
        <f t="shared" si="19"/>
        <v>1.0425</v>
      </c>
    </row>
    <row r="243" spans="1:9">
      <c r="A243" s="43">
        <v>46</v>
      </c>
      <c r="B243" s="44">
        <v>0.35</v>
      </c>
      <c r="C243" s="35">
        <v>-0.16</v>
      </c>
      <c r="D243" s="44"/>
      <c r="E243" s="44"/>
      <c r="F243" s="35">
        <f t="shared" si="18"/>
        <v>0</v>
      </c>
      <c r="G243" s="35"/>
      <c r="H243" s="35">
        <f t="shared" si="20"/>
        <v>0.60000000000000142</v>
      </c>
      <c r="I243" s="35">
        <f t="shared" si="19"/>
        <v>-3.3600000000000074E-2</v>
      </c>
    </row>
    <row r="244" spans="1:9">
      <c r="A244" s="43">
        <v>46.2</v>
      </c>
      <c r="B244" s="44">
        <v>0</v>
      </c>
      <c r="C244" s="44">
        <v>0</v>
      </c>
      <c r="D244" s="44"/>
      <c r="E244" s="44"/>
      <c r="F244" s="35">
        <f t="shared" si="18"/>
        <v>0</v>
      </c>
      <c r="G244" s="35"/>
      <c r="H244" s="35"/>
      <c r="I244" s="35">
        <f t="shared" si="19"/>
        <v>0</v>
      </c>
    </row>
    <row r="247" spans="1:9" ht="15">
      <c r="A247" s="6" t="s">
        <v>1</v>
      </c>
      <c r="B247" s="7" t="s">
        <v>2</v>
      </c>
      <c r="D247" s="6" t="s">
        <v>3</v>
      </c>
      <c r="E247" s="8">
        <v>47</v>
      </c>
      <c r="H247" s="9" t="s">
        <v>4</v>
      </c>
      <c r="I247" s="10">
        <f>SUM(I254:I280)</f>
        <v>79.101804999999999</v>
      </c>
    </row>
    <row r="248" spans="1:9">
      <c r="A248" s="6" t="s">
        <v>5</v>
      </c>
      <c r="B248" s="11">
        <v>40429</v>
      </c>
      <c r="D248" s="6" t="s">
        <v>6</v>
      </c>
      <c r="E248" s="8">
        <v>2</v>
      </c>
    </row>
    <row r="249" spans="1:9">
      <c r="A249" s="6" t="s">
        <v>11</v>
      </c>
      <c r="B249" s="14">
        <v>0.51736111111111105</v>
      </c>
    </row>
    <row r="250" spans="1:9">
      <c r="A250" s="6" t="s">
        <v>13</v>
      </c>
      <c r="B250" s="7">
        <v>0.55000000000000004</v>
      </c>
    </row>
    <row r="251" spans="1:9">
      <c r="B251" s="7"/>
    </row>
    <row r="252" spans="1:9">
      <c r="C252" s="99" t="s">
        <v>14</v>
      </c>
      <c r="D252" s="99"/>
      <c r="E252" s="99"/>
    </row>
    <row r="253" spans="1:9">
      <c r="A253" s="21" t="s">
        <v>16</v>
      </c>
      <c r="B253" s="21" t="s">
        <v>17</v>
      </c>
      <c r="C253" s="22">
        <v>0.6</v>
      </c>
      <c r="D253" s="22">
        <v>0.2</v>
      </c>
      <c r="E253" s="22">
        <v>0.8</v>
      </c>
      <c r="F253" s="22" t="s">
        <v>18</v>
      </c>
      <c r="H253" s="21" t="s">
        <v>19</v>
      </c>
      <c r="I253" s="21" t="s">
        <v>20</v>
      </c>
    </row>
    <row r="254" spans="1:9">
      <c r="A254" s="24">
        <v>2</v>
      </c>
      <c r="B254" s="25">
        <v>0.4</v>
      </c>
      <c r="C254" s="25">
        <v>0</v>
      </c>
      <c r="D254" s="25"/>
      <c r="E254" s="25"/>
      <c r="F254" s="26">
        <f t="shared" ref="F254:F280" si="21">(D254+E254)/2</f>
        <v>0</v>
      </c>
      <c r="I254" s="26">
        <f t="shared" ref="I254:I280" si="22">H254*C254*B254</f>
        <v>0</v>
      </c>
    </row>
    <row r="255" spans="1:9">
      <c r="A255" s="24">
        <v>2.9</v>
      </c>
      <c r="B255" s="25">
        <v>0.6</v>
      </c>
      <c r="C255" s="25">
        <v>0</v>
      </c>
      <c r="D255" s="25"/>
      <c r="E255" s="25"/>
      <c r="F255" s="26">
        <f t="shared" si="21"/>
        <v>0</v>
      </c>
      <c r="H255" s="26">
        <f t="shared" ref="H255:H279" si="23">(A256-A254)/2</f>
        <v>1</v>
      </c>
      <c r="I255" s="26">
        <f t="shared" si="22"/>
        <v>0</v>
      </c>
    </row>
    <row r="256" spans="1:9">
      <c r="A256" s="24">
        <v>4</v>
      </c>
      <c r="B256" s="25">
        <v>0.85</v>
      </c>
      <c r="C256" s="25">
        <v>0</v>
      </c>
      <c r="D256" s="25"/>
      <c r="E256" s="25"/>
      <c r="F256" s="26">
        <f t="shared" si="21"/>
        <v>0</v>
      </c>
      <c r="H256" s="26">
        <f t="shared" si="23"/>
        <v>1.05</v>
      </c>
      <c r="I256" s="26">
        <f t="shared" si="22"/>
        <v>0</v>
      </c>
    </row>
    <row r="257" spans="1:9">
      <c r="A257" s="24">
        <v>5</v>
      </c>
      <c r="B257" s="25">
        <v>0.9</v>
      </c>
      <c r="C257" s="25">
        <v>0.06</v>
      </c>
      <c r="D257" s="25"/>
      <c r="E257" s="25"/>
      <c r="F257" s="26">
        <f t="shared" si="21"/>
        <v>0</v>
      </c>
      <c r="H257" s="26">
        <f t="shared" si="23"/>
        <v>1</v>
      </c>
      <c r="I257" s="26">
        <f t="shared" si="22"/>
        <v>5.3999999999999999E-2</v>
      </c>
    </row>
    <row r="258" spans="1:9">
      <c r="A258" s="24">
        <v>6</v>
      </c>
      <c r="B258" s="25">
        <v>0.91</v>
      </c>
      <c r="C258" s="25">
        <v>0.28999999999999998</v>
      </c>
      <c r="D258" s="25"/>
      <c r="E258" s="25"/>
      <c r="F258" s="26">
        <f t="shared" si="21"/>
        <v>0</v>
      </c>
      <c r="H258" s="26">
        <f t="shared" si="23"/>
        <v>1.5</v>
      </c>
      <c r="I258" s="26">
        <f t="shared" si="22"/>
        <v>0.39584999999999998</v>
      </c>
    </row>
    <row r="259" spans="1:9">
      <c r="A259" s="24">
        <v>8</v>
      </c>
      <c r="B259" s="25">
        <v>1.2</v>
      </c>
      <c r="C259" s="25">
        <v>1.67</v>
      </c>
      <c r="D259" s="25"/>
      <c r="E259" s="25"/>
      <c r="F259" s="26">
        <f t="shared" si="21"/>
        <v>0</v>
      </c>
      <c r="H259" s="26">
        <f t="shared" si="23"/>
        <v>2.25</v>
      </c>
      <c r="I259" s="26">
        <f t="shared" si="22"/>
        <v>4.5089999999999995</v>
      </c>
    </row>
    <row r="260" spans="1:9">
      <c r="A260" s="24">
        <v>10.5</v>
      </c>
      <c r="B260" s="25">
        <v>1.3</v>
      </c>
      <c r="C260" s="25">
        <v>1.6</v>
      </c>
      <c r="D260" s="25"/>
      <c r="E260" s="25"/>
      <c r="F260" s="26">
        <f t="shared" si="21"/>
        <v>0</v>
      </c>
      <c r="H260" s="26">
        <f t="shared" si="23"/>
        <v>2.2000000000000002</v>
      </c>
      <c r="I260" s="26">
        <f t="shared" si="22"/>
        <v>4.5760000000000005</v>
      </c>
    </row>
    <row r="261" spans="1:9">
      <c r="A261" s="24">
        <v>12.4</v>
      </c>
      <c r="B261" s="25">
        <v>1.2</v>
      </c>
      <c r="C261" s="25">
        <v>1.49</v>
      </c>
      <c r="D261" s="25"/>
      <c r="E261" s="25"/>
      <c r="F261" s="26">
        <f t="shared" si="21"/>
        <v>0</v>
      </c>
      <c r="H261" s="26">
        <f t="shared" si="23"/>
        <v>2.25</v>
      </c>
      <c r="I261" s="26">
        <f t="shared" si="22"/>
        <v>4.0229999999999997</v>
      </c>
    </row>
    <row r="262" spans="1:9">
      <c r="A262" s="24">
        <v>15</v>
      </c>
      <c r="B262" s="25">
        <v>1.3</v>
      </c>
      <c r="C262" s="25">
        <v>1.4</v>
      </c>
      <c r="D262" s="25"/>
      <c r="E262" s="25"/>
      <c r="F262" s="26">
        <f t="shared" si="21"/>
        <v>0</v>
      </c>
      <c r="H262" s="26">
        <f t="shared" si="23"/>
        <v>2.2999999999999998</v>
      </c>
      <c r="I262" s="26">
        <f t="shared" si="22"/>
        <v>4.1859999999999999</v>
      </c>
    </row>
    <row r="263" spans="1:9">
      <c r="A263" s="24">
        <v>17</v>
      </c>
      <c r="B263" s="25">
        <v>1.3</v>
      </c>
      <c r="C263" s="25">
        <v>1.47</v>
      </c>
      <c r="D263" s="25"/>
      <c r="E263" s="25"/>
      <c r="F263" s="26">
        <f t="shared" si="21"/>
        <v>0</v>
      </c>
      <c r="H263" s="26">
        <f t="shared" si="23"/>
        <v>2</v>
      </c>
      <c r="I263" s="26">
        <f t="shared" si="22"/>
        <v>3.8220000000000001</v>
      </c>
    </row>
    <row r="264" spans="1:9">
      <c r="A264" s="24">
        <v>19</v>
      </c>
      <c r="B264" s="25">
        <v>1.25</v>
      </c>
      <c r="C264" s="25">
        <v>1.87</v>
      </c>
      <c r="D264" s="25"/>
      <c r="E264" s="25"/>
      <c r="F264" s="26">
        <f t="shared" si="21"/>
        <v>0</v>
      </c>
      <c r="H264" s="26">
        <f t="shared" si="23"/>
        <v>2.0999999999999996</v>
      </c>
      <c r="I264" s="26">
        <f t="shared" si="22"/>
        <v>4.9087499999999995</v>
      </c>
    </row>
    <row r="265" spans="1:9">
      <c r="A265" s="24">
        <v>21.2</v>
      </c>
      <c r="B265" s="25">
        <v>1.38</v>
      </c>
      <c r="C265" s="25">
        <v>1.59</v>
      </c>
      <c r="D265" s="25"/>
      <c r="E265" s="25"/>
      <c r="F265" s="26">
        <f t="shared" si="21"/>
        <v>0</v>
      </c>
      <c r="H265" s="26">
        <f t="shared" si="23"/>
        <v>2.1500000000000004</v>
      </c>
      <c r="I265" s="26">
        <f t="shared" si="22"/>
        <v>4.7175300000000009</v>
      </c>
    </row>
    <row r="266" spans="1:9">
      <c r="A266" s="24">
        <v>23.3</v>
      </c>
      <c r="B266" s="25">
        <v>1.35</v>
      </c>
      <c r="C266" s="25">
        <v>1.54</v>
      </c>
      <c r="D266" s="25"/>
      <c r="E266" s="25"/>
      <c r="F266" s="26">
        <f t="shared" si="21"/>
        <v>0</v>
      </c>
      <c r="H266" s="26">
        <f t="shared" si="23"/>
        <v>2.2000000000000011</v>
      </c>
      <c r="I266" s="26">
        <f t="shared" si="22"/>
        <v>4.573800000000003</v>
      </c>
    </row>
    <row r="267" spans="1:9">
      <c r="A267" s="24">
        <v>25.6</v>
      </c>
      <c r="B267" s="25">
        <v>1.44</v>
      </c>
      <c r="C267" s="25">
        <v>1.96</v>
      </c>
      <c r="D267" s="25"/>
      <c r="E267" s="25"/>
      <c r="F267" s="26">
        <f t="shared" si="21"/>
        <v>0</v>
      </c>
      <c r="H267" s="26">
        <f t="shared" si="23"/>
        <v>2.3499999999999996</v>
      </c>
      <c r="I267" s="26">
        <f t="shared" si="22"/>
        <v>6.6326399999999985</v>
      </c>
    </row>
    <row r="268" spans="1:9">
      <c r="A268" s="24">
        <v>28</v>
      </c>
      <c r="B268" s="25">
        <v>1.58</v>
      </c>
      <c r="C268" s="25">
        <v>1.94</v>
      </c>
      <c r="D268" s="25"/>
      <c r="E268" s="25"/>
      <c r="F268" s="26">
        <f t="shared" si="21"/>
        <v>0</v>
      </c>
      <c r="H268" s="26">
        <f t="shared" si="23"/>
        <v>2.1999999999999993</v>
      </c>
      <c r="I268" s="26">
        <f t="shared" si="22"/>
        <v>6.7434399999999988</v>
      </c>
    </row>
    <row r="269" spans="1:9">
      <c r="A269" s="24">
        <v>30</v>
      </c>
      <c r="B269" s="25">
        <v>1.52</v>
      </c>
      <c r="C269" s="25">
        <v>1.98</v>
      </c>
      <c r="D269" s="25"/>
      <c r="E269" s="25"/>
      <c r="F269" s="26">
        <f t="shared" si="21"/>
        <v>0</v>
      </c>
      <c r="H269" s="26">
        <f t="shared" si="23"/>
        <v>2</v>
      </c>
      <c r="I269" s="26">
        <f t="shared" si="22"/>
        <v>6.0191999999999997</v>
      </c>
    </row>
    <row r="270" spans="1:9">
      <c r="A270" s="24">
        <v>32</v>
      </c>
      <c r="B270" s="25">
        <v>1.45</v>
      </c>
      <c r="C270" s="25">
        <v>1.72</v>
      </c>
      <c r="D270" s="25"/>
      <c r="E270" s="25"/>
      <c r="F270" s="26">
        <f t="shared" si="21"/>
        <v>0</v>
      </c>
      <c r="H270" s="26">
        <f t="shared" si="23"/>
        <v>2.1999999999999993</v>
      </c>
      <c r="I270" s="26">
        <f t="shared" si="22"/>
        <v>5.4867999999999979</v>
      </c>
    </row>
    <row r="271" spans="1:9">
      <c r="A271" s="24">
        <v>34.4</v>
      </c>
      <c r="B271" s="25">
        <v>1.64</v>
      </c>
      <c r="C271" s="25">
        <v>2</v>
      </c>
      <c r="D271" s="25"/>
      <c r="E271" s="25"/>
      <c r="F271" s="26">
        <f t="shared" si="21"/>
        <v>0</v>
      </c>
      <c r="H271" s="26">
        <f t="shared" si="23"/>
        <v>2.1999999999999993</v>
      </c>
      <c r="I271" s="26">
        <f t="shared" si="22"/>
        <v>7.2159999999999975</v>
      </c>
    </row>
    <row r="272" spans="1:9">
      <c r="A272" s="24">
        <v>36.4</v>
      </c>
      <c r="B272" s="25">
        <v>1.4</v>
      </c>
      <c r="C272" s="25">
        <v>0.87</v>
      </c>
      <c r="D272" s="25"/>
      <c r="E272" s="25"/>
      <c r="F272" s="26">
        <f t="shared" si="21"/>
        <v>0</v>
      </c>
      <c r="H272" s="26">
        <f t="shared" si="23"/>
        <v>1.8000000000000007</v>
      </c>
      <c r="I272" s="26">
        <f t="shared" si="22"/>
        <v>2.1924000000000006</v>
      </c>
    </row>
    <row r="273" spans="1:9">
      <c r="A273" s="24">
        <v>38</v>
      </c>
      <c r="B273" s="25">
        <v>1.05</v>
      </c>
      <c r="C273" s="25">
        <v>0.34</v>
      </c>
      <c r="D273" s="25"/>
      <c r="E273" s="25"/>
      <c r="F273" s="26">
        <f t="shared" si="21"/>
        <v>0</v>
      </c>
      <c r="H273" s="26">
        <f t="shared" si="23"/>
        <v>1.4000000000000021</v>
      </c>
      <c r="I273" s="26">
        <f t="shared" si="22"/>
        <v>0.4998000000000008</v>
      </c>
    </row>
    <row r="274" spans="1:9">
      <c r="A274" s="24">
        <v>39.200000000000003</v>
      </c>
      <c r="B274" s="25">
        <v>0.83</v>
      </c>
      <c r="C274" s="25">
        <v>1.97</v>
      </c>
      <c r="D274" s="25"/>
      <c r="E274" s="25"/>
      <c r="F274" s="26">
        <f t="shared" si="21"/>
        <v>0</v>
      </c>
      <c r="H274" s="26">
        <f t="shared" si="23"/>
        <v>1.1000000000000014</v>
      </c>
      <c r="I274" s="26">
        <f t="shared" si="22"/>
        <v>1.7986100000000023</v>
      </c>
    </row>
    <row r="275" spans="1:9">
      <c r="A275" s="24">
        <v>40.200000000000003</v>
      </c>
      <c r="B275" s="25">
        <v>0.89</v>
      </c>
      <c r="C275" s="25">
        <v>1.77</v>
      </c>
      <c r="D275" s="25"/>
      <c r="E275" s="25"/>
      <c r="F275" s="26">
        <f t="shared" si="21"/>
        <v>0</v>
      </c>
      <c r="H275" s="26">
        <f t="shared" si="23"/>
        <v>1.4499999999999993</v>
      </c>
      <c r="I275" s="26">
        <f t="shared" si="22"/>
        <v>2.284184999999999</v>
      </c>
    </row>
    <row r="276" spans="1:9">
      <c r="A276" s="24">
        <v>42.1</v>
      </c>
      <c r="B276" s="25">
        <v>1.1000000000000001</v>
      </c>
      <c r="C276" s="25">
        <v>1.66</v>
      </c>
      <c r="D276" s="25"/>
      <c r="E276" s="25"/>
      <c r="F276" s="26">
        <f t="shared" si="21"/>
        <v>0</v>
      </c>
      <c r="H276" s="26">
        <f t="shared" si="23"/>
        <v>1.5</v>
      </c>
      <c r="I276" s="26">
        <f t="shared" si="22"/>
        <v>2.7389999999999999</v>
      </c>
    </row>
    <row r="277" spans="1:9">
      <c r="A277" s="24">
        <v>43.2</v>
      </c>
      <c r="B277" s="25">
        <v>0.9</v>
      </c>
      <c r="C277" s="25">
        <v>1.46</v>
      </c>
      <c r="D277" s="25"/>
      <c r="E277" s="25"/>
      <c r="F277" s="26">
        <f t="shared" si="21"/>
        <v>0</v>
      </c>
      <c r="H277" s="26">
        <f t="shared" si="23"/>
        <v>1.1999999999999993</v>
      </c>
      <c r="I277" s="26">
        <f t="shared" si="22"/>
        <v>1.5767999999999991</v>
      </c>
    </row>
    <row r="278" spans="1:9">
      <c r="A278" s="24">
        <v>44.5</v>
      </c>
      <c r="B278" s="25">
        <v>0.7</v>
      </c>
      <c r="C278" s="25">
        <v>0.15</v>
      </c>
      <c r="D278" s="25"/>
      <c r="E278" s="25"/>
      <c r="F278" s="26">
        <f t="shared" si="21"/>
        <v>0</v>
      </c>
      <c r="H278" s="26">
        <f t="shared" si="23"/>
        <v>1.3999999999999986</v>
      </c>
      <c r="I278" s="26">
        <f t="shared" si="22"/>
        <v>0.14699999999999983</v>
      </c>
    </row>
    <row r="279" spans="1:9">
      <c r="A279" s="24">
        <v>46</v>
      </c>
      <c r="B279" s="25">
        <v>0.42</v>
      </c>
      <c r="C279" s="25">
        <v>0</v>
      </c>
      <c r="D279" s="25"/>
      <c r="E279" s="25"/>
      <c r="F279" s="26">
        <f t="shared" si="21"/>
        <v>0</v>
      </c>
      <c r="H279" s="26">
        <f t="shared" si="23"/>
        <v>1.25</v>
      </c>
      <c r="I279" s="26">
        <f t="shared" si="22"/>
        <v>0</v>
      </c>
    </row>
    <row r="280" spans="1:9">
      <c r="A280" s="24">
        <v>47</v>
      </c>
      <c r="B280" s="25">
        <v>0.05</v>
      </c>
      <c r="C280" s="25">
        <v>0</v>
      </c>
      <c r="D280" s="25"/>
      <c r="E280" s="25"/>
      <c r="F280" s="26">
        <f t="shared" si="21"/>
        <v>0</v>
      </c>
      <c r="I280" s="26">
        <f t="shared" si="22"/>
        <v>0</v>
      </c>
    </row>
    <row r="283" spans="1:9" ht="15">
      <c r="A283" s="6" t="s">
        <v>1</v>
      </c>
      <c r="B283" s="7" t="s">
        <v>23</v>
      </c>
      <c r="D283" s="6" t="s">
        <v>3</v>
      </c>
      <c r="E283" s="8">
        <v>51.5</v>
      </c>
      <c r="H283" s="9" t="s">
        <v>4</v>
      </c>
      <c r="I283" s="10">
        <f>SUM(I290:I316)</f>
        <v>70.579374999999999</v>
      </c>
    </row>
    <row r="284" spans="1:9">
      <c r="A284" s="6" t="s">
        <v>5</v>
      </c>
      <c r="B284" s="11">
        <v>40446</v>
      </c>
      <c r="D284" s="6" t="s">
        <v>6</v>
      </c>
      <c r="E284" s="8">
        <v>8</v>
      </c>
    </row>
    <row r="285" spans="1:9">
      <c r="A285" s="6" t="s">
        <v>11</v>
      </c>
      <c r="B285" s="7">
        <v>1536</v>
      </c>
    </row>
    <row r="286" spans="1:9">
      <c r="A286" s="6" t="s">
        <v>13</v>
      </c>
      <c r="B286" s="7">
        <v>0.46</v>
      </c>
    </row>
    <row r="287" spans="1:9">
      <c r="B287" s="7"/>
    </row>
    <row r="288" spans="1:9">
      <c r="C288" s="99" t="s">
        <v>14</v>
      </c>
      <c r="D288" s="99"/>
      <c r="E288" s="99"/>
    </row>
    <row r="289" spans="1:9">
      <c r="A289" s="21" t="s">
        <v>16</v>
      </c>
      <c r="B289" s="21" t="s">
        <v>17</v>
      </c>
      <c r="C289" s="22">
        <v>0.60000000000000009</v>
      </c>
      <c r="D289" s="22">
        <v>0.2</v>
      </c>
      <c r="E289" s="22">
        <v>0.8</v>
      </c>
      <c r="F289" s="22" t="s">
        <v>18</v>
      </c>
      <c r="H289" s="21" t="s">
        <v>19</v>
      </c>
      <c r="I289" s="21" t="s">
        <v>20</v>
      </c>
    </row>
    <row r="290" spans="1:9">
      <c r="A290" s="24">
        <v>8.1999999999999993</v>
      </c>
      <c r="B290" s="25">
        <v>0.05</v>
      </c>
      <c r="C290" s="25">
        <v>0</v>
      </c>
      <c r="D290" s="25"/>
      <c r="E290" s="25"/>
      <c r="F290" s="6">
        <f t="shared" ref="F290:F316" si="24">(D290+E290)/2</f>
        <v>0</v>
      </c>
      <c r="I290" s="6">
        <f t="shared" ref="I290:I316" si="25">H290*C290*B290</f>
        <v>0</v>
      </c>
    </row>
    <row r="291" spans="1:9">
      <c r="A291" s="24">
        <v>9</v>
      </c>
      <c r="B291" s="25">
        <v>0.17</v>
      </c>
      <c r="C291" s="25">
        <v>-0.2</v>
      </c>
      <c r="D291" s="25"/>
      <c r="E291" s="25"/>
      <c r="F291" s="6">
        <f t="shared" si="24"/>
        <v>0</v>
      </c>
      <c r="H291" s="6">
        <f t="shared" ref="H291:H316" si="26">(A292-A290)/2</f>
        <v>0.90000000000000036</v>
      </c>
      <c r="I291" s="6">
        <f t="shared" si="25"/>
        <v>-3.0600000000000016E-2</v>
      </c>
    </row>
    <row r="292" spans="1:9">
      <c r="A292" s="24">
        <v>10</v>
      </c>
      <c r="B292" s="25">
        <v>0.7</v>
      </c>
      <c r="C292" s="25">
        <v>-0.08</v>
      </c>
      <c r="D292" s="25"/>
      <c r="E292" s="25"/>
      <c r="F292" s="6">
        <f t="shared" si="24"/>
        <v>0</v>
      </c>
      <c r="H292" s="6">
        <f t="shared" si="26"/>
        <v>1.25</v>
      </c>
      <c r="I292" s="6">
        <f t="shared" si="25"/>
        <v>-6.9999999999999993E-2</v>
      </c>
    </row>
    <row r="293" spans="1:9">
      <c r="A293" s="24">
        <v>11.5</v>
      </c>
      <c r="B293" s="25">
        <v>0.88</v>
      </c>
      <c r="C293" s="25">
        <v>0.24</v>
      </c>
      <c r="D293" s="25"/>
      <c r="E293" s="25"/>
      <c r="F293" s="6">
        <f t="shared" si="24"/>
        <v>0</v>
      </c>
      <c r="H293" s="6">
        <f t="shared" si="26"/>
        <v>1.5</v>
      </c>
      <c r="I293" s="6">
        <f t="shared" si="25"/>
        <v>0.31679999999999997</v>
      </c>
    </row>
    <row r="294" spans="1:9">
      <c r="A294" s="24">
        <v>13</v>
      </c>
      <c r="B294" s="25">
        <v>1.6800000000000002</v>
      </c>
      <c r="C294" s="25">
        <v>0.5</v>
      </c>
      <c r="D294" s="25"/>
      <c r="E294" s="25"/>
      <c r="F294" s="6">
        <f t="shared" si="24"/>
        <v>0</v>
      </c>
      <c r="H294" s="6">
        <f t="shared" si="26"/>
        <v>1.5</v>
      </c>
      <c r="I294" s="6">
        <f t="shared" si="25"/>
        <v>1.2600000000000002</v>
      </c>
    </row>
    <row r="295" spans="1:9">
      <c r="A295" s="24">
        <v>14.5</v>
      </c>
      <c r="B295" s="25">
        <v>1.8</v>
      </c>
      <c r="C295" s="25">
        <v>1.04</v>
      </c>
      <c r="D295" s="25"/>
      <c r="E295" s="25"/>
      <c r="F295" s="6">
        <f t="shared" si="24"/>
        <v>0</v>
      </c>
      <c r="H295" s="6">
        <f t="shared" si="26"/>
        <v>1.5</v>
      </c>
      <c r="I295" s="6">
        <f t="shared" si="25"/>
        <v>2.8080000000000003</v>
      </c>
    </row>
    <row r="296" spans="1:9">
      <c r="A296" s="24">
        <v>16</v>
      </c>
      <c r="B296" s="25">
        <v>1.7000000000000002</v>
      </c>
      <c r="C296" s="25">
        <v>1.22</v>
      </c>
      <c r="D296" s="25"/>
      <c r="E296" s="25"/>
      <c r="F296" s="6">
        <f t="shared" si="24"/>
        <v>0</v>
      </c>
      <c r="H296" s="6">
        <f t="shared" si="26"/>
        <v>1.5</v>
      </c>
      <c r="I296" s="6">
        <f t="shared" si="25"/>
        <v>3.1110000000000007</v>
      </c>
    </row>
    <row r="297" spans="1:9">
      <c r="A297" s="24">
        <v>17.5</v>
      </c>
      <c r="B297" s="25">
        <v>1.78</v>
      </c>
      <c r="C297" s="25">
        <v>1.18</v>
      </c>
      <c r="D297" s="25"/>
      <c r="E297" s="25"/>
      <c r="F297" s="6">
        <f t="shared" si="24"/>
        <v>0</v>
      </c>
      <c r="H297" s="6">
        <f t="shared" si="26"/>
        <v>1.5</v>
      </c>
      <c r="I297" s="6">
        <f t="shared" si="25"/>
        <v>3.1506000000000003</v>
      </c>
    </row>
    <row r="298" spans="1:9">
      <c r="A298" s="24">
        <v>19</v>
      </c>
      <c r="B298" s="25">
        <v>1.76</v>
      </c>
      <c r="C298" s="25">
        <v>1.24</v>
      </c>
      <c r="D298" s="25"/>
      <c r="E298" s="25"/>
      <c r="F298" s="6">
        <f t="shared" si="24"/>
        <v>0</v>
      </c>
      <c r="H298" s="6">
        <f t="shared" si="26"/>
        <v>1.75</v>
      </c>
      <c r="I298" s="6">
        <f t="shared" si="25"/>
        <v>3.8191999999999999</v>
      </c>
    </row>
    <row r="299" spans="1:9">
      <c r="A299" s="24">
        <v>21</v>
      </c>
      <c r="B299" s="25">
        <v>1.7000000000000002</v>
      </c>
      <c r="C299" s="25">
        <v>1.47</v>
      </c>
      <c r="D299" s="25"/>
      <c r="E299" s="25"/>
      <c r="F299" s="6">
        <f t="shared" si="24"/>
        <v>0</v>
      </c>
      <c r="H299" s="6">
        <f t="shared" si="26"/>
        <v>2</v>
      </c>
      <c r="I299" s="6">
        <f t="shared" si="25"/>
        <v>4.9980000000000002</v>
      </c>
    </row>
    <row r="300" spans="1:9">
      <c r="A300" s="24">
        <v>23</v>
      </c>
      <c r="B300" s="25">
        <v>1.66</v>
      </c>
      <c r="C300" s="25">
        <v>1.47</v>
      </c>
      <c r="D300" s="25"/>
      <c r="E300" s="25"/>
      <c r="F300" s="6">
        <f t="shared" si="24"/>
        <v>0</v>
      </c>
      <c r="H300" s="6">
        <f t="shared" si="26"/>
        <v>2</v>
      </c>
      <c r="I300" s="6">
        <f t="shared" si="25"/>
        <v>4.8803999999999998</v>
      </c>
    </row>
    <row r="301" spans="1:9">
      <c r="A301" s="24">
        <v>25</v>
      </c>
      <c r="B301" s="25">
        <v>1.48</v>
      </c>
      <c r="C301" s="25">
        <v>1.43</v>
      </c>
      <c r="D301" s="25"/>
      <c r="E301" s="25"/>
      <c r="F301" s="6">
        <f t="shared" si="24"/>
        <v>0</v>
      </c>
      <c r="H301" s="6">
        <f t="shared" si="26"/>
        <v>2</v>
      </c>
      <c r="I301" s="6">
        <f t="shared" si="25"/>
        <v>4.2328000000000001</v>
      </c>
    </row>
    <row r="302" spans="1:9">
      <c r="A302" s="24">
        <v>27</v>
      </c>
      <c r="B302" s="25">
        <v>1.39</v>
      </c>
      <c r="C302" s="25">
        <v>1.36</v>
      </c>
      <c r="D302" s="25"/>
      <c r="E302" s="25"/>
      <c r="F302" s="6">
        <f t="shared" si="24"/>
        <v>0</v>
      </c>
      <c r="H302" s="6">
        <f t="shared" si="26"/>
        <v>2</v>
      </c>
      <c r="I302" s="6">
        <f t="shared" si="25"/>
        <v>3.7808000000000002</v>
      </c>
    </row>
    <row r="303" spans="1:9">
      <c r="A303" s="24">
        <v>29</v>
      </c>
      <c r="B303" s="25">
        <v>1.4</v>
      </c>
      <c r="C303" s="25">
        <v>1.53</v>
      </c>
      <c r="D303" s="25"/>
      <c r="E303" s="25"/>
      <c r="F303" s="6">
        <f t="shared" si="24"/>
        <v>0</v>
      </c>
      <c r="H303" s="6">
        <f t="shared" si="26"/>
        <v>2</v>
      </c>
      <c r="I303" s="6">
        <f t="shared" si="25"/>
        <v>4.2839999999999998</v>
      </c>
    </row>
    <row r="304" spans="1:9">
      <c r="A304" s="24">
        <v>31</v>
      </c>
      <c r="B304" s="25">
        <v>1.52</v>
      </c>
      <c r="C304" s="25">
        <v>1.55</v>
      </c>
      <c r="D304" s="25"/>
      <c r="E304" s="25"/>
      <c r="F304" s="6">
        <f t="shared" si="24"/>
        <v>0</v>
      </c>
      <c r="H304" s="6">
        <f t="shared" si="26"/>
        <v>2</v>
      </c>
      <c r="I304" s="6">
        <f t="shared" si="25"/>
        <v>4.7120000000000006</v>
      </c>
    </row>
    <row r="305" spans="1:9">
      <c r="A305" s="24">
        <v>33</v>
      </c>
      <c r="B305" s="25">
        <v>1.5</v>
      </c>
      <c r="C305" s="25">
        <v>1.44</v>
      </c>
      <c r="D305" s="25"/>
      <c r="E305" s="25"/>
      <c r="F305" s="6">
        <f t="shared" si="24"/>
        <v>0</v>
      </c>
      <c r="H305" s="6">
        <f t="shared" si="26"/>
        <v>2</v>
      </c>
      <c r="I305" s="6">
        <f t="shared" si="25"/>
        <v>4.32</v>
      </c>
    </row>
    <row r="306" spans="1:9">
      <c r="A306" s="24">
        <v>35</v>
      </c>
      <c r="B306" s="25">
        <v>1.72</v>
      </c>
      <c r="C306" s="25">
        <v>1.56</v>
      </c>
      <c r="D306" s="25"/>
      <c r="E306" s="25"/>
      <c r="F306" s="6">
        <f t="shared" si="24"/>
        <v>0</v>
      </c>
      <c r="H306" s="6">
        <f t="shared" si="26"/>
        <v>2</v>
      </c>
      <c r="I306" s="6">
        <f t="shared" si="25"/>
        <v>5.3664000000000005</v>
      </c>
    </row>
    <row r="307" spans="1:9">
      <c r="A307" s="24">
        <v>37</v>
      </c>
      <c r="B307" s="25">
        <v>1.96</v>
      </c>
      <c r="C307" s="25">
        <v>1.2</v>
      </c>
      <c r="D307" s="25"/>
      <c r="E307" s="25"/>
      <c r="F307" s="6">
        <f t="shared" si="24"/>
        <v>0</v>
      </c>
      <c r="H307" s="6">
        <f t="shared" si="26"/>
        <v>2</v>
      </c>
      <c r="I307" s="6">
        <f t="shared" si="25"/>
        <v>4.7039999999999997</v>
      </c>
    </row>
    <row r="308" spans="1:9">
      <c r="A308" s="24">
        <v>39</v>
      </c>
      <c r="B308" s="25">
        <v>1.9</v>
      </c>
      <c r="C308" s="25">
        <v>1.28</v>
      </c>
      <c r="D308" s="25"/>
      <c r="E308" s="25"/>
      <c r="F308" s="6">
        <f t="shared" si="24"/>
        <v>0</v>
      </c>
      <c r="H308" s="6">
        <f t="shared" si="26"/>
        <v>2</v>
      </c>
      <c r="I308" s="6">
        <f t="shared" si="25"/>
        <v>4.8639999999999999</v>
      </c>
    </row>
    <row r="309" spans="1:9">
      <c r="A309" s="24">
        <v>41</v>
      </c>
      <c r="B309" s="25">
        <v>1.61</v>
      </c>
      <c r="C309" s="25">
        <v>1.0900000000000001</v>
      </c>
      <c r="D309" s="25"/>
      <c r="E309" s="25"/>
      <c r="F309" s="6">
        <f t="shared" si="24"/>
        <v>0</v>
      </c>
      <c r="H309" s="6">
        <f t="shared" si="26"/>
        <v>2</v>
      </c>
      <c r="I309" s="6">
        <f t="shared" si="25"/>
        <v>3.5098000000000003</v>
      </c>
    </row>
    <row r="310" spans="1:9">
      <c r="A310" s="24">
        <v>43</v>
      </c>
      <c r="B310" s="25">
        <v>0.92</v>
      </c>
      <c r="C310" s="25">
        <v>1.22</v>
      </c>
      <c r="D310" s="25"/>
      <c r="E310" s="25"/>
      <c r="F310" s="6">
        <f t="shared" si="24"/>
        <v>0</v>
      </c>
      <c r="H310" s="6">
        <f t="shared" si="26"/>
        <v>2</v>
      </c>
      <c r="I310" s="6">
        <f t="shared" si="25"/>
        <v>2.2448000000000001</v>
      </c>
    </row>
    <row r="311" spans="1:9">
      <c r="A311" s="24">
        <v>45</v>
      </c>
      <c r="B311" s="25">
        <v>1.06</v>
      </c>
      <c r="C311" s="25">
        <v>0.99</v>
      </c>
      <c r="D311" s="25"/>
      <c r="E311" s="25"/>
      <c r="F311" s="6">
        <f t="shared" si="24"/>
        <v>0</v>
      </c>
      <c r="H311" s="6">
        <f t="shared" si="26"/>
        <v>2</v>
      </c>
      <c r="I311" s="6">
        <f t="shared" si="25"/>
        <v>2.0988000000000002</v>
      </c>
    </row>
    <row r="312" spans="1:9">
      <c r="A312" s="24">
        <v>47</v>
      </c>
      <c r="B312" s="25">
        <v>1.4</v>
      </c>
      <c r="C312" s="25">
        <v>0.72</v>
      </c>
      <c r="D312" s="25"/>
      <c r="E312" s="25"/>
      <c r="F312" s="6">
        <f t="shared" si="24"/>
        <v>0</v>
      </c>
      <c r="H312" s="6">
        <f t="shared" si="26"/>
        <v>2</v>
      </c>
      <c r="I312" s="6">
        <f t="shared" si="25"/>
        <v>2.016</v>
      </c>
    </row>
    <row r="313" spans="1:9">
      <c r="A313" s="24">
        <v>49</v>
      </c>
      <c r="B313" s="25">
        <v>0.72</v>
      </c>
      <c r="C313" s="25">
        <v>0.12</v>
      </c>
      <c r="D313" s="25"/>
      <c r="E313" s="25"/>
      <c r="F313" s="6">
        <f t="shared" si="24"/>
        <v>0</v>
      </c>
      <c r="H313" s="6">
        <f t="shared" si="26"/>
        <v>1.5</v>
      </c>
      <c r="I313" s="6">
        <f t="shared" si="25"/>
        <v>0.12959999999999999</v>
      </c>
    </row>
    <row r="314" spans="1:9">
      <c r="A314" s="24">
        <v>50</v>
      </c>
      <c r="B314" s="25">
        <v>0.42</v>
      </c>
      <c r="C314" s="6">
        <v>0.19</v>
      </c>
      <c r="D314" s="25"/>
      <c r="E314" s="25"/>
      <c r="F314" s="6">
        <f t="shared" si="24"/>
        <v>0</v>
      </c>
      <c r="H314" s="6">
        <f t="shared" si="26"/>
        <v>1</v>
      </c>
      <c r="I314" s="6">
        <f t="shared" si="25"/>
        <v>7.9799999999999996E-2</v>
      </c>
    </row>
    <row r="315" spans="1:9">
      <c r="A315" s="24">
        <v>51</v>
      </c>
      <c r="B315" s="25">
        <v>7.0000000000000007E-2</v>
      </c>
      <c r="C315" s="25">
        <v>-0.13</v>
      </c>
      <c r="D315" s="25"/>
      <c r="E315" s="25"/>
      <c r="F315" s="6">
        <f t="shared" si="24"/>
        <v>0</v>
      </c>
      <c r="H315" s="6">
        <f t="shared" si="26"/>
        <v>0.75</v>
      </c>
      <c r="I315" s="6">
        <f t="shared" si="25"/>
        <v>-6.8250000000000012E-3</v>
      </c>
    </row>
    <row r="316" spans="1:9">
      <c r="A316" s="24">
        <v>51.5</v>
      </c>
      <c r="B316" s="25">
        <v>0</v>
      </c>
      <c r="C316" s="25">
        <v>0</v>
      </c>
      <c r="D316" s="25"/>
      <c r="E316" s="25"/>
      <c r="F316" s="6">
        <f t="shared" si="24"/>
        <v>0</v>
      </c>
      <c r="H316" s="6">
        <f t="shared" si="26"/>
        <v>-25.5</v>
      </c>
      <c r="I316" s="6">
        <f t="shared" si="25"/>
        <v>0</v>
      </c>
    </row>
    <row r="319" spans="1:9" ht="15">
      <c r="A319" s="6" t="s">
        <v>1</v>
      </c>
      <c r="B319" s="7" t="s">
        <v>23</v>
      </c>
      <c r="D319" s="6" t="s">
        <v>3</v>
      </c>
      <c r="E319" s="8">
        <v>8</v>
      </c>
      <c r="H319" s="9" t="s">
        <v>4</v>
      </c>
      <c r="I319" s="10">
        <f>SUM(I326:I354)</f>
        <v>64.356140000000011</v>
      </c>
    </row>
    <row r="320" spans="1:9">
      <c r="A320" s="6" t="s">
        <v>5</v>
      </c>
      <c r="B320" s="11">
        <v>40464</v>
      </c>
      <c r="D320" s="6" t="s">
        <v>6</v>
      </c>
      <c r="E320" s="8">
        <v>51.4</v>
      </c>
    </row>
    <row r="321" spans="1:9">
      <c r="A321" s="6" t="s">
        <v>11</v>
      </c>
      <c r="B321" s="7">
        <v>1255</v>
      </c>
    </row>
    <row r="322" spans="1:9">
      <c r="A322" s="6" t="s">
        <v>13</v>
      </c>
      <c r="B322" s="7">
        <v>0.41</v>
      </c>
    </row>
    <row r="323" spans="1:9">
      <c r="B323" s="7"/>
    </row>
    <row r="324" spans="1:9">
      <c r="C324" s="99" t="s">
        <v>14</v>
      </c>
      <c r="D324" s="99"/>
      <c r="E324" s="99"/>
    </row>
    <row r="325" spans="1:9">
      <c r="A325" s="21" t="s">
        <v>16</v>
      </c>
      <c r="B325" s="21" t="s">
        <v>17</v>
      </c>
      <c r="C325" s="22">
        <v>0.6</v>
      </c>
      <c r="D325" s="22">
        <v>0.2</v>
      </c>
      <c r="E325" s="22">
        <v>0.8</v>
      </c>
      <c r="F325" s="22" t="s">
        <v>18</v>
      </c>
      <c r="H325" s="21" t="s">
        <v>19</v>
      </c>
      <c r="I325" s="21" t="s">
        <v>20</v>
      </c>
    </row>
    <row r="326" spans="1:9">
      <c r="A326" s="24">
        <v>8</v>
      </c>
      <c r="B326" s="25">
        <v>0.01</v>
      </c>
      <c r="C326" s="25">
        <v>0</v>
      </c>
      <c r="D326" s="25"/>
      <c r="E326" s="25"/>
      <c r="F326" s="6">
        <f t="shared" ref="F326:F354" si="27">(D326+E326)/2</f>
        <v>0</v>
      </c>
      <c r="I326" s="6">
        <f t="shared" ref="I326:I354" si="28">H326*C326*B326</f>
        <v>0</v>
      </c>
    </row>
    <row r="327" spans="1:9">
      <c r="A327" s="24">
        <v>9</v>
      </c>
      <c r="B327" s="25">
        <v>0.12</v>
      </c>
      <c r="C327" s="25">
        <v>-0.12</v>
      </c>
      <c r="D327" s="25"/>
      <c r="E327" s="25"/>
      <c r="F327" s="6">
        <f t="shared" si="27"/>
        <v>0</v>
      </c>
      <c r="H327" s="6">
        <f t="shared" ref="H327:H354" si="29">(A328-A326)/2</f>
        <v>1</v>
      </c>
      <c r="I327" s="6">
        <f t="shared" si="28"/>
        <v>-1.44E-2</v>
      </c>
    </row>
    <row r="328" spans="1:9">
      <c r="A328" s="24">
        <v>10</v>
      </c>
      <c r="B328" s="25">
        <v>0.9</v>
      </c>
      <c r="C328" s="25">
        <v>-0.08</v>
      </c>
      <c r="D328" s="25"/>
      <c r="E328" s="25"/>
      <c r="F328" s="6">
        <f t="shared" si="27"/>
        <v>0</v>
      </c>
      <c r="H328" s="6">
        <f t="shared" si="29"/>
        <v>1</v>
      </c>
      <c r="I328" s="6">
        <f t="shared" si="28"/>
        <v>-7.2000000000000008E-2</v>
      </c>
    </row>
    <row r="329" spans="1:9">
      <c r="A329" s="24">
        <v>11</v>
      </c>
      <c r="B329" s="25">
        <v>0.82</v>
      </c>
      <c r="C329" s="25">
        <v>0.08</v>
      </c>
      <c r="D329" s="25"/>
      <c r="E329" s="25"/>
      <c r="F329" s="6">
        <f t="shared" si="27"/>
        <v>0</v>
      </c>
      <c r="H329" s="6">
        <f t="shared" si="29"/>
        <v>1</v>
      </c>
      <c r="I329" s="6">
        <f t="shared" si="28"/>
        <v>6.5599999999999992E-2</v>
      </c>
    </row>
    <row r="330" spans="1:9">
      <c r="A330" s="24">
        <v>12</v>
      </c>
      <c r="B330" s="25">
        <v>1.46</v>
      </c>
      <c r="C330" s="25">
        <v>0.77</v>
      </c>
      <c r="D330" s="25"/>
      <c r="E330" s="25"/>
      <c r="F330" s="6">
        <f t="shared" si="27"/>
        <v>0</v>
      </c>
      <c r="H330" s="6">
        <f t="shared" si="29"/>
        <v>1.25</v>
      </c>
      <c r="I330" s="6">
        <f t="shared" si="28"/>
        <v>1.4052499999999999</v>
      </c>
    </row>
    <row r="331" spans="1:9">
      <c r="A331" s="24">
        <v>13.5</v>
      </c>
      <c r="B331" s="25">
        <v>1.69</v>
      </c>
      <c r="C331" s="25">
        <v>0.82</v>
      </c>
      <c r="D331" s="25"/>
      <c r="E331" s="25"/>
      <c r="F331" s="6">
        <f t="shared" si="27"/>
        <v>0</v>
      </c>
      <c r="H331" s="6">
        <f t="shared" si="29"/>
        <v>1.5</v>
      </c>
      <c r="I331" s="6">
        <f t="shared" si="28"/>
        <v>2.0787</v>
      </c>
    </row>
    <row r="332" spans="1:9">
      <c r="A332" s="24">
        <v>15</v>
      </c>
      <c r="B332" s="25">
        <v>1.65</v>
      </c>
      <c r="C332" s="25">
        <v>0.93</v>
      </c>
      <c r="D332" s="25"/>
      <c r="E332" s="25"/>
      <c r="F332" s="6">
        <f t="shared" si="27"/>
        <v>0</v>
      </c>
      <c r="H332" s="6">
        <f t="shared" si="29"/>
        <v>1.5</v>
      </c>
      <c r="I332" s="6">
        <f t="shared" si="28"/>
        <v>2.3017499999999997</v>
      </c>
    </row>
    <row r="333" spans="1:9">
      <c r="A333" s="24">
        <v>16.5</v>
      </c>
      <c r="B333" s="25">
        <v>1.73</v>
      </c>
      <c r="C333" s="25">
        <v>1.04</v>
      </c>
      <c r="D333" s="25"/>
      <c r="E333" s="25"/>
      <c r="F333" s="6">
        <f t="shared" si="27"/>
        <v>0</v>
      </c>
      <c r="H333" s="6">
        <f t="shared" si="29"/>
        <v>1.5</v>
      </c>
      <c r="I333" s="6">
        <f t="shared" si="28"/>
        <v>2.6987999999999999</v>
      </c>
    </row>
    <row r="334" spans="1:9">
      <c r="A334" s="24">
        <v>18</v>
      </c>
      <c r="B334" s="25">
        <v>1.8</v>
      </c>
      <c r="C334" s="25">
        <v>1.03</v>
      </c>
      <c r="D334" s="25"/>
      <c r="E334" s="25"/>
      <c r="F334" s="6">
        <f t="shared" si="27"/>
        <v>0</v>
      </c>
      <c r="H334" s="6">
        <f t="shared" si="29"/>
        <v>1.5</v>
      </c>
      <c r="I334" s="6">
        <f t="shared" si="28"/>
        <v>2.7810000000000001</v>
      </c>
    </row>
    <row r="335" spans="1:9">
      <c r="A335" s="24">
        <v>19.5</v>
      </c>
      <c r="B335" s="25">
        <v>1.72</v>
      </c>
      <c r="C335" s="25">
        <v>1.22</v>
      </c>
      <c r="D335" s="25"/>
      <c r="E335" s="25"/>
      <c r="F335" s="6">
        <f t="shared" si="27"/>
        <v>0</v>
      </c>
      <c r="H335" s="6">
        <f t="shared" si="29"/>
        <v>1.5</v>
      </c>
      <c r="I335" s="6">
        <f t="shared" si="28"/>
        <v>3.1476000000000002</v>
      </c>
    </row>
    <row r="336" spans="1:9">
      <c r="A336" s="24">
        <v>21</v>
      </c>
      <c r="B336" s="25">
        <v>1.64</v>
      </c>
      <c r="C336" s="25">
        <v>1.18</v>
      </c>
      <c r="D336" s="25"/>
      <c r="E336" s="25"/>
      <c r="F336" s="6">
        <f t="shared" si="27"/>
        <v>0</v>
      </c>
      <c r="H336" s="6">
        <f t="shared" si="29"/>
        <v>1.75</v>
      </c>
      <c r="I336" s="6">
        <f t="shared" si="28"/>
        <v>3.3865999999999996</v>
      </c>
    </row>
    <row r="337" spans="1:9">
      <c r="A337" s="24">
        <v>23</v>
      </c>
      <c r="B337" s="25">
        <v>1.46</v>
      </c>
      <c r="C337" s="25">
        <v>1.51</v>
      </c>
      <c r="D337" s="25"/>
      <c r="E337" s="25"/>
      <c r="F337" s="6">
        <f t="shared" si="27"/>
        <v>0</v>
      </c>
      <c r="H337" s="6">
        <f t="shared" si="29"/>
        <v>2.5</v>
      </c>
      <c r="I337" s="6">
        <f t="shared" si="28"/>
        <v>5.5114999999999998</v>
      </c>
    </row>
    <row r="338" spans="1:9">
      <c r="A338" s="24">
        <v>26</v>
      </c>
      <c r="B338" s="25">
        <v>1.3</v>
      </c>
      <c r="C338" s="25">
        <v>1.37</v>
      </c>
      <c r="D338" s="25"/>
      <c r="E338" s="25"/>
      <c r="F338" s="6">
        <f t="shared" si="27"/>
        <v>0</v>
      </c>
      <c r="H338" s="6">
        <f t="shared" si="29"/>
        <v>2.5</v>
      </c>
      <c r="I338" s="6">
        <f t="shared" si="28"/>
        <v>4.4525000000000006</v>
      </c>
    </row>
    <row r="339" spans="1:9">
      <c r="A339" s="24">
        <v>28</v>
      </c>
      <c r="B339" s="25">
        <v>1.3</v>
      </c>
      <c r="C339" s="25">
        <v>1.47</v>
      </c>
      <c r="D339" s="25"/>
      <c r="E339" s="25"/>
      <c r="F339" s="6">
        <f t="shared" si="27"/>
        <v>0</v>
      </c>
      <c r="H339" s="6">
        <f t="shared" si="29"/>
        <v>2</v>
      </c>
      <c r="I339" s="6">
        <f t="shared" si="28"/>
        <v>3.8220000000000001</v>
      </c>
    </row>
    <row r="340" spans="1:9">
      <c r="A340" s="24">
        <v>30</v>
      </c>
      <c r="B340" s="25">
        <v>1.5</v>
      </c>
      <c r="C340" s="25">
        <v>1.35</v>
      </c>
      <c r="D340" s="25"/>
      <c r="E340" s="25"/>
      <c r="F340" s="6">
        <f t="shared" si="27"/>
        <v>0</v>
      </c>
      <c r="H340" s="6">
        <f t="shared" si="29"/>
        <v>2</v>
      </c>
      <c r="I340" s="6">
        <f t="shared" si="28"/>
        <v>4.0500000000000007</v>
      </c>
    </row>
    <row r="341" spans="1:9">
      <c r="A341" s="24">
        <v>32</v>
      </c>
      <c r="B341" s="25">
        <v>1.42</v>
      </c>
      <c r="C341" s="25">
        <v>1.4</v>
      </c>
      <c r="D341" s="25"/>
      <c r="E341" s="25"/>
      <c r="F341" s="6">
        <f t="shared" si="27"/>
        <v>0</v>
      </c>
      <c r="H341" s="6">
        <f t="shared" si="29"/>
        <v>2</v>
      </c>
      <c r="I341" s="6">
        <f t="shared" si="28"/>
        <v>3.9759999999999995</v>
      </c>
    </row>
    <row r="342" spans="1:9">
      <c r="A342" s="24">
        <v>34</v>
      </c>
      <c r="B342" s="25">
        <v>1.45</v>
      </c>
      <c r="C342" s="25">
        <v>1.34</v>
      </c>
      <c r="D342" s="25"/>
      <c r="E342" s="25"/>
      <c r="F342" s="6">
        <f t="shared" si="27"/>
        <v>0</v>
      </c>
      <c r="H342" s="6">
        <f t="shared" si="29"/>
        <v>2</v>
      </c>
      <c r="I342" s="6">
        <f t="shared" si="28"/>
        <v>3.8860000000000001</v>
      </c>
    </row>
    <row r="343" spans="1:9">
      <c r="A343" s="24">
        <v>36</v>
      </c>
      <c r="B343" s="25">
        <v>1.68</v>
      </c>
      <c r="C343" s="25">
        <v>1.28</v>
      </c>
      <c r="D343" s="25"/>
      <c r="E343" s="25"/>
      <c r="F343" s="6">
        <f t="shared" si="27"/>
        <v>0</v>
      </c>
      <c r="H343" s="6">
        <f t="shared" si="29"/>
        <v>2</v>
      </c>
      <c r="I343" s="6">
        <f t="shared" si="28"/>
        <v>4.3007999999999997</v>
      </c>
    </row>
    <row r="344" spans="1:9">
      <c r="A344" s="24">
        <v>38</v>
      </c>
      <c r="B344" s="25">
        <v>2</v>
      </c>
      <c r="C344" s="25">
        <v>1.1100000000000001</v>
      </c>
      <c r="D344" s="25"/>
      <c r="E344" s="25"/>
      <c r="F344" s="6">
        <f t="shared" si="27"/>
        <v>0</v>
      </c>
      <c r="H344" s="6">
        <f t="shared" si="29"/>
        <v>2</v>
      </c>
      <c r="I344" s="6">
        <f t="shared" si="28"/>
        <v>4.4400000000000004</v>
      </c>
    </row>
    <row r="345" spans="1:9">
      <c r="A345" s="24">
        <v>40</v>
      </c>
      <c r="B345" s="25">
        <v>1.82</v>
      </c>
      <c r="C345" s="25">
        <v>1.1200000000000001</v>
      </c>
      <c r="D345" s="25"/>
      <c r="E345" s="25"/>
      <c r="F345" s="6">
        <f t="shared" si="27"/>
        <v>0</v>
      </c>
      <c r="H345" s="6">
        <f t="shared" si="29"/>
        <v>2</v>
      </c>
      <c r="I345" s="6">
        <f t="shared" si="28"/>
        <v>4.0768000000000004</v>
      </c>
    </row>
    <row r="346" spans="1:9">
      <c r="A346" s="24">
        <v>42</v>
      </c>
      <c r="B346" s="25">
        <v>1.68</v>
      </c>
      <c r="C346" s="25">
        <v>1.03</v>
      </c>
      <c r="D346" s="25"/>
      <c r="E346" s="25"/>
      <c r="F346" s="6">
        <f t="shared" si="27"/>
        <v>0</v>
      </c>
      <c r="H346" s="6">
        <f t="shared" si="29"/>
        <v>1.75</v>
      </c>
      <c r="I346" s="6">
        <f t="shared" si="28"/>
        <v>3.0282</v>
      </c>
    </row>
    <row r="347" spans="1:9">
      <c r="A347" s="24">
        <v>43.5</v>
      </c>
      <c r="B347" s="25">
        <v>0.95</v>
      </c>
      <c r="C347" s="25">
        <v>0.91</v>
      </c>
      <c r="D347" s="25"/>
      <c r="E347" s="25"/>
      <c r="F347" s="6">
        <f t="shared" si="27"/>
        <v>0</v>
      </c>
      <c r="H347" s="6">
        <f t="shared" si="29"/>
        <v>1.5</v>
      </c>
      <c r="I347" s="6">
        <f t="shared" si="28"/>
        <v>1.2967499999999998</v>
      </c>
    </row>
    <row r="348" spans="1:9">
      <c r="A348" s="24">
        <v>45</v>
      </c>
      <c r="B348" s="25">
        <v>1.01</v>
      </c>
      <c r="C348" s="25">
        <v>0.99</v>
      </c>
      <c r="D348" s="25"/>
      <c r="E348" s="25"/>
      <c r="F348" s="6">
        <f t="shared" si="27"/>
        <v>0</v>
      </c>
      <c r="H348" s="6">
        <f t="shared" si="29"/>
        <v>1.5</v>
      </c>
      <c r="I348" s="6">
        <f t="shared" si="28"/>
        <v>1.4998499999999999</v>
      </c>
    </row>
    <row r="349" spans="1:9">
      <c r="A349" s="24">
        <v>46.5</v>
      </c>
      <c r="B349" s="25">
        <v>1.28</v>
      </c>
      <c r="C349" s="25">
        <v>0.7</v>
      </c>
      <c r="D349" s="25"/>
      <c r="E349" s="25"/>
      <c r="F349" s="6">
        <f t="shared" si="27"/>
        <v>0</v>
      </c>
      <c r="H349" s="6">
        <f t="shared" si="29"/>
        <v>1.25</v>
      </c>
      <c r="I349" s="6">
        <f t="shared" si="28"/>
        <v>1.1200000000000001</v>
      </c>
    </row>
    <row r="350" spans="1:9">
      <c r="A350" s="24">
        <v>47.5</v>
      </c>
      <c r="B350" s="25">
        <v>1.3</v>
      </c>
      <c r="C350" s="25">
        <v>0.65</v>
      </c>
      <c r="D350" s="25"/>
      <c r="E350" s="25"/>
      <c r="F350" s="6">
        <f t="shared" si="27"/>
        <v>0</v>
      </c>
      <c r="H350" s="6">
        <f t="shared" si="29"/>
        <v>1</v>
      </c>
      <c r="I350" s="6">
        <f t="shared" si="28"/>
        <v>0.84500000000000008</v>
      </c>
    </row>
    <row r="351" spans="1:9">
      <c r="A351" s="24">
        <v>48.5</v>
      </c>
      <c r="B351" s="25">
        <v>0.72</v>
      </c>
      <c r="C351" s="25">
        <v>0.27</v>
      </c>
      <c r="D351" s="25"/>
      <c r="E351" s="25"/>
      <c r="F351" s="6">
        <f t="shared" si="27"/>
        <v>0</v>
      </c>
      <c r="H351" s="6">
        <f t="shared" si="29"/>
        <v>1</v>
      </c>
      <c r="I351" s="6">
        <f t="shared" si="28"/>
        <v>0.19440000000000002</v>
      </c>
    </row>
    <row r="352" spans="1:9">
      <c r="A352" s="24">
        <v>49.5</v>
      </c>
      <c r="B352" s="25">
        <v>0.5</v>
      </c>
      <c r="C352" s="25">
        <v>0.11</v>
      </c>
      <c r="D352" s="25"/>
      <c r="E352" s="25"/>
      <c r="F352" s="6">
        <f t="shared" si="27"/>
        <v>0</v>
      </c>
      <c r="H352" s="6">
        <f t="shared" si="29"/>
        <v>1</v>
      </c>
      <c r="I352" s="6">
        <f t="shared" si="28"/>
        <v>5.5E-2</v>
      </c>
    </row>
    <row r="353" spans="1:9">
      <c r="A353" s="24">
        <v>50.5</v>
      </c>
      <c r="B353" s="25">
        <v>0.33</v>
      </c>
      <c r="C353" s="25">
        <v>0.08</v>
      </c>
      <c r="D353" s="25"/>
      <c r="E353" s="25"/>
      <c r="F353" s="6">
        <f t="shared" si="27"/>
        <v>0</v>
      </c>
      <c r="H353" s="6">
        <f t="shared" si="29"/>
        <v>0.85000000000000142</v>
      </c>
      <c r="I353" s="6">
        <f t="shared" si="28"/>
        <v>2.244000000000004E-2</v>
      </c>
    </row>
    <row r="354" spans="1:9">
      <c r="A354" s="24">
        <v>51.2</v>
      </c>
      <c r="B354" s="25">
        <v>0.1</v>
      </c>
      <c r="C354" s="25">
        <v>0</v>
      </c>
      <c r="D354" s="25"/>
      <c r="E354" s="25"/>
      <c r="F354" s="6">
        <f t="shared" si="27"/>
        <v>0</v>
      </c>
      <c r="H354" s="6">
        <f t="shared" si="29"/>
        <v>-25.25</v>
      </c>
      <c r="I354" s="6">
        <f t="shared" si="28"/>
        <v>0</v>
      </c>
    </row>
    <row r="357" spans="1:9" ht="15">
      <c r="A357" s="6" t="s">
        <v>1</v>
      </c>
      <c r="B357" s="7" t="s">
        <v>25</v>
      </c>
      <c r="D357" s="6" t="s">
        <v>3</v>
      </c>
      <c r="E357" s="8">
        <v>49</v>
      </c>
      <c r="H357" s="9" t="s">
        <v>4</v>
      </c>
      <c r="I357" s="10">
        <f>SUM(I364:I395)</f>
        <v>141.32957499999998</v>
      </c>
    </row>
    <row r="358" spans="1:9">
      <c r="A358" s="6" t="s">
        <v>5</v>
      </c>
      <c r="B358" s="11">
        <v>40485</v>
      </c>
      <c r="D358" s="6" t="s">
        <v>6</v>
      </c>
      <c r="E358" s="8">
        <v>9.5</v>
      </c>
    </row>
    <row r="359" spans="1:9">
      <c r="A359" s="6" t="s">
        <v>11</v>
      </c>
      <c r="B359" s="7">
        <v>1530</v>
      </c>
    </row>
    <row r="360" spans="1:9">
      <c r="A360" s="6" t="s">
        <v>13</v>
      </c>
      <c r="B360" s="45">
        <v>0.48</v>
      </c>
    </row>
    <row r="361" spans="1:9">
      <c r="B361" s="7"/>
    </row>
    <row r="362" spans="1:9">
      <c r="C362" s="99" t="s">
        <v>14</v>
      </c>
      <c r="D362" s="99"/>
      <c r="E362" s="99"/>
    </row>
    <row r="363" spans="1:9">
      <c r="A363" s="21" t="s">
        <v>16</v>
      </c>
      <c r="B363" s="21" t="s">
        <v>17</v>
      </c>
      <c r="C363" s="22">
        <v>0.6</v>
      </c>
      <c r="D363" s="22">
        <v>0.2</v>
      </c>
      <c r="E363" s="22">
        <v>0.8</v>
      </c>
      <c r="F363" s="22" t="s">
        <v>18</v>
      </c>
      <c r="H363" s="21" t="s">
        <v>19</v>
      </c>
      <c r="I363" s="21" t="s">
        <v>20</v>
      </c>
    </row>
    <row r="364" spans="1:9">
      <c r="A364" s="24">
        <v>9.5</v>
      </c>
      <c r="B364" s="25">
        <v>0</v>
      </c>
      <c r="C364" s="25">
        <v>0</v>
      </c>
      <c r="D364" s="25"/>
      <c r="E364" s="25"/>
      <c r="F364" s="6">
        <f t="shared" ref="F364:F388" si="30">(D364+E364)/2</f>
        <v>0</v>
      </c>
      <c r="I364" s="6">
        <f t="shared" ref="I364:I388" si="31">H364*C364*B364</f>
        <v>0</v>
      </c>
    </row>
    <row r="365" spans="1:9">
      <c r="A365" s="24">
        <v>10</v>
      </c>
      <c r="B365" s="25">
        <v>0.31</v>
      </c>
      <c r="C365" s="25">
        <v>0.02</v>
      </c>
      <c r="D365" s="25"/>
      <c r="E365" s="25"/>
      <c r="F365" s="6">
        <f t="shared" si="30"/>
        <v>0</v>
      </c>
      <c r="H365" s="6">
        <f t="shared" ref="H365:H388" si="32">(A366-A364)/2</f>
        <v>0.75</v>
      </c>
      <c r="I365" s="6">
        <f t="shared" si="31"/>
        <v>4.6499999999999996E-3</v>
      </c>
    </row>
    <row r="366" spans="1:9">
      <c r="A366" s="24">
        <v>11</v>
      </c>
      <c r="B366" s="25">
        <v>1.23</v>
      </c>
      <c r="C366" s="25">
        <v>-0.09</v>
      </c>
      <c r="D366" s="25"/>
      <c r="E366" s="25"/>
      <c r="F366" s="6">
        <f t="shared" si="30"/>
        <v>0</v>
      </c>
      <c r="H366" s="6">
        <f t="shared" si="32"/>
        <v>1</v>
      </c>
      <c r="I366" s="6">
        <f t="shared" si="31"/>
        <v>-0.11069999999999999</v>
      </c>
    </row>
    <row r="367" spans="1:9">
      <c r="A367" s="24">
        <v>12</v>
      </c>
      <c r="B367" s="25">
        <v>1.49</v>
      </c>
      <c r="C367" s="25">
        <v>0.6</v>
      </c>
      <c r="D367" s="25"/>
      <c r="E367" s="25"/>
      <c r="F367" s="6">
        <f t="shared" si="30"/>
        <v>0</v>
      </c>
      <c r="H367" s="6">
        <f t="shared" si="32"/>
        <v>1.5</v>
      </c>
      <c r="I367" s="6">
        <f t="shared" si="31"/>
        <v>1.341</v>
      </c>
    </row>
    <row r="368" spans="1:9">
      <c r="A368" s="24">
        <v>14</v>
      </c>
      <c r="B368" s="25">
        <v>1.51</v>
      </c>
      <c r="C368" s="25">
        <v>1.03</v>
      </c>
      <c r="D368" s="25"/>
      <c r="E368" s="25"/>
      <c r="F368" s="6">
        <f t="shared" si="30"/>
        <v>0</v>
      </c>
      <c r="H368" s="6">
        <f t="shared" si="32"/>
        <v>2</v>
      </c>
      <c r="I368" s="6">
        <f t="shared" si="31"/>
        <v>3.1106000000000003</v>
      </c>
    </row>
    <row r="369" spans="1:9">
      <c r="A369" s="24">
        <v>16</v>
      </c>
      <c r="B369" s="25">
        <v>1.65</v>
      </c>
      <c r="C369" s="25">
        <v>1.38</v>
      </c>
      <c r="D369" s="25"/>
      <c r="E369" s="25"/>
      <c r="F369" s="6">
        <f t="shared" si="30"/>
        <v>0</v>
      </c>
      <c r="H369" s="6">
        <f t="shared" si="32"/>
        <v>2</v>
      </c>
      <c r="I369" s="6">
        <f t="shared" si="31"/>
        <v>4.5539999999999994</v>
      </c>
    </row>
    <row r="370" spans="1:9">
      <c r="A370" s="24">
        <v>18</v>
      </c>
      <c r="B370" s="25">
        <v>1.59</v>
      </c>
      <c r="C370" s="25">
        <v>1.21</v>
      </c>
      <c r="D370" s="25"/>
      <c r="E370" s="25"/>
      <c r="F370" s="6">
        <f t="shared" si="30"/>
        <v>0</v>
      </c>
      <c r="H370" s="6">
        <f t="shared" si="32"/>
        <v>2</v>
      </c>
      <c r="I370" s="6">
        <f t="shared" si="31"/>
        <v>3.8477999999999999</v>
      </c>
    </row>
    <row r="371" spans="1:9">
      <c r="A371" s="24">
        <v>20</v>
      </c>
      <c r="B371" s="25">
        <v>1.79</v>
      </c>
      <c r="C371" s="25">
        <v>1.28</v>
      </c>
      <c r="D371" s="25"/>
      <c r="E371" s="25"/>
      <c r="F371" s="6">
        <f t="shared" si="30"/>
        <v>0</v>
      </c>
      <c r="H371" s="6">
        <f t="shared" si="32"/>
        <v>2</v>
      </c>
      <c r="I371" s="6">
        <f t="shared" si="31"/>
        <v>4.5823999999999998</v>
      </c>
    </row>
    <row r="372" spans="1:9">
      <c r="A372" s="24">
        <v>22</v>
      </c>
      <c r="B372" s="25">
        <v>1.53</v>
      </c>
      <c r="C372" s="25">
        <v>1.54</v>
      </c>
      <c r="D372" s="25"/>
      <c r="E372" s="25"/>
      <c r="F372" s="6">
        <f t="shared" si="30"/>
        <v>0</v>
      </c>
      <c r="H372" s="6">
        <f t="shared" si="32"/>
        <v>2</v>
      </c>
      <c r="I372" s="6">
        <f t="shared" si="31"/>
        <v>4.7124000000000006</v>
      </c>
    </row>
    <row r="373" spans="1:9">
      <c r="A373" s="24">
        <v>24</v>
      </c>
      <c r="B373" s="25">
        <v>1.38</v>
      </c>
      <c r="C373" s="25">
        <v>1.65</v>
      </c>
      <c r="D373" s="25"/>
      <c r="E373" s="25"/>
      <c r="F373" s="6">
        <f t="shared" si="30"/>
        <v>0</v>
      </c>
      <c r="H373" s="6">
        <f t="shared" si="32"/>
        <v>2</v>
      </c>
      <c r="I373" s="6">
        <f t="shared" si="31"/>
        <v>4.5539999999999994</v>
      </c>
    </row>
    <row r="374" spans="1:9">
      <c r="A374" s="24">
        <v>26</v>
      </c>
      <c r="B374" s="25">
        <v>1.3</v>
      </c>
      <c r="C374" s="25">
        <v>1.65</v>
      </c>
      <c r="D374" s="25"/>
      <c r="E374" s="25"/>
      <c r="F374" s="6">
        <f t="shared" si="30"/>
        <v>0</v>
      </c>
      <c r="H374" s="6">
        <f t="shared" si="32"/>
        <v>2</v>
      </c>
      <c r="I374" s="6">
        <f t="shared" si="31"/>
        <v>4.29</v>
      </c>
    </row>
    <row r="375" spans="1:9">
      <c r="A375" s="24">
        <v>28</v>
      </c>
      <c r="B375" s="25">
        <v>1.4</v>
      </c>
      <c r="C375" s="25">
        <v>1.64</v>
      </c>
      <c r="D375" s="25"/>
      <c r="E375" s="25"/>
      <c r="F375" s="6">
        <f t="shared" si="30"/>
        <v>0</v>
      </c>
      <c r="H375" s="6">
        <f t="shared" si="32"/>
        <v>2</v>
      </c>
      <c r="I375" s="6">
        <f t="shared" si="31"/>
        <v>4.5919999999999996</v>
      </c>
    </row>
    <row r="376" spans="1:9">
      <c r="A376" s="24">
        <v>30</v>
      </c>
      <c r="B376" s="25">
        <v>1.51</v>
      </c>
      <c r="C376" s="25">
        <v>1.63</v>
      </c>
      <c r="D376" s="25"/>
      <c r="E376" s="25"/>
      <c r="F376" s="6">
        <f t="shared" si="30"/>
        <v>0</v>
      </c>
      <c r="H376" s="6">
        <f t="shared" si="32"/>
        <v>2</v>
      </c>
      <c r="I376" s="6">
        <f t="shared" si="31"/>
        <v>4.9226000000000001</v>
      </c>
    </row>
    <row r="377" spans="1:9">
      <c r="A377" s="24">
        <v>32</v>
      </c>
      <c r="B377" s="25">
        <v>1.56</v>
      </c>
      <c r="C377" s="25">
        <v>1.35</v>
      </c>
      <c r="D377" s="25"/>
      <c r="E377" s="25"/>
      <c r="F377" s="6">
        <f t="shared" si="30"/>
        <v>0</v>
      </c>
      <c r="H377" s="6">
        <f t="shared" si="32"/>
        <v>2</v>
      </c>
      <c r="I377" s="6">
        <f t="shared" si="31"/>
        <v>4.2120000000000006</v>
      </c>
    </row>
    <row r="378" spans="1:9">
      <c r="A378" s="24">
        <v>34</v>
      </c>
      <c r="B378" s="25">
        <v>1.53</v>
      </c>
      <c r="C378" s="25">
        <v>1.6</v>
      </c>
      <c r="D378" s="25"/>
      <c r="E378" s="25"/>
      <c r="F378" s="6">
        <f t="shared" si="30"/>
        <v>0</v>
      </c>
      <c r="H378" s="6">
        <f t="shared" si="32"/>
        <v>2</v>
      </c>
      <c r="I378" s="6">
        <f t="shared" si="31"/>
        <v>4.8960000000000008</v>
      </c>
    </row>
    <row r="379" spans="1:9">
      <c r="A379" s="24">
        <v>36</v>
      </c>
      <c r="B379" s="25">
        <v>1.87</v>
      </c>
      <c r="C379" s="25">
        <v>1.27</v>
      </c>
      <c r="D379" s="25"/>
      <c r="E379" s="25"/>
      <c r="F379" s="6">
        <f t="shared" si="30"/>
        <v>0</v>
      </c>
      <c r="H379" s="6">
        <f t="shared" si="32"/>
        <v>2</v>
      </c>
      <c r="I379" s="6">
        <f t="shared" si="31"/>
        <v>4.7498000000000005</v>
      </c>
    </row>
    <row r="380" spans="1:9">
      <c r="A380" s="24">
        <v>38</v>
      </c>
      <c r="B380" s="25">
        <v>2.1</v>
      </c>
      <c r="C380" s="25">
        <v>1.24</v>
      </c>
      <c r="D380" s="25"/>
      <c r="E380" s="25"/>
      <c r="F380" s="6">
        <f t="shared" si="30"/>
        <v>0</v>
      </c>
      <c r="H380" s="6">
        <f t="shared" si="32"/>
        <v>2</v>
      </c>
      <c r="I380" s="6">
        <f t="shared" si="31"/>
        <v>5.2080000000000002</v>
      </c>
    </row>
    <row r="381" spans="1:9">
      <c r="A381" s="24">
        <v>40</v>
      </c>
      <c r="B381" s="25">
        <v>1.83</v>
      </c>
      <c r="C381" s="25">
        <v>1.18</v>
      </c>
      <c r="D381" s="25"/>
      <c r="E381" s="25"/>
      <c r="F381" s="6">
        <f t="shared" si="30"/>
        <v>0</v>
      </c>
      <c r="H381" s="6">
        <f t="shared" si="32"/>
        <v>2</v>
      </c>
      <c r="I381" s="6">
        <f t="shared" si="31"/>
        <v>4.3187999999999995</v>
      </c>
    </row>
    <row r="382" spans="1:9">
      <c r="A382" s="24">
        <v>42</v>
      </c>
      <c r="B382" s="25">
        <v>1.66</v>
      </c>
      <c r="C382" s="25">
        <v>1.01</v>
      </c>
      <c r="D382" s="25"/>
      <c r="E382" s="25"/>
      <c r="F382" s="6">
        <f t="shared" si="30"/>
        <v>0</v>
      </c>
      <c r="H382" s="6">
        <f t="shared" si="32"/>
        <v>2</v>
      </c>
      <c r="I382" s="6">
        <f t="shared" si="31"/>
        <v>3.3531999999999997</v>
      </c>
    </row>
    <row r="383" spans="1:9">
      <c r="A383" s="24">
        <v>44</v>
      </c>
      <c r="B383" s="25">
        <v>1.3</v>
      </c>
      <c r="C383" s="25">
        <v>0.97</v>
      </c>
      <c r="D383" s="25"/>
      <c r="E383" s="25"/>
      <c r="F383" s="6">
        <f t="shared" si="30"/>
        <v>0</v>
      </c>
      <c r="H383" s="6">
        <f t="shared" si="32"/>
        <v>2</v>
      </c>
      <c r="I383" s="6">
        <f t="shared" si="31"/>
        <v>2.5219999999999998</v>
      </c>
    </row>
    <row r="384" spans="1:9">
      <c r="A384" s="24">
        <v>46</v>
      </c>
      <c r="B384" s="25">
        <v>1.5</v>
      </c>
      <c r="C384" s="25">
        <v>0.69</v>
      </c>
      <c r="D384" s="25"/>
      <c r="E384" s="25"/>
      <c r="F384" s="6">
        <f t="shared" si="30"/>
        <v>0</v>
      </c>
      <c r="H384" s="6">
        <f t="shared" si="32"/>
        <v>1.5</v>
      </c>
      <c r="I384" s="6">
        <f t="shared" si="31"/>
        <v>1.5524999999999998</v>
      </c>
    </row>
    <row r="385" spans="1:9">
      <c r="A385" s="24">
        <v>47</v>
      </c>
      <c r="B385" s="25">
        <v>1.31</v>
      </c>
      <c r="C385" s="25">
        <v>0.84</v>
      </c>
      <c r="D385" s="25"/>
      <c r="E385" s="25"/>
      <c r="F385" s="6">
        <f t="shared" si="30"/>
        <v>0</v>
      </c>
      <c r="H385" s="6">
        <f t="shared" si="32"/>
        <v>1</v>
      </c>
      <c r="I385" s="6">
        <f t="shared" si="31"/>
        <v>1.1004</v>
      </c>
    </row>
    <row r="386" spans="1:9">
      <c r="A386" s="24">
        <v>48</v>
      </c>
      <c r="B386" s="25">
        <v>1.3</v>
      </c>
      <c r="C386" s="25">
        <v>0.56999999999999995</v>
      </c>
      <c r="D386" s="25"/>
      <c r="E386" s="25"/>
      <c r="F386" s="6">
        <f t="shared" si="30"/>
        <v>0</v>
      </c>
      <c r="H386" s="6">
        <f t="shared" si="32"/>
        <v>0.89999999999999858</v>
      </c>
      <c r="I386" s="6">
        <f t="shared" si="31"/>
        <v>0.66689999999999894</v>
      </c>
    </row>
    <row r="387" spans="1:9">
      <c r="A387" s="24">
        <v>48.8</v>
      </c>
      <c r="B387" s="25">
        <v>0.25</v>
      </c>
      <c r="C387" s="25">
        <v>0.3</v>
      </c>
      <c r="D387" s="25"/>
      <c r="E387" s="25"/>
      <c r="F387" s="6">
        <f t="shared" si="30"/>
        <v>0</v>
      </c>
      <c r="H387" s="6">
        <f t="shared" si="32"/>
        <v>0.5</v>
      </c>
      <c r="I387" s="6">
        <f t="shared" si="31"/>
        <v>3.7499999999999999E-2</v>
      </c>
    </row>
    <row r="388" spans="1:9">
      <c r="A388" s="24">
        <v>49</v>
      </c>
      <c r="B388" s="25">
        <v>0</v>
      </c>
      <c r="C388" s="25">
        <v>0</v>
      </c>
      <c r="D388" s="25"/>
      <c r="E388" s="25"/>
      <c r="F388" s="6">
        <f t="shared" si="30"/>
        <v>0</v>
      </c>
      <c r="H388" s="6">
        <f t="shared" si="32"/>
        <v>-24.4</v>
      </c>
      <c r="I388" s="6">
        <f t="shared" si="31"/>
        <v>0</v>
      </c>
    </row>
    <row r="391" spans="1:9" ht="15">
      <c r="A391" s="6" t="s">
        <v>1</v>
      </c>
      <c r="B391" s="7" t="s">
        <v>25</v>
      </c>
      <c r="D391" s="6" t="s">
        <v>3</v>
      </c>
      <c r="E391" s="8">
        <v>46.8</v>
      </c>
      <c r="H391" s="9" t="s">
        <v>4</v>
      </c>
      <c r="I391" s="10">
        <f>SUM(I398:I423)</f>
        <v>68.311724999999996</v>
      </c>
    </row>
    <row r="392" spans="1:9">
      <c r="A392" s="6" t="s">
        <v>5</v>
      </c>
      <c r="B392" s="11">
        <v>40515</v>
      </c>
      <c r="D392" s="6" t="s">
        <v>6</v>
      </c>
      <c r="E392" s="8">
        <v>5</v>
      </c>
    </row>
    <row r="393" spans="1:9">
      <c r="A393" s="6" t="s">
        <v>11</v>
      </c>
      <c r="B393" s="46">
        <v>1055</v>
      </c>
    </row>
    <row r="394" spans="1:9">
      <c r="A394" s="6" t="s">
        <v>13</v>
      </c>
      <c r="B394" s="7">
        <v>0.42</v>
      </c>
    </row>
    <row r="395" spans="1:9">
      <c r="B395" s="7"/>
    </row>
    <row r="396" spans="1:9">
      <c r="C396" s="99" t="s">
        <v>14</v>
      </c>
      <c r="D396" s="99"/>
      <c r="E396" s="99"/>
    </row>
    <row r="397" spans="1:9">
      <c r="A397" s="21" t="s">
        <v>16</v>
      </c>
      <c r="B397" s="21" t="s">
        <v>17</v>
      </c>
      <c r="C397" s="22">
        <v>0.6</v>
      </c>
      <c r="D397" s="22">
        <v>0.2</v>
      </c>
      <c r="E397" s="22">
        <v>0.8</v>
      </c>
      <c r="F397" s="22" t="s">
        <v>18</v>
      </c>
      <c r="H397" s="21" t="s">
        <v>19</v>
      </c>
      <c r="I397" s="21" t="s">
        <v>20</v>
      </c>
    </row>
    <row r="398" spans="1:9">
      <c r="A398" s="24">
        <v>5</v>
      </c>
      <c r="B398" s="25">
        <v>0</v>
      </c>
      <c r="C398" s="25">
        <v>0</v>
      </c>
      <c r="D398" s="25"/>
      <c r="E398" s="25"/>
      <c r="F398" s="26">
        <f t="shared" ref="F398:F424" si="33">(D398+E398)/2</f>
        <v>0</v>
      </c>
      <c r="I398" s="26">
        <f t="shared" ref="I398:I424" si="34">H398*C398*B398</f>
        <v>0</v>
      </c>
    </row>
    <row r="399" spans="1:9">
      <c r="A399" s="24">
        <v>5.5</v>
      </c>
      <c r="B399" s="25">
        <v>0.15</v>
      </c>
      <c r="C399" s="25">
        <v>0.01</v>
      </c>
      <c r="D399" s="25"/>
      <c r="E399" s="25"/>
      <c r="F399" s="26">
        <f t="shared" si="33"/>
        <v>0</v>
      </c>
      <c r="H399" s="26">
        <f t="shared" ref="H399:H424" si="35">(A400-A398)/2</f>
        <v>0.5</v>
      </c>
      <c r="I399" s="26">
        <f t="shared" si="34"/>
        <v>7.5000000000000002E-4</v>
      </c>
    </row>
    <row r="400" spans="1:9">
      <c r="A400" s="24">
        <v>6</v>
      </c>
      <c r="B400" s="25">
        <v>1.19</v>
      </c>
      <c r="C400" s="25">
        <v>-0.09</v>
      </c>
      <c r="D400" s="25"/>
      <c r="E400" s="25"/>
      <c r="F400" s="26">
        <f t="shared" si="33"/>
        <v>0</v>
      </c>
      <c r="H400" s="26">
        <f t="shared" si="35"/>
        <v>1</v>
      </c>
      <c r="I400" s="26">
        <f t="shared" si="34"/>
        <v>-0.10709999999999999</v>
      </c>
    </row>
    <row r="401" spans="1:9">
      <c r="A401" s="24">
        <v>7.5</v>
      </c>
      <c r="B401" s="25">
        <v>1.4</v>
      </c>
      <c r="C401" s="25">
        <v>0.6</v>
      </c>
      <c r="D401" s="25"/>
      <c r="E401" s="25"/>
      <c r="F401" s="26">
        <f t="shared" si="33"/>
        <v>0</v>
      </c>
      <c r="H401" s="26">
        <f t="shared" si="35"/>
        <v>1.5</v>
      </c>
      <c r="I401" s="26">
        <f t="shared" si="34"/>
        <v>1.2599999999999998</v>
      </c>
    </row>
    <row r="402" spans="1:9">
      <c r="A402" s="24">
        <v>9</v>
      </c>
      <c r="B402" s="25">
        <v>1.56</v>
      </c>
      <c r="C402" s="25">
        <v>0.82</v>
      </c>
      <c r="D402" s="25"/>
      <c r="E402" s="25"/>
      <c r="F402" s="26">
        <f t="shared" si="33"/>
        <v>0</v>
      </c>
      <c r="H402" s="26">
        <f t="shared" si="35"/>
        <v>1.5</v>
      </c>
      <c r="I402" s="26">
        <f t="shared" si="34"/>
        <v>1.9188000000000001</v>
      </c>
    </row>
    <row r="403" spans="1:9">
      <c r="A403" s="24">
        <v>10.5</v>
      </c>
      <c r="B403" s="25">
        <v>1.7</v>
      </c>
      <c r="C403" s="25">
        <v>1.02</v>
      </c>
      <c r="D403" s="25"/>
      <c r="E403" s="25"/>
      <c r="F403" s="26">
        <f t="shared" si="33"/>
        <v>0</v>
      </c>
      <c r="H403" s="26">
        <f t="shared" si="35"/>
        <v>1.5</v>
      </c>
      <c r="I403" s="26">
        <f t="shared" si="34"/>
        <v>2.601</v>
      </c>
    </row>
    <row r="404" spans="1:9">
      <c r="A404" s="24">
        <v>12</v>
      </c>
      <c r="B404" s="25">
        <v>1.76</v>
      </c>
      <c r="C404" s="25">
        <v>0.94</v>
      </c>
      <c r="D404" s="25"/>
      <c r="E404" s="25"/>
      <c r="F404" s="26">
        <f t="shared" si="33"/>
        <v>0</v>
      </c>
      <c r="H404" s="26">
        <f t="shared" si="35"/>
        <v>1.5</v>
      </c>
      <c r="I404" s="26">
        <f t="shared" si="34"/>
        <v>2.4815999999999998</v>
      </c>
    </row>
    <row r="405" spans="1:9">
      <c r="A405" s="24">
        <v>13.5</v>
      </c>
      <c r="B405" s="25">
        <v>1.8</v>
      </c>
      <c r="C405" s="25">
        <v>0.84</v>
      </c>
      <c r="D405" s="25"/>
      <c r="E405" s="25"/>
      <c r="F405" s="26">
        <f t="shared" si="33"/>
        <v>0</v>
      </c>
      <c r="H405" s="26">
        <f t="shared" si="35"/>
        <v>1.5</v>
      </c>
      <c r="I405" s="26">
        <f t="shared" si="34"/>
        <v>2.2680000000000002</v>
      </c>
    </row>
    <row r="406" spans="1:9">
      <c r="A406" s="24">
        <v>15</v>
      </c>
      <c r="B406" s="25">
        <v>1.78</v>
      </c>
      <c r="C406" s="25">
        <v>1.21</v>
      </c>
      <c r="D406" s="25"/>
      <c r="E406" s="25"/>
      <c r="F406" s="26">
        <f t="shared" si="33"/>
        <v>0</v>
      </c>
      <c r="H406" s="26">
        <f t="shared" si="35"/>
        <v>1.75</v>
      </c>
      <c r="I406" s="26">
        <f t="shared" si="34"/>
        <v>3.7691499999999993</v>
      </c>
    </row>
    <row r="407" spans="1:9">
      <c r="A407" s="24">
        <v>17</v>
      </c>
      <c r="B407" s="25">
        <v>1.64</v>
      </c>
      <c r="C407" s="25">
        <v>1.48</v>
      </c>
      <c r="D407" s="25"/>
      <c r="E407" s="25"/>
      <c r="F407" s="26">
        <f t="shared" si="33"/>
        <v>0</v>
      </c>
      <c r="H407" s="26">
        <f t="shared" si="35"/>
        <v>2</v>
      </c>
      <c r="I407" s="26">
        <f t="shared" si="34"/>
        <v>4.8544</v>
      </c>
    </row>
    <row r="408" spans="1:9">
      <c r="A408" s="24">
        <v>19</v>
      </c>
      <c r="B408" s="25">
        <v>1.4</v>
      </c>
      <c r="C408" s="25">
        <v>1.61</v>
      </c>
      <c r="D408" s="25"/>
      <c r="E408" s="25"/>
      <c r="F408" s="26">
        <f t="shared" si="33"/>
        <v>0</v>
      </c>
      <c r="H408" s="26">
        <f t="shared" si="35"/>
        <v>2</v>
      </c>
      <c r="I408" s="26">
        <f t="shared" si="34"/>
        <v>4.508</v>
      </c>
    </row>
    <row r="409" spans="1:9">
      <c r="A409" s="24">
        <v>21</v>
      </c>
      <c r="B409" s="25">
        <v>1.35</v>
      </c>
      <c r="C409" s="25">
        <v>1.58</v>
      </c>
      <c r="D409" s="25"/>
      <c r="E409" s="25"/>
      <c r="F409" s="26">
        <f t="shared" si="33"/>
        <v>0</v>
      </c>
      <c r="H409" s="26">
        <f t="shared" si="35"/>
        <v>2</v>
      </c>
      <c r="I409" s="26">
        <f t="shared" si="34"/>
        <v>4.2660000000000009</v>
      </c>
    </row>
    <row r="410" spans="1:9">
      <c r="A410" s="24">
        <v>23</v>
      </c>
      <c r="B410" s="25">
        <v>1.38</v>
      </c>
      <c r="C410" s="25">
        <v>1.39</v>
      </c>
      <c r="D410" s="25"/>
      <c r="E410" s="25"/>
      <c r="F410" s="26">
        <f t="shared" si="33"/>
        <v>0</v>
      </c>
      <c r="H410" s="26">
        <f t="shared" si="35"/>
        <v>2</v>
      </c>
      <c r="I410" s="26">
        <f t="shared" si="34"/>
        <v>3.8363999999999994</v>
      </c>
    </row>
    <row r="411" spans="1:9">
      <c r="A411" s="24">
        <v>25</v>
      </c>
      <c r="B411" s="25">
        <v>1.5</v>
      </c>
      <c r="C411" s="25">
        <v>1.55</v>
      </c>
      <c r="D411" s="25"/>
      <c r="E411" s="25"/>
      <c r="F411" s="26">
        <f t="shared" si="33"/>
        <v>0</v>
      </c>
      <c r="H411" s="26">
        <f t="shared" si="35"/>
        <v>2</v>
      </c>
      <c r="I411" s="26">
        <f t="shared" si="34"/>
        <v>4.6500000000000004</v>
      </c>
    </row>
    <row r="412" spans="1:9">
      <c r="A412" s="24">
        <v>27</v>
      </c>
      <c r="B412" s="25">
        <v>1.59</v>
      </c>
      <c r="C412" s="25">
        <v>1.45</v>
      </c>
      <c r="D412" s="25"/>
      <c r="E412" s="25"/>
      <c r="F412" s="26">
        <f t="shared" si="33"/>
        <v>0</v>
      </c>
      <c r="H412" s="26">
        <f t="shared" si="35"/>
        <v>2</v>
      </c>
      <c r="I412" s="26">
        <f t="shared" si="34"/>
        <v>4.6109999999999998</v>
      </c>
    </row>
    <row r="413" spans="1:9">
      <c r="A413" s="24">
        <v>29</v>
      </c>
      <c r="B413" s="25">
        <v>1.53</v>
      </c>
      <c r="C413" s="25">
        <v>1.51</v>
      </c>
      <c r="D413" s="25"/>
      <c r="E413" s="25"/>
      <c r="F413" s="26">
        <f t="shared" si="33"/>
        <v>0</v>
      </c>
      <c r="H413" s="26">
        <f t="shared" si="35"/>
        <v>2</v>
      </c>
      <c r="I413" s="26">
        <f t="shared" si="34"/>
        <v>4.6206000000000005</v>
      </c>
    </row>
    <row r="414" spans="1:9">
      <c r="A414" s="24">
        <v>31</v>
      </c>
      <c r="B414" s="25">
        <v>1.79</v>
      </c>
      <c r="C414" s="25">
        <v>1.24</v>
      </c>
      <c r="D414" s="25"/>
      <c r="E414" s="25"/>
      <c r="F414" s="26">
        <f t="shared" si="33"/>
        <v>0</v>
      </c>
      <c r="H414" s="26">
        <f t="shared" si="35"/>
        <v>2</v>
      </c>
      <c r="I414" s="26">
        <f t="shared" si="34"/>
        <v>4.4392000000000005</v>
      </c>
    </row>
    <row r="415" spans="1:9">
      <c r="A415" s="24">
        <v>33</v>
      </c>
      <c r="B415" s="25">
        <v>1.93</v>
      </c>
      <c r="C415" s="25">
        <v>1.28</v>
      </c>
      <c r="D415" s="25"/>
      <c r="E415" s="25"/>
      <c r="F415" s="26">
        <f t="shared" si="33"/>
        <v>0</v>
      </c>
      <c r="H415" s="26">
        <f t="shared" si="35"/>
        <v>2</v>
      </c>
      <c r="I415" s="26">
        <f t="shared" si="34"/>
        <v>4.9408000000000003</v>
      </c>
    </row>
    <row r="416" spans="1:9">
      <c r="A416" s="24">
        <v>35</v>
      </c>
      <c r="B416" s="25">
        <v>1.92</v>
      </c>
      <c r="C416" s="25">
        <v>1.08</v>
      </c>
      <c r="D416" s="25"/>
      <c r="E416" s="25"/>
      <c r="F416" s="26">
        <f t="shared" si="33"/>
        <v>0</v>
      </c>
      <c r="H416" s="26">
        <f t="shared" si="35"/>
        <v>2</v>
      </c>
      <c r="I416" s="26">
        <f t="shared" si="34"/>
        <v>4.1471999999999998</v>
      </c>
    </row>
    <row r="417" spans="1:9">
      <c r="A417" s="24">
        <v>37</v>
      </c>
      <c r="B417" s="25">
        <v>1.7</v>
      </c>
      <c r="C417" s="25">
        <v>1.08</v>
      </c>
      <c r="D417" s="25"/>
      <c r="E417" s="25"/>
      <c r="F417" s="26">
        <f t="shared" si="33"/>
        <v>0</v>
      </c>
      <c r="H417" s="26">
        <f t="shared" si="35"/>
        <v>1.75</v>
      </c>
      <c r="I417" s="26">
        <f t="shared" si="34"/>
        <v>3.2130000000000001</v>
      </c>
    </row>
    <row r="418" spans="1:9">
      <c r="A418" s="24">
        <v>38.5</v>
      </c>
      <c r="B418" s="25">
        <v>1.06</v>
      </c>
      <c r="C418" s="25">
        <v>1.07</v>
      </c>
      <c r="D418" s="25"/>
      <c r="E418" s="25"/>
      <c r="F418" s="26">
        <f t="shared" si="33"/>
        <v>0</v>
      </c>
      <c r="H418" s="26">
        <f t="shared" si="35"/>
        <v>1.5</v>
      </c>
      <c r="I418" s="26">
        <f t="shared" si="34"/>
        <v>1.7013</v>
      </c>
    </row>
    <row r="419" spans="1:9">
      <c r="A419" s="24">
        <v>40</v>
      </c>
      <c r="B419" s="25">
        <v>1.05</v>
      </c>
      <c r="C419" s="25">
        <v>1.07</v>
      </c>
      <c r="D419" s="25"/>
      <c r="E419" s="25"/>
      <c r="F419" s="26">
        <f t="shared" si="33"/>
        <v>0</v>
      </c>
      <c r="H419" s="26">
        <f t="shared" si="35"/>
        <v>1.75</v>
      </c>
      <c r="I419" s="26">
        <f t="shared" si="34"/>
        <v>1.9661250000000001</v>
      </c>
    </row>
    <row r="420" spans="1:9">
      <c r="A420" s="24">
        <v>42</v>
      </c>
      <c r="B420" s="25">
        <v>1.4</v>
      </c>
      <c r="C420" s="25">
        <v>0.66</v>
      </c>
      <c r="D420" s="25"/>
      <c r="E420" s="25"/>
      <c r="F420" s="26">
        <f t="shared" si="33"/>
        <v>0</v>
      </c>
      <c r="H420" s="26">
        <f t="shared" si="35"/>
        <v>2</v>
      </c>
      <c r="I420" s="26">
        <f t="shared" si="34"/>
        <v>1.8479999999999999</v>
      </c>
    </row>
    <row r="421" spans="1:9">
      <c r="A421" s="24">
        <v>44</v>
      </c>
      <c r="B421" s="25">
        <v>1.1100000000000001</v>
      </c>
      <c r="C421" s="25">
        <v>0.23</v>
      </c>
      <c r="D421" s="25"/>
      <c r="E421" s="25"/>
      <c r="F421" s="26">
        <f t="shared" si="33"/>
        <v>0</v>
      </c>
      <c r="H421" s="26">
        <f t="shared" si="35"/>
        <v>1.5</v>
      </c>
      <c r="I421" s="26">
        <f t="shared" si="34"/>
        <v>0.38295000000000007</v>
      </c>
    </row>
    <row r="422" spans="1:9">
      <c r="A422" s="24">
        <v>45</v>
      </c>
      <c r="B422" s="25">
        <v>0.63</v>
      </c>
      <c r="C422" s="25">
        <v>0.24</v>
      </c>
      <c r="D422" s="25"/>
      <c r="E422" s="25"/>
      <c r="F422" s="26">
        <f t="shared" si="33"/>
        <v>0</v>
      </c>
      <c r="H422" s="26">
        <f t="shared" si="35"/>
        <v>1</v>
      </c>
      <c r="I422" s="26">
        <f t="shared" si="34"/>
        <v>0.1512</v>
      </c>
    </row>
    <row r="423" spans="1:9">
      <c r="A423" s="24">
        <v>46</v>
      </c>
      <c r="B423" s="25">
        <v>0.37</v>
      </c>
      <c r="C423" s="25">
        <v>-0.05</v>
      </c>
      <c r="D423" s="25"/>
      <c r="E423" s="25"/>
      <c r="F423" s="26">
        <f t="shared" si="33"/>
        <v>0</v>
      </c>
      <c r="H423" s="26">
        <f t="shared" si="35"/>
        <v>0.89999999999999858</v>
      </c>
      <c r="I423" s="26">
        <f t="shared" si="34"/>
        <v>-1.6649999999999974E-2</v>
      </c>
    </row>
    <row r="424" spans="1:9">
      <c r="A424" s="24">
        <v>46.8</v>
      </c>
      <c r="B424" s="25">
        <v>0</v>
      </c>
      <c r="C424" s="25">
        <v>0</v>
      </c>
      <c r="D424" s="25"/>
      <c r="E424" s="25"/>
      <c r="F424" s="26">
        <f t="shared" si="33"/>
        <v>0</v>
      </c>
      <c r="H424" s="26">
        <f t="shared" si="35"/>
        <v>-23</v>
      </c>
      <c r="I424" s="26">
        <f t="shared" si="34"/>
        <v>0</v>
      </c>
    </row>
    <row r="427" spans="1:9" ht="15">
      <c r="A427" s="6" t="s">
        <v>1</v>
      </c>
      <c r="B427" s="7" t="s">
        <v>23</v>
      </c>
      <c r="D427" s="6" t="s">
        <v>3</v>
      </c>
      <c r="E427" s="8">
        <v>41.4</v>
      </c>
      <c r="H427" s="9" t="s">
        <v>4</v>
      </c>
      <c r="I427" s="47">
        <f>SUM(I434:I460)</f>
        <v>58.001300000000001</v>
      </c>
    </row>
    <row r="428" spans="1:9">
      <c r="A428" s="6" t="s">
        <v>5</v>
      </c>
      <c r="B428" s="11">
        <v>40527</v>
      </c>
      <c r="D428" s="6" t="s">
        <v>6</v>
      </c>
      <c r="E428" s="8">
        <v>2.4</v>
      </c>
    </row>
    <row r="429" spans="1:9">
      <c r="A429" s="6" t="s">
        <v>11</v>
      </c>
      <c r="B429" s="48">
        <v>1330</v>
      </c>
    </row>
    <row r="430" spans="1:9">
      <c r="A430" s="6" t="s">
        <v>13</v>
      </c>
      <c r="B430" s="7">
        <v>0.33</v>
      </c>
    </row>
    <row r="431" spans="1:9">
      <c r="B431" s="7"/>
    </row>
    <row r="432" spans="1:9">
      <c r="C432" s="99" t="s">
        <v>14</v>
      </c>
      <c r="D432" s="99"/>
      <c r="E432" s="99"/>
    </row>
    <row r="433" spans="1:9">
      <c r="A433" s="21" t="s">
        <v>16</v>
      </c>
      <c r="B433" s="21" t="s">
        <v>17</v>
      </c>
      <c r="C433" s="22">
        <v>0.6</v>
      </c>
      <c r="D433" s="22">
        <v>0.2</v>
      </c>
      <c r="E433" s="22">
        <v>0.8</v>
      </c>
      <c r="F433" s="22" t="s">
        <v>18</v>
      </c>
      <c r="H433" s="21" t="s">
        <v>19</v>
      </c>
      <c r="I433" s="21" t="s">
        <v>20</v>
      </c>
    </row>
    <row r="434" spans="1:9">
      <c r="A434" s="49">
        <v>2.4</v>
      </c>
      <c r="B434" s="25">
        <v>0</v>
      </c>
      <c r="C434" s="25">
        <v>0</v>
      </c>
      <c r="D434" s="25"/>
      <c r="E434" s="25"/>
      <c r="F434" s="26">
        <f t="shared" ref="F434:F459" si="36">(D434+E434)/2</f>
        <v>0</v>
      </c>
      <c r="I434" s="50">
        <f t="shared" ref="I434:I460" si="37">H434*C434*B434</f>
        <v>0</v>
      </c>
    </row>
    <row r="435" spans="1:9">
      <c r="A435" s="24">
        <v>2.5</v>
      </c>
      <c r="B435" s="25">
        <v>0.1</v>
      </c>
      <c r="C435" s="25">
        <v>0.09</v>
      </c>
      <c r="D435" s="25"/>
      <c r="E435" s="25"/>
      <c r="F435" s="26">
        <f t="shared" si="36"/>
        <v>0</v>
      </c>
      <c r="H435" s="26">
        <f t="shared" ref="H435:H460" si="38">(A436-A434)/2</f>
        <v>0.8</v>
      </c>
      <c r="I435" s="50">
        <f t="shared" si="37"/>
        <v>7.1999999999999998E-3</v>
      </c>
    </row>
    <row r="436" spans="1:9">
      <c r="A436" s="24">
        <v>4</v>
      </c>
      <c r="B436" s="25">
        <v>1.4</v>
      </c>
      <c r="C436" s="25">
        <v>0.60000000000000009</v>
      </c>
      <c r="D436" s="25"/>
      <c r="E436" s="25"/>
      <c r="F436" s="26">
        <f t="shared" si="36"/>
        <v>0</v>
      </c>
      <c r="H436" s="26">
        <f t="shared" si="38"/>
        <v>1.25</v>
      </c>
      <c r="I436" s="50">
        <f t="shared" si="37"/>
        <v>1.05</v>
      </c>
    </row>
    <row r="437" spans="1:9">
      <c r="A437" s="24">
        <v>5</v>
      </c>
      <c r="B437" s="25">
        <v>1.32</v>
      </c>
      <c r="C437" s="25">
        <v>0.8</v>
      </c>
      <c r="D437" s="25"/>
      <c r="E437" s="25"/>
      <c r="F437" s="26">
        <f t="shared" si="36"/>
        <v>0</v>
      </c>
      <c r="H437" s="26">
        <f t="shared" si="38"/>
        <v>1.25</v>
      </c>
      <c r="I437" s="50">
        <f t="shared" si="37"/>
        <v>1.32</v>
      </c>
    </row>
    <row r="438" spans="1:9">
      <c r="A438" s="24">
        <v>6.5</v>
      </c>
      <c r="B438" s="25">
        <v>1.4</v>
      </c>
      <c r="C438" s="25">
        <v>1.03</v>
      </c>
      <c r="D438" s="25"/>
      <c r="E438" s="25"/>
      <c r="F438" s="26">
        <f t="shared" si="36"/>
        <v>0</v>
      </c>
      <c r="H438" s="26">
        <f t="shared" si="38"/>
        <v>1.5</v>
      </c>
      <c r="I438" s="50">
        <f t="shared" si="37"/>
        <v>2.1629999999999998</v>
      </c>
    </row>
    <row r="439" spans="1:9">
      <c r="A439" s="24">
        <v>8</v>
      </c>
      <c r="B439" s="25">
        <v>1.61</v>
      </c>
      <c r="C439" s="25">
        <v>1.1200000000000001</v>
      </c>
      <c r="D439" s="25"/>
      <c r="E439" s="25"/>
      <c r="F439" s="26">
        <f t="shared" si="36"/>
        <v>0</v>
      </c>
      <c r="H439" s="26">
        <f t="shared" si="38"/>
        <v>1.5</v>
      </c>
      <c r="I439" s="50">
        <f t="shared" si="37"/>
        <v>2.7048000000000005</v>
      </c>
    </row>
    <row r="440" spans="1:9">
      <c r="A440" s="24">
        <v>9.5</v>
      </c>
      <c r="B440" s="25">
        <v>1.37</v>
      </c>
      <c r="C440" s="25">
        <v>1.03</v>
      </c>
      <c r="D440" s="25"/>
      <c r="E440" s="25"/>
      <c r="F440" s="26">
        <f t="shared" si="36"/>
        <v>0</v>
      </c>
      <c r="H440" s="26">
        <f t="shared" si="38"/>
        <v>1.5</v>
      </c>
      <c r="I440" s="50">
        <f t="shared" si="37"/>
        <v>2.1166499999999999</v>
      </c>
    </row>
    <row r="441" spans="1:9">
      <c r="A441" s="24">
        <v>11</v>
      </c>
      <c r="B441" s="25">
        <v>1.42</v>
      </c>
      <c r="C441" s="25">
        <v>1.08</v>
      </c>
      <c r="D441" s="25"/>
      <c r="E441" s="25"/>
      <c r="F441" s="26">
        <f t="shared" si="36"/>
        <v>0</v>
      </c>
      <c r="H441" s="26">
        <f t="shared" si="38"/>
        <v>1.5</v>
      </c>
      <c r="I441" s="50">
        <f t="shared" si="37"/>
        <v>2.3004000000000002</v>
      </c>
    </row>
    <row r="442" spans="1:9">
      <c r="A442" s="24">
        <v>12.5</v>
      </c>
      <c r="B442" s="25">
        <v>1.36</v>
      </c>
      <c r="C442" s="25">
        <v>1.24</v>
      </c>
      <c r="D442" s="25"/>
      <c r="E442" s="25"/>
      <c r="F442" s="26">
        <f t="shared" si="36"/>
        <v>0</v>
      </c>
      <c r="H442" s="26">
        <f t="shared" si="38"/>
        <v>1.5</v>
      </c>
      <c r="I442" s="50">
        <f t="shared" si="37"/>
        <v>2.5295999999999998</v>
      </c>
    </row>
    <row r="443" spans="1:9">
      <c r="A443" s="24">
        <v>14</v>
      </c>
      <c r="B443" s="25">
        <v>1.39</v>
      </c>
      <c r="C443" s="25">
        <v>1.39</v>
      </c>
      <c r="D443" s="25"/>
      <c r="E443" s="25"/>
      <c r="F443" s="26">
        <f t="shared" si="36"/>
        <v>0</v>
      </c>
      <c r="H443" s="26">
        <f t="shared" si="38"/>
        <v>1.75</v>
      </c>
      <c r="I443" s="50">
        <f t="shared" si="37"/>
        <v>3.3811749999999994</v>
      </c>
    </row>
    <row r="444" spans="1:9">
      <c r="A444" s="24">
        <v>16</v>
      </c>
      <c r="B444" s="25">
        <v>1.31</v>
      </c>
      <c r="C444" s="25">
        <v>1.48</v>
      </c>
      <c r="D444" s="25"/>
      <c r="E444" s="25"/>
      <c r="F444" s="26">
        <f t="shared" si="36"/>
        <v>0</v>
      </c>
      <c r="H444" s="26">
        <f t="shared" si="38"/>
        <v>2</v>
      </c>
      <c r="I444" s="50">
        <f t="shared" si="37"/>
        <v>3.8776000000000002</v>
      </c>
    </row>
    <row r="445" spans="1:9">
      <c r="A445" s="24">
        <v>18</v>
      </c>
      <c r="B445" s="25">
        <v>1.04</v>
      </c>
      <c r="C445" s="25">
        <v>1.3</v>
      </c>
      <c r="D445" s="25"/>
      <c r="E445" s="25"/>
      <c r="F445" s="26">
        <f t="shared" si="36"/>
        <v>0</v>
      </c>
      <c r="H445" s="26">
        <f t="shared" si="38"/>
        <v>2</v>
      </c>
      <c r="I445" s="50">
        <f t="shared" si="37"/>
        <v>2.7040000000000002</v>
      </c>
    </row>
    <row r="446" spans="1:9">
      <c r="A446" s="24">
        <v>20</v>
      </c>
      <c r="B446" s="25">
        <v>1.27</v>
      </c>
      <c r="C446" s="25">
        <v>1.36</v>
      </c>
      <c r="D446" s="25"/>
      <c r="E446" s="25"/>
      <c r="F446" s="26">
        <f t="shared" si="36"/>
        <v>0</v>
      </c>
      <c r="H446" s="26">
        <f t="shared" si="38"/>
        <v>2</v>
      </c>
      <c r="I446" s="50">
        <f t="shared" si="37"/>
        <v>3.4544000000000001</v>
      </c>
    </row>
    <row r="447" spans="1:9">
      <c r="A447" s="24">
        <v>22</v>
      </c>
      <c r="B447" s="25">
        <v>1.4</v>
      </c>
      <c r="C447" s="25">
        <v>1.36</v>
      </c>
      <c r="D447" s="25"/>
      <c r="E447" s="25"/>
      <c r="F447" s="26">
        <f t="shared" si="36"/>
        <v>0</v>
      </c>
      <c r="H447" s="26">
        <f t="shared" si="38"/>
        <v>2</v>
      </c>
      <c r="I447" s="50">
        <f t="shared" si="37"/>
        <v>3.8079999999999998</v>
      </c>
    </row>
    <row r="448" spans="1:9">
      <c r="A448" s="24">
        <v>24</v>
      </c>
      <c r="B448" s="25">
        <v>1.48</v>
      </c>
      <c r="C448" s="25">
        <v>1.25</v>
      </c>
      <c r="D448" s="25"/>
      <c r="E448" s="25"/>
      <c r="F448" s="26">
        <f t="shared" si="36"/>
        <v>0</v>
      </c>
      <c r="H448" s="26">
        <f t="shared" si="38"/>
        <v>2</v>
      </c>
      <c r="I448" s="50">
        <f t="shared" si="37"/>
        <v>3.7</v>
      </c>
    </row>
    <row r="449" spans="1:9">
      <c r="A449" s="24">
        <v>26</v>
      </c>
      <c r="B449" s="25">
        <v>1.43</v>
      </c>
      <c r="C449" s="25">
        <v>1.1499999999999999</v>
      </c>
      <c r="D449" s="25"/>
      <c r="E449" s="25"/>
      <c r="F449" s="26">
        <f t="shared" si="36"/>
        <v>0</v>
      </c>
      <c r="H449" s="26">
        <f t="shared" si="38"/>
        <v>2</v>
      </c>
      <c r="I449" s="50">
        <f t="shared" si="37"/>
        <v>3.2889999999999997</v>
      </c>
    </row>
    <row r="450" spans="1:9">
      <c r="A450" s="24">
        <v>28</v>
      </c>
      <c r="B450" s="25">
        <v>1.7000000000000002</v>
      </c>
      <c r="C450" s="25">
        <v>1.29</v>
      </c>
      <c r="D450" s="25"/>
      <c r="E450" s="25"/>
      <c r="F450" s="26">
        <f t="shared" si="36"/>
        <v>0</v>
      </c>
      <c r="H450" s="26">
        <f t="shared" si="38"/>
        <v>2</v>
      </c>
      <c r="I450" s="50">
        <f t="shared" si="37"/>
        <v>4.386000000000001</v>
      </c>
    </row>
    <row r="451" spans="1:9">
      <c r="A451" s="24">
        <v>30</v>
      </c>
      <c r="B451" s="25">
        <v>1.99</v>
      </c>
      <c r="C451" s="25">
        <v>0.99</v>
      </c>
      <c r="D451" s="25"/>
      <c r="E451" s="25"/>
      <c r="F451" s="26">
        <f t="shared" si="36"/>
        <v>0</v>
      </c>
      <c r="H451" s="26">
        <f t="shared" si="38"/>
        <v>2</v>
      </c>
      <c r="I451" s="50">
        <f t="shared" si="37"/>
        <v>3.9401999999999999</v>
      </c>
    </row>
    <row r="452" spans="1:9">
      <c r="A452" s="24">
        <v>32</v>
      </c>
      <c r="B452" s="25">
        <v>1.74</v>
      </c>
      <c r="C452" s="25">
        <v>1.1299999999999999</v>
      </c>
      <c r="D452" s="25"/>
      <c r="E452" s="25"/>
      <c r="F452" s="26">
        <f t="shared" si="36"/>
        <v>0</v>
      </c>
      <c r="H452" s="26">
        <f t="shared" si="38"/>
        <v>2</v>
      </c>
      <c r="I452" s="50">
        <f t="shared" si="37"/>
        <v>3.9323999999999995</v>
      </c>
    </row>
    <row r="453" spans="1:9">
      <c r="A453" s="24">
        <v>34</v>
      </c>
      <c r="B453" s="25">
        <v>1.51</v>
      </c>
      <c r="C453" s="25">
        <v>0.94</v>
      </c>
      <c r="D453" s="25"/>
      <c r="E453" s="25"/>
      <c r="F453" s="26">
        <f t="shared" si="36"/>
        <v>0</v>
      </c>
      <c r="H453" s="26">
        <f t="shared" si="38"/>
        <v>1.75</v>
      </c>
      <c r="I453" s="50">
        <f t="shared" si="37"/>
        <v>2.4839500000000001</v>
      </c>
    </row>
    <row r="454" spans="1:9">
      <c r="A454" s="24">
        <v>35.5</v>
      </c>
      <c r="B454" s="25">
        <v>1.6</v>
      </c>
      <c r="C454" s="25">
        <v>0.65</v>
      </c>
      <c r="D454" s="25"/>
      <c r="E454" s="25"/>
      <c r="F454" s="26">
        <f t="shared" si="36"/>
        <v>0</v>
      </c>
      <c r="H454" s="26">
        <f t="shared" si="38"/>
        <v>1.5</v>
      </c>
      <c r="I454" s="50">
        <f t="shared" si="37"/>
        <v>1.5600000000000003</v>
      </c>
    </row>
    <row r="455" spans="1:9">
      <c r="A455" s="24">
        <v>37</v>
      </c>
      <c r="B455" s="25">
        <v>1.47</v>
      </c>
      <c r="C455" s="25">
        <v>0.75</v>
      </c>
      <c r="D455" s="25"/>
      <c r="E455" s="25"/>
      <c r="F455" s="26">
        <f t="shared" si="36"/>
        <v>0</v>
      </c>
      <c r="H455" s="26">
        <f t="shared" si="38"/>
        <v>1.25</v>
      </c>
      <c r="I455" s="50">
        <f t="shared" si="37"/>
        <v>1.378125</v>
      </c>
    </row>
    <row r="456" spans="1:9">
      <c r="A456" s="24">
        <v>38</v>
      </c>
      <c r="B456" s="25">
        <v>1.1100000000000001</v>
      </c>
      <c r="C456" s="25">
        <v>0.60000000000000009</v>
      </c>
      <c r="D456" s="25"/>
      <c r="E456" s="25"/>
      <c r="F456" s="26">
        <f t="shared" si="36"/>
        <v>0</v>
      </c>
      <c r="H456" s="26">
        <f t="shared" si="38"/>
        <v>1</v>
      </c>
      <c r="I456" s="50">
        <f t="shared" si="37"/>
        <v>0.66600000000000015</v>
      </c>
    </row>
    <row r="457" spans="1:9">
      <c r="A457" s="24">
        <v>39</v>
      </c>
      <c r="B457" s="25">
        <v>1.17</v>
      </c>
      <c r="C457" s="25">
        <v>0.63</v>
      </c>
      <c r="D457" s="25"/>
      <c r="E457" s="25"/>
      <c r="F457" s="26">
        <f t="shared" si="36"/>
        <v>0</v>
      </c>
      <c r="H457" s="26">
        <f t="shared" si="38"/>
        <v>1</v>
      </c>
      <c r="I457" s="50">
        <f t="shared" si="37"/>
        <v>0.73709999999999998</v>
      </c>
    </row>
    <row r="458" spans="1:9">
      <c r="A458" s="24">
        <v>40</v>
      </c>
      <c r="B458" s="25">
        <v>1.39</v>
      </c>
      <c r="C458" s="25">
        <v>0.35</v>
      </c>
      <c r="D458" s="25"/>
      <c r="E458" s="25"/>
      <c r="F458" s="26">
        <f t="shared" si="36"/>
        <v>0</v>
      </c>
      <c r="H458" s="26">
        <f t="shared" si="38"/>
        <v>1</v>
      </c>
      <c r="I458" s="50">
        <f t="shared" si="37"/>
        <v>0.48649999999999993</v>
      </c>
    </row>
    <row r="459" spans="1:9">
      <c r="A459" s="24">
        <v>41</v>
      </c>
      <c r="B459" s="25">
        <v>0.60000000000000009</v>
      </c>
      <c r="C459" s="25">
        <v>0.06</v>
      </c>
      <c r="D459" s="25"/>
      <c r="E459" s="25"/>
      <c r="F459" s="26">
        <f t="shared" si="36"/>
        <v>0</v>
      </c>
      <c r="H459" s="26">
        <f t="shared" si="38"/>
        <v>0.69999999999999929</v>
      </c>
      <c r="I459" s="50">
        <f t="shared" si="37"/>
        <v>2.5199999999999976E-2</v>
      </c>
    </row>
    <row r="460" spans="1:9">
      <c r="A460" s="24">
        <v>41.4</v>
      </c>
      <c r="B460" s="25">
        <v>0</v>
      </c>
      <c r="C460" s="25">
        <v>0</v>
      </c>
      <c r="D460" s="25"/>
      <c r="E460" s="25"/>
      <c r="H460" s="26">
        <f t="shared" si="38"/>
        <v>-20.5</v>
      </c>
      <c r="I460" s="50">
        <f t="shared" si="37"/>
        <v>0</v>
      </c>
    </row>
  </sheetData>
  <sheetProtection selectLockedCells="1" selectUnlockedCells="1"/>
  <mergeCells count="13">
    <mergeCell ref="C183:E183"/>
    <mergeCell ref="C432:E432"/>
    <mergeCell ref="C217:E217"/>
    <mergeCell ref="C252:E252"/>
    <mergeCell ref="C288:E288"/>
    <mergeCell ref="C324:E324"/>
    <mergeCell ref="C362:E362"/>
    <mergeCell ref="C396:E396"/>
    <mergeCell ref="C11:E11"/>
    <mergeCell ref="C48:E48"/>
    <mergeCell ref="C83:E83"/>
    <mergeCell ref="C117:E117"/>
    <mergeCell ref="C152:E152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  <ignoredErrors>
    <ignoredError sqref="F61 I1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B5" sqref="B5"/>
    </sheetView>
  </sheetViews>
  <sheetFormatPr defaultRowHeight="12.75"/>
  <cols>
    <col min="1" max="16384" width="9.140625" style="78"/>
  </cols>
  <sheetData>
    <row r="1" spans="1:13">
      <c r="A1" s="77" t="s">
        <v>105</v>
      </c>
    </row>
    <row r="2" spans="1:13">
      <c r="A2" s="6" t="s">
        <v>114</v>
      </c>
      <c r="B2" s="6"/>
      <c r="C2" s="6"/>
      <c r="D2" s="6"/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713464</v>
      </c>
      <c r="B4" s="105">
        <v>4905019</v>
      </c>
      <c r="C4" s="105">
        <v>11</v>
      </c>
      <c r="D4" s="105" t="s">
        <v>119</v>
      </c>
    </row>
    <row r="5" spans="1:13" ht="13.5" thickBot="1">
      <c r="L5" s="78" t="s">
        <v>0</v>
      </c>
    </row>
    <row r="6" spans="1:13" ht="13.5" thickBot="1">
      <c r="A6" s="78" t="s">
        <v>1</v>
      </c>
      <c r="B6" s="1" t="s">
        <v>60</v>
      </c>
      <c r="D6" s="6" t="s">
        <v>120</v>
      </c>
      <c r="F6" s="79">
        <v>6.2</v>
      </c>
      <c r="H6" s="80" t="s">
        <v>4</v>
      </c>
      <c r="I6" s="3">
        <f>SUM(I13:I44)*-1</f>
        <v>88.596980000000002</v>
      </c>
    </row>
    <row r="7" spans="1:13">
      <c r="A7" s="78" t="s">
        <v>5</v>
      </c>
      <c r="B7" s="81">
        <v>40262</v>
      </c>
      <c r="D7" s="6" t="s">
        <v>121</v>
      </c>
      <c r="F7" s="79">
        <v>64</v>
      </c>
      <c r="L7" s="4" t="s">
        <v>27</v>
      </c>
      <c r="M7" s="4" t="s">
        <v>28</v>
      </c>
    </row>
    <row r="8" spans="1:13">
      <c r="A8" s="78" t="s">
        <v>11</v>
      </c>
      <c r="B8" s="1">
        <v>1430</v>
      </c>
      <c r="L8" s="82">
        <v>40262</v>
      </c>
      <c r="M8" s="90">
        <v>88.6</v>
      </c>
    </row>
    <row r="9" spans="1:13">
      <c r="A9" s="78" t="s">
        <v>13</v>
      </c>
      <c r="B9" s="1">
        <v>10.4</v>
      </c>
    </row>
    <row r="10" spans="1:13">
      <c r="B10" s="1"/>
    </row>
    <row r="11" spans="1:13">
      <c r="C11" s="101" t="s">
        <v>14</v>
      </c>
      <c r="D11" s="101"/>
      <c r="E11" s="101"/>
    </row>
    <row r="12" spans="1:13">
      <c r="A12" s="2" t="s">
        <v>16</v>
      </c>
      <c r="B12" s="2" t="s">
        <v>17</v>
      </c>
      <c r="C12" s="83">
        <v>0.6</v>
      </c>
      <c r="D12" s="83">
        <v>0.2</v>
      </c>
      <c r="E12" s="83">
        <v>0.8</v>
      </c>
      <c r="F12" s="83" t="s">
        <v>18</v>
      </c>
      <c r="H12" s="2" t="s">
        <v>19</v>
      </c>
      <c r="I12" s="2" t="s">
        <v>20</v>
      </c>
    </row>
    <row r="13" spans="1:13">
      <c r="A13" s="84">
        <v>64</v>
      </c>
      <c r="B13" s="85">
        <v>0.05</v>
      </c>
      <c r="C13" s="85">
        <v>0</v>
      </c>
      <c r="D13" s="85"/>
      <c r="E13" s="85"/>
      <c r="F13" s="86">
        <f t="shared" ref="F13:F37" si="0">(D13+E13)/2</f>
        <v>0</v>
      </c>
      <c r="I13" s="86">
        <f t="shared" ref="I13:I18" si="1">H13*C13*B13</f>
        <v>0</v>
      </c>
    </row>
    <row r="14" spans="1:13">
      <c r="A14" s="84">
        <v>61</v>
      </c>
      <c r="B14" s="85">
        <v>0.88</v>
      </c>
      <c r="C14" s="85">
        <v>-0.25</v>
      </c>
      <c r="D14" s="85"/>
      <c r="E14" s="85"/>
      <c r="F14" s="86">
        <f t="shared" si="0"/>
        <v>0</v>
      </c>
      <c r="H14" s="86">
        <f t="shared" ref="H14:H37" si="2">(A15-A13)/2</f>
        <v>-3</v>
      </c>
      <c r="I14" s="86">
        <f t="shared" si="1"/>
        <v>0.66</v>
      </c>
    </row>
    <row r="15" spans="1:13">
      <c r="A15" s="84">
        <v>58</v>
      </c>
      <c r="B15" s="85">
        <v>1.1499999999999999</v>
      </c>
      <c r="C15" s="85">
        <v>1.25</v>
      </c>
      <c r="D15" s="85"/>
      <c r="E15" s="85"/>
      <c r="F15" s="86">
        <f t="shared" si="0"/>
        <v>0</v>
      </c>
      <c r="H15" s="86">
        <f t="shared" si="2"/>
        <v>-3</v>
      </c>
      <c r="I15" s="86">
        <f t="shared" si="1"/>
        <v>-4.3125</v>
      </c>
    </row>
    <row r="16" spans="1:13">
      <c r="A16" s="84">
        <v>55</v>
      </c>
      <c r="B16" s="85">
        <v>1.1299999999999999</v>
      </c>
      <c r="C16" s="85">
        <v>0.47</v>
      </c>
      <c r="D16" s="85"/>
      <c r="E16" s="85"/>
      <c r="F16" s="86">
        <f t="shared" si="0"/>
        <v>0</v>
      </c>
      <c r="H16" s="86">
        <f t="shared" si="2"/>
        <v>-3</v>
      </c>
      <c r="I16" s="86">
        <f t="shared" si="1"/>
        <v>-1.5932999999999997</v>
      </c>
    </row>
    <row r="17" spans="1:9">
      <c r="A17" s="84">
        <v>52</v>
      </c>
      <c r="B17" s="85">
        <v>1.32</v>
      </c>
      <c r="C17" s="85">
        <v>1.38</v>
      </c>
      <c r="D17" s="85"/>
      <c r="E17" s="85"/>
      <c r="F17" s="86">
        <f t="shared" si="0"/>
        <v>0</v>
      </c>
      <c r="H17" s="86">
        <f t="shared" si="2"/>
        <v>-3</v>
      </c>
      <c r="I17" s="86">
        <f t="shared" si="1"/>
        <v>-5.4647999999999994</v>
      </c>
    </row>
    <row r="18" spans="1:9">
      <c r="A18" s="84">
        <v>49</v>
      </c>
      <c r="B18" s="85">
        <v>1.51</v>
      </c>
      <c r="C18" s="85">
        <v>1.35</v>
      </c>
      <c r="D18" s="85"/>
      <c r="E18" s="85"/>
      <c r="F18" s="86">
        <f t="shared" si="0"/>
        <v>0</v>
      </c>
      <c r="H18" s="86">
        <f t="shared" si="2"/>
        <v>-3</v>
      </c>
      <c r="I18" s="86">
        <f t="shared" si="1"/>
        <v>-6.1155000000000008</v>
      </c>
    </row>
    <row r="19" spans="1:9">
      <c r="A19" s="84">
        <v>46</v>
      </c>
      <c r="B19" s="85">
        <v>0.68</v>
      </c>
      <c r="C19" s="85">
        <v>2.5499999999999998</v>
      </c>
      <c r="D19" s="85"/>
      <c r="E19" s="85"/>
      <c r="F19" s="86">
        <f t="shared" si="0"/>
        <v>0</v>
      </c>
      <c r="H19" s="86">
        <f t="shared" si="2"/>
        <v>-3</v>
      </c>
      <c r="I19" s="86">
        <f t="shared" ref="I19:I37" si="3">H19*C18*B19</f>
        <v>-2.7540000000000009</v>
      </c>
    </row>
    <row r="20" spans="1:9">
      <c r="A20" s="84">
        <v>43</v>
      </c>
      <c r="B20" s="85">
        <v>1</v>
      </c>
      <c r="C20" s="85">
        <v>2.2999999999999998</v>
      </c>
      <c r="D20" s="85"/>
      <c r="E20" s="85"/>
      <c r="F20" s="86">
        <f t="shared" si="0"/>
        <v>0</v>
      </c>
      <c r="H20" s="86">
        <f t="shared" si="2"/>
        <v>-3</v>
      </c>
      <c r="I20" s="86">
        <f t="shared" si="3"/>
        <v>-7.6499999999999995</v>
      </c>
    </row>
    <row r="21" spans="1:9">
      <c r="A21" s="84">
        <v>40</v>
      </c>
      <c r="B21" s="85">
        <v>1.2</v>
      </c>
      <c r="C21" s="85">
        <v>1.83</v>
      </c>
      <c r="D21" s="85"/>
      <c r="E21" s="85"/>
      <c r="F21" s="86">
        <f t="shared" si="0"/>
        <v>0</v>
      </c>
      <c r="H21" s="86">
        <f t="shared" si="2"/>
        <v>-3</v>
      </c>
      <c r="I21" s="86">
        <f t="shared" si="3"/>
        <v>-8.2799999999999994</v>
      </c>
    </row>
    <row r="22" spans="1:9">
      <c r="A22" s="84">
        <v>37</v>
      </c>
      <c r="B22" s="85">
        <v>1.18</v>
      </c>
      <c r="C22" s="85">
        <v>2.5</v>
      </c>
      <c r="D22" s="85"/>
      <c r="E22" s="85"/>
      <c r="F22" s="86">
        <f t="shared" si="0"/>
        <v>0</v>
      </c>
      <c r="H22" s="86">
        <f t="shared" si="2"/>
        <v>-3</v>
      </c>
      <c r="I22" s="86">
        <f t="shared" si="3"/>
        <v>-6.4782000000000002</v>
      </c>
    </row>
    <row r="23" spans="1:9">
      <c r="A23" s="84">
        <v>34</v>
      </c>
      <c r="B23" s="85">
        <v>1.6</v>
      </c>
      <c r="C23" s="85">
        <v>1.73</v>
      </c>
      <c r="D23" s="85"/>
      <c r="E23" s="85"/>
      <c r="F23" s="86">
        <f t="shared" si="0"/>
        <v>0</v>
      </c>
      <c r="H23" s="86">
        <f t="shared" si="2"/>
        <v>-2.5</v>
      </c>
      <c r="I23" s="86">
        <f t="shared" si="3"/>
        <v>-10</v>
      </c>
    </row>
    <row r="24" spans="1:9">
      <c r="A24" s="84">
        <v>32</v>
      </c>
      <c r="B24" s="85">
        <v>1.68</v>
      </c>
      <c r="C24" s="85">
        <v>1.87</v>
      </c>
      <c r="D24" s="85"/>
      <c r="E24" s="85"/>
      <c r="F24" s="86">
        <f t="shared" si="0"/>
        <v>0</v>
      </c>
      <c r="H24" s="86">
        <f t="shared" si="2"/>
        <v>-2</v>
      </c>
      <c r="I24" s="86">
        <f t="shared" si="3"/>
        <v>-5.8127999999999993</v>
      </c>
    </row>
    <row r="25" spans="1:9">
      <c r="A25" s="84">
        <v>30</v>
      </c>
      <c r="B25" s="85">
        <v>1.33</v>
      </c>
      <c r="C25" s="85">
        <v>0.38</v>
      </c>
      <c r="D25" s="85"/>
      <c r="E25" s="85"/>
      <c r="F25" s="86">
        <f t="shared" si="0"/>
        <v>0</v>
      </c>
      <c r="H25" s="86">
        <f t="shared" si="2"/>
        <v>-2</v>
      </c>
      <c r="I25" s="86">
        <f t="shared" si="3"/>
        <v>-4.9742000000000006</v>
      </c>
    </row>
    <row r="26" spans="1:9">
      <c r="A26" s="84">
        <v>28</v>
      </c>
      <c r="B26" s="85">
        <v>1.54</v>
      </c>
      <c r="C26" s="85">
        <v>1.95</v>
      </c>
      <c r="D26" s="85"/>
      <c r="E26" s="85"/>
      <c r="F26" s="86">
        <f t="shared" si="0"/>
        <v>0</v>
      </c>
      <c r="H26" s="86">
        <f t="shared" si="2"/>
        <v>-2</v>
      </c>
      <c r="I26" s="86">
        <f t="shared" si="3"/>
        <v>-1.1704000000000001</v>
      </c>
    </row>
    <row r="27" spans="1:9">
      <c r="A27" s="84">
        <v>26</v>
      </c>
      <c r="B27" s="85">
        <v>1.45</v>
      </c>
      <c r="C27" s="85">
        <v>1.85</v>
      </c>
      <c r="D27" s="85"/>
      <c r="E27" s="85"/>
      <c r="F27" s="86">
        <f t="shared" si="0"/>
        <v>0</v>
      </c>
      <c r="H27" s="86">
        <f t="shared" si="2"/>
        <v>-2</v>
      </c>
      <c r="I27" s="86">
        <f t="shared" si="3"/>
        <v>-5.6549999999999994</v>
      </c>
    </row>
    <row r="28" spans="1:9">
      <c r="A28" s="84">
        <v>24</v>
      </c>
      <c r="B28" s="85">
        <v>1</v>
      </c>
      <c r="C28" s="85">
        <v>1.49</v>
      </c>
      <c r="D28" s="85"/>
      <c r="E28" s="85"/>
      <c r="F28" s="86">
        <f t="shared" si="0"/>
        <v>0</v>
      </c>
      <c r="H28" s="86">
        <f t="shared" si="2"/>
        <v>-2</v>
      </c>
      <c r="I28" s="86">
        <f t="shared" si="3"/>
        <v>-3.7</v>
      </c>
    </row>
    <row r="29" spans="1:9">
      <c r="A29" s="84">
        <v>22</v>
      </c>
      <c r="B29" s="85">
        <v>1.2</v>
      </c>
      <c r="C29" s="85">
        <v>1.51</v>
      </c>
      <c r="D29" s="85"/>
      <c r="E29" s="85"/>
      <c r="F29" s="86">
        <f t="shared" si="0"/>
        <v>0</v>
      </c>
      <c r="H29" s="86">
        <f t="shared" si="2"/>
        <v>-2</v>
      </c>
      <c r="I29" s="86">
        <f t="shared" si="3"/>
        <v>-3.5760000000000001</v>
      </c>
    </row>
    <row r="30" spans="1:9">
      <c r="A30" s="84">
        <v>20</v>
      </c>
      <c r="B30" s="85">
        <v>0.81</v>
      </c>
      <c r="C30" s="85">
        <v>1.46</v>
      </c>
      <c r="D30" s="85"/>
      <c r="E30" s="85"/>
      <c r="F30" s="86">
        <f t="shared" si="0"/>
        <v>0</v>
      </c>
      <c r="H30" s="86">
        <f t="shared" si="2"/>
        <v>-2</v>
      </c>
      <c r="I30" s="86">
        <f t="shared" si="3"/>
        <v>-2.4462000000000002</v>
      </c>
    </row>
    <row r="31" spans="1:9">
      <c r="A31" s="84">
        <v>18</v>
      </c>
      <c r="B31" s="85">
        <v>0.96</v>
      </c>
      <c r="C31" s="85">
        <v>1.48</v>
      </c>
      <c r="D31" s="85"/>
      <c r="E31" s="85"/>
      <c r="F31" s="86">
        <f t="shared" si="0"/>
        <v>0</v>
      </c>
      <c r="H31" s="86">
        <f t="shared" si="2"/>
        <v>-2</v>
      </c>
      <c r="I31" s="86">
        <f t="shared" si="3"/>
        <v>-2.8031999999999999</v>
      </c>
    </row>
    <row r="32" spans="1:9">
      <c r="A32" s="84">
        <v>16</v>
      </c>
      <c r="B32" s="85">
        <v>0.88</v>
      </c>
      <c r="C32" s="85">
        <v>0.84</v>
      </c>
      <c r="D32" s="85"/>
      <c r="E32" s="85"/>
      <c r="F32" s="86">
        <f t="shared" si="0"/>
        <v>0</v>
      </c>
      <c r="H32" s="86">
        <f t="shared" si="2"/>
        <v>-2</v>
      </c>
      <c r="I32" s="86">
        <f t="shared" si="3"/>
        <v>-2.6048</v>
      </c>
    </row>
    <row r="33" spans="1:9">
      <c r="A33" s="84">
        <v>14</v>
      </c>
      <c r="B33" s="85">
        <v>0.98</v>
      </c>
      <c r="C33" s="85">
        <v>0.7</v>
      </c>
      <c r="D33" s="85"/>
      <c r="E33" s="85"/>
      <c r="F33" s="86">
        <f t="shared" si="0"/>
        <v>0</v>
      </c>
      <c r="H33" s="86">
        <f t="shared" si="2"/>
        <v>-2</v>
      </c>
      <c r="I33" s="86">
        <f t="shared" si="3"/>
        <v>-1.6463999999999999</v>
      </c>
    </row>
    <row r="34" spans="1:9">
      <c r="A34" s="84">
        <v>12</v>
      </c>
      <c r="B34" s="85">
        <v>0.81</v>
      </c>
      <c r="C34" s="85">
        <v>1.05</v>
      </c>
      <c r="D34" s="85"/>
      <c r="E34" s="85"/>
      <c r="F34" s="86">
        <f t="shared" si="0"/>
        <v>0</v>
      </c>
      <c r="H34" s="86">
        <f t="shared" si="2"/>
        <v>-2</v>
      </c>
      <c r="I34" s="86">
        <f t="shared" si="3"/>
        <v>-1.1339999999999999</v>
      </c>
    </row>
    <row r="35" spans="1:9">
      <c r="A35" s="84">
        <v>10</v>
      </c>
      <c r="B35" s="85">
        <v>0.5</v>
      </c>
      <c r="C35" s="85">
        <v>0.06</v>
      </c>
      <c r="D35" s="85"/>
      <c r="E35" s="85"/>
      <c r="F35" s="86">
        <f t="shared" si="0"/>
        <v>0</v>
      </c>
      <c r="H35" s="86">
        <f t="shared" si="2"/>
        <v>-2</v>
      </c>
      <c r="I35" s="86">
        <f t="shared" si="3"/>
        <v>-1.05</v>
      </c>
    </row>
    <row r="36" spans="1:9">
      <c r="A36" s="84">
        <v>8</v>
      </c>
      <c r="B36" s="85">
        <v>0.32</v>
      </c>
      <c r="C36" s="85">
        <v>-0.02</v>
      </c>
      <c r="D36" s="85"/>
      <c r="E36" s="85"/>
      <c r="F36" s="86">
        <f t="shared" si="0"/>
        <v>0</v>
      </c>
      <c r="H36" s="86">
        <f t="shared" si="2"/>
        <v>-1.9</v>
      </c>
      <c r="I36" s="86">
        <f t="shared" si="3"/>
        <v>-3.6479999999999999E-2</v>
      </c>
    </row>
    <row r="37" spans="1:9">
      <c r="A37" s="84">
        <v>6.2</v>
      </c>
      <c r="B37" s="85">
        <v>0.01</v>
      </c>
      <c r="C37" s="85">
        <v>0</v>
      </c>
      <c r="D37" s="85"/>
      <c r="E37" s="85"/>
      <c r="F37" s="86">
        <f t="shared" si="0"/>
        <v>0</v>
      </c>
      <c r="H37" s="86">
        <f t="shared" si="2"/>
        <v>-4</v>
      </c>
      <c r="I37" s="86">
        <f t="shared" si="3"/>
        <v>8.0000000000000004E-4</v>
      </c>
    </row>
  </sheetData>
  <sheetProtection selectLockedCells="1" selectUnlockedCells="1"/>
  <mergeCells count="1">
    <mergeCell ref="C11:E1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B4" sqref="B4"/>
    </sheetView>
  </sheetViews>
  <sheetFormatPr defaultRowHeight="12.75"/>
  <cols>
    <col min="1" max="16384" width="9.140625" style="6"/>
  </cols>
  <sheetData>
    <row r="1" spans="1:16">
      <c r="A1" s="60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>
      <c r="A2" s="6" t="s">
        <v>114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13.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ht="13.5" thickTop="1">
      <c r="A4" s="105">
        <v>681844</v>
      </c>
      <c r="B4" s="105">
        <v>4908110</v>
      </c>
      <c r="C4" s="105">
        <v>11</v>
      </c>
      <c r="D4" s="105" t="s">
        <v>119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6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N5" s="61" t="s">
        <v>0</v>
      </c>
      <c r="O5" s="61"/>
      <c r="P5" s="61"/>
    </row>
    <row r="6" spans="1:16">
      <c r="A6" s="62">
        <v>40253</v>
      </c>
      <c r="B6" s="63">
        <v>0.5625</v>
      </c>
      <c r="C6" s="61"/>
      <c r="D6" s="61"/>
      <c r="E6" s="61"/>
      <c r="F6" s="61"/>
      <c r="G6" s="61"/>
      <c r="H6" s="61"/>
      <c r="I6" s="61"/>
      <c r="J6" s="61"/>
      <c r="K6" s="61"/>
      <c r="L6" s="61"/>
      <c r="N6" s="61"/>
      <c r="O6" s="61"/>
      <c r="P6" s="61"/>
    </row>
    <row r="7" spans="1:16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N7" s="12" t="s">
        <v>27</v>
      </c>
      <c r="O7" s="12" t="s">
        <v>28</v>
      </c>
      <c r="P7" s="12" t="s">
        <v>113</v>
      </c>
    </row>
    <row r="8" spans="1:16">
      <c r="A8" s="61" t="s">
        <v>36</v>
      </c>
      <c r="B8" s="61" t="s">
        <v>37</v>
      </c>
      <c r="C8" s="61" t="s">
        <v>38</v>
      </c>
      <c r="D8" s="61"/>
      <c r="E8" s="61" t="s">
        <v>39</v>
      </c>
      <c r="F8" s="61"/>
      <c r="G8" s="61" t="s">
        <v>36</v>
      </c>
      <c r="H8" s="61" t="s">
        <v>37</v>
      </c>
      <c r="I8" s="61" t="s">
        <v>38</v>
      </c>
      <c r="J8" s="61" t="s">
        <v>40</v>
      </c>
      <c r="K8" s="61" t="s">
        <v>20</v>
      </c>
      <c r="L8" s="61" t="s">
        <v>28</v>
      </c>
      <c r="N8" s="64">
        <v>40253</v>
      </c>
      <c r="O8" s="65">
        <v>57.44</v>
      </c>
      <c r="P8" s="66">
        <v>0.5</v>
      </c>
    </row>
    <row r="9" spans="1:16">
      <c r="A9" s="61">
        <v>2.4</v>
      </c>
      <c r="B9" s="61">
        <v>0.1</v>
      </c>
      <c r="C9" s="61">
        <v>0</v>
      </c>
      <c r="D9" s="61" t="s">
        <v>41</v>
      </c>
      <c r="E9" s="61">
        <v>80</v>
      </c>
      <c r="F9" s="61"/>
      <c r="G9" s="61">
        <v>2.4</v>
      </c>
      <c r="H9" s="61">
        <v>0.1</v>
      </c>
      <c r="I9" s="61">
        <v>0</v>
      </c>
      <c r="J9" s="61"/>
      <c r="K9" s="61">
        <v>0</v>
      </c>
      <c r="L9" s="61">
        <f>SUM(K10:K35)</f>
        <v>57.438150000000022</v>
      </c>
      <c r="M9" s="61"/>
      <c r="N9" s="61"/>
    </row>
    <row r="10" spans="1:16">
      <c r="A10" s="61">
        <v>3</v>
      </c>
      <c r="B10" s="61">
        <v>0.2</v>
      </c>
      <c r="C10" s="61">
        <v>0.18</v>
      </c>
      <c r="D10" s="61" t="s">
        <v>42</v>
      </c>
      <c r="E10" s="61">
        <v>2.4</v>
      </c>
      <c r="F10" s="61"/>
      <c r="G10" s="61">
        <v>3</v>
      </c>
      <c r="H10" s="61">
        <v>0.2</v>
      </c>
      <c r="I10" s="61">
        <v>0.18</v>
      </c>
      <c r="J10" s="61">
        <f t="shared" ref="J10:J35" si="0">(G11-G9)/2</f>
        <v>1.3</v>
      </c>
      <c r="K10" s="61">
        <f t="shared" ref="K10:K36" si="1">J10*I10*H10</f>
        <v>4.6800000000000001E-2</v>
      </c>
      <c r="L10" s="61"/>
      <c r="M10" s="61"/>
      <c r="N10" s="61"/>
    </row>
    <row r="11" spans="1:16">
      <c r="A11" s="61">
        <v>5</v>
      </c>
      <c r="B11" s="61">
        <v>0.3</v>
      </c>
      <c r="C11" s="61">
        <v>0.68</v>
      </c>
      <c r="D11" s="61" t="s">
        <v>9</v>
      </c>
      <c r="E11" s="61">
        <v>0.5</v>
      </c>
      <c r="F11" s="61"/>
      <c r="G11" s="61">
        <v>5</v>
      </c>
      <c r="H11" s="61">
        <v>0.3</v>
      </c>
      <c r="I11" s="61">
        <v>0.68</v>
      </c>
      <c r="J11" s="61">
        <f t="shared" si="0"/>
        <v>2.5</v>
      </c>
      <c r="K11" s="61">
        <f t="shared" si="1"/>
        <v>0.51</v>
      </c>
      <c r="L11" s="61"/>
      <c r="M11" s="61"/>
      <c r="N11" s="61"/>
    </row>
    <row r="12" spans="1:16">
      <c r="A12" s="61">
        <v>8</v>
      </c>
      <c r="B12" s="61">
        <v>0.52</v>
      </c>
      <c r="C12" s="61">
        <v>0.05</v>
      </c>
      <c r="D12" s="61"/>
      <c r="E12" s="61"/>
      <c r="F12" s="61"/>
      <c r="G12" s="61">
        <v>8</v>
      </c>
      <c r="H12" s="61">
        <v>0.52</v>
      </c>
      <c r="I12" s="61">
        <v>0.05</v>
      </c>
      <c r="J12" s="61">
        <f t="shared" si="0"/>
        <v>3</v>
      </c>
      <c r="K12" s="61">
        <f t="shared" si="1"/>
        <v>7.8000000000000014E-2</v>
      </c>
      <c r="L12" s="61"/>
      <c r="M12" s="61"/>
      <c r="N12" s="61"/>
    </row>
    <row r="13" spans="1:16">
      <c r="A13" s="61">
        <v>11</v>
      </c>
      <c r="B13" s="61">
        <v>0.51</v>
      </c>
      <c r="C13" s="61">
        <v>2.0099999999999998</v>
      </c>
      <c r="D13" s="61"/>
      <c r="E13" s="61"/>
      <c r="F13" s="61"/>
      <c r="G13" s="61">
        <v>11</v>
      </c>
      <c r="H13" s="61">
        <v>0.51</v>
      </c>
      <c r="I13" s="61">
        <v>2.0099999999999998</v>
      </c>
      <c r="J13" s="61">
        <f t="shared" si="0"/>
        <v>3</v>
      </c>
      <c r="K13" s="61">
        <f t="shared" si="1"/>
        <v>3.0752999999999999</v>
      </c>
      <c r="L13" s="61"/>
      <c r="M13" s="61"/>
      <c r="N13" s="61"/>
    </row>
    <row r="14" spans="1:16">
      <c r="A14" s="61">
        <v>14</v>
      </c>
      <c r="B14" s="61">
        <v>0.76</v>
      </c>
      <c r="C14" s="61">
        <v>0.89</v>
      </c>
      <c r="D14" s="61"/>
      <c r="E14" s="61"/>
      <c r="F14" s="61"/>
      <c r="G14" s="61">
        <v>14</v>
      </c>
      <c r="H14" s="61">
        <v>0.76</v>
      </c>
      <c r="I14" s="61">
        <v>0.89</v>
      </c>
      <c r="J14" s="61">
        <f t="shared" si="0"/>
        <v>3</v>
      </c>
      <c r="K14" s="61">
        <f t="shared" si="1"/>
        <v>2.0291999999999999</v>
      </c>
      <c r="L14" s="61"/>
      <c r="M14" s="61"/>
      <c r="N14" s="61"/>
    </row>
    <row r="15" spans="1:16">
      <c r="A15" s="61">
        <v>17</v>
      </c>
      <c r="B15" s="61">
        <v>0.78</v>
      </c>
      <c r="C15" s="61">
        <v>1.0900000000000001</v>
      </c>
      <c r="D15" s="61"/>
      <c r="E15" s="61"/>
      <c r="F15" s="61"/>
      <c r="G15" s="61">
        <v>17</v>
      </c>
      <c r="H15" s="61">
        <v>0.78</v>
      </c>
      <c r="I15" s="61">
        <v>1.0900000000000001</v>
      </c>
      <c r="J15" s="61">
        <f t="shared" si="0"/>
        <v>3</v>
      </c>
      <c r="K15" s="61">
        <f t="shared" si="1"/>
        <v>2.5506000000000006</v>
      </c>
      <c r="L15" s="61"/>
      <c r="M15" s="61"/>
      <c r="N15" s="61"/>
    </row>
    <row r="16" spans="1:16">
      <c r="A16" s="61">
        <v>20</v>
      </c>
      <c r="B16" s="61">
        <v>0.45</v>
      </c>
      <c r="C16" s="61">
        <v>1.78</v>
      </c>
      <c r="D16" s="61"/>
      <c r="E16" s="61"/>
      <c r="F16" s="61"/>
      <c r="G16" s="61">
        <v>20</v>
      </c>
      <c r="H16" s="61">
        <v>0.45</v>
      </c>
      <c r="I16" s="61">
        <v>1.78</v>
      </c>
      <c r="J16" s="61">
        <f t="shared" si="0"/>
        <v>3</v>
      </c>
      <c r="K16" s="61">
        <f t="shared" si="1"/>
        <v>2.403</v>
      </c>
      <c r="L16" s="61"/>
      <c r="M16" s="61"/>
      <c r="N16" s="61"/>
    </row>
    <row r="17" spans="1:14">
      <c r="A17" s="61">
        <v>23</v>
      </c>
      <c r="B17" s="61">
        <v>0.52</v>
      </c>
      <c r="C17" s="61">
        <v>0.39</v>
      </c>
      <c r="D17" s="61"/>
      <c r="E17" s="61"/>
      <c r="F17" s="61"/>
      <c r="G17" s="61">
        <v>23</v>
      </c>
      <c r="H17" s="61">
        <v>0.52</v>
      </c>
      <c r="I17" s="61">
        <v>0.39</v>
      </c>
      <c r="J17" s="61">
        <f t="shared" si="0"/>
        <v>3</v>
      </c>
      <c r="K17" s="61">
        <f t="shared" si="1"/>
        <v>0.60839999999999994</v>
      </c>
      <c r="L17" s="61"/>
      <c r="M17" s="61"/>
      <c r="N17" s="61"/>
    </row>
    <row r="18" spans="1:14">
      <c r="A18" s="61">
        <v>26</v>
      </c>
      <c r="B18" s="61">
        <v>0.63</v>
      </c>
      <c r="C18" s="61">
        <v>1.53</v>
      </c>
      <c r="D18" s="61"/>
      <c r="E18" s="61"/>
      <c r="F18" s="61"/>
      <c r="G18" s="61">
        <v>26</v>
      </c>
      <c r="H18" s="61">
        <v>0.63</v>
      </c>
      <c r="I18" s="61">
        <v>1.53</v>
      </c>
      <c r="J18" s="61">
        <f t="shared" si="0"/>
        <v>3</v>
      </c>
      <c r="K18" s="61">
        <f t="shared" si="1"/>
        <v>2.8916999999999997</v>
      </c>
      <c r="L18" s="61"/>
      <c r="M18" s="61"/>
      <c r="N18" s="61"/>
    </row>
    <row r="19" spans="1:14">
      <c r="A19" s="61">
        <v>29</v>
      </c>
      <c r="B19" s="61">
        <v>0.68</v>
      </c>
      <c r="C19" s="61">
        <v>-0.13</v>
      </c>
      <c r="D19" s="61"/>
      <c r="E19" s="61"/>
      <c r="F19" s="61"/>
      <c r="G19" s="61">
        <v>29</v>
      </c>
      <c r="H19" s="61">
        <v>0.68</v>
      </c>
      <c r="I19" s="61">
        <v>-0.13</v>
      </c>
      <c r="J19" s="61">
        <f t="shared" si="0"/>
        <v>3</v>
      </c>
      <c r="K19" s="61">
        <f t="shared" si="1"/>
        <v>-0.26520000000000005</v>
      </c>
      <c r="L19" s="61"/>
      <c r="M19" s="61"/>
      <c r="N19" s="61"/>
    </row>
    <row r="20" spans="1:14">
      <c r="A20" s="61">
        <v>32</v>
      </c>
      <c r="B20" s="61">
        <v>0.63</v>
      </c>
      <c r="C20" s="61">
        <v>0.89</v>
      </c>
      <c r="D20" s="61"/>
      <c r="E20" s="61"/>
      <c r="F20" s="61"/>
      <c r="G20" s="61">
        <v>32</v>
      </c>
      <c r="H20" s="61">
        <v>0.63</v>
      </c>
      <c r="I20" s="61">
        <v>0.89</v>
      </c>
      <c r="J20" s="61">
        <f t="shared" si="0"/>
        <v>3</v>
      </c>
      <c r="K20" s="61">
        <f t="shared" si="1"/>
        <v>1.6820999999999999</v>
      </c>
      <c r="M20" s="61"/>
      <c r="N20" s="61"/>
    </row>
    <row r="21" spans="1:14">
      <c r="A21" s="61">
        <v>35</v>
      </c>
      <c r="B21" s="61">
        <v>0.5</v>
      </c>
      <c r="C21" s="61">
        <v>1.18</v>
      </c>
      <c r="D21" s="61"/>
      <c r="E21" s="61"/>
      <c r="F21" s="61"/>
      <c r="G21" s="61">
        <v>35</v>
      </c>
      <c r="H21" s="61">
        <v>0.5</v>
      </c>
      <c r="I21" s="61">
        <v>1.18</v>
      </c>
      <c r="J21" s="61">
        <f t="shared" si="0"/>
        <v>3</v>
      </c>
      <c r="K21" s="61">
        <f t="shared" si="1"/>
        <v>1.77</v>
      </c>
    </row>
    <row r="22" spans="1:14">
      <c r="A22" s="61">
        <v>38</v>
      </c>
      <c r="B22" s="61">
        <v>0.38</v>
      </c>
      <c r="C22" s="61">
        <v>2</v>
      </c>
      <c r="D22" s="61"/>
      <c r="E22" s="61"/>
      <c r="F22" s="61"/>
      <c r="G22" s="61">
        <v>38</v>
      </c>
      <c r="H22" s="61">
        <v>0.38</v>
      </c>
      <c r="I22" s="61">
        <v>2</v>
      </c>
      <c r="J22" s="61">
        <f t="shared" si="0"/>
        <v>3</v>
      </c>
      <c r="K22" s="61">
        <f t="shared" si="1"/>
        <v>2.2800000000000002</v>
      </c>
    </row>
    <row r="23" spans="1:14">
      <c r="A23" s="61">
        <v>41</v>
      </c>
      <c r="B23" s="61">
        <v>0.5</v>
      </c>
      <c r="C23" s="61">
        <v>1.44</v>
      </c>
      <c r="D23" s="61"/>
      <c r="E23" s="61"/>
      <c r="F23" s="61"/>
      <c r="G23" s="61">
        <v>41</v>
      </c>
      <c r="H23" s="61">
        <v>0.5</v>
      </c>
      <c r="I23" s="61">
        <v>1.44</v>
      </c>
      <c r="J23" s="61">
        <f t="shared" si="0"/>
        <v>3</v>
      </c>
      <c r="K23" s="61">
        <f t="shared" si="1"/>
        <v>2.16</v>
      </c>
    </row>
    <row r="24" spans="1:14">
      <c r="A24" s="61">
        <v>44</v>
      </c>
      <c r="B24" s="61">
        <v>0.51</v>
      </c>
      <c r="C24" s="61">
        <v>0.69</v>
      </c>
      <c r="D24" s="61"/>
      <c r="E24" s="61"/>
      <c r="F24" s="61"/>
      <c r="G24" s="61">
        <v>44</v>
      </c>
      <c r="H24" s="61">
        <v>0.51</v>
      </c>
      <c r="I24" s="61">
        <v>0.69</v>
      </c>
      <c r="J24" s="61">
        <f t="shared" si="0"/>
        <v>3</v>
      </c>
      <c r="K24" s="61">
        <f t="shared" si="1"/>
        <v>1.0556999999999999</v>
      </c>
    </row>
    <row r="25" spans="1:14">
      <c r="A25" s="61">
        <v>47</v>
      </c>
      <c r="B25" s="61">
        <v>0.7</v>
      </c>
      <c r="C25" s="61">
        <v>0.95</v>
      </c>
      <c r="D25" s="61"/>
      <c r="E25" s="61"/>
      <c r="F25" s="61"/>
      <c r="G25" s="61">
        <v>47</v>
      </c>
      <c r="H25" s="61">
        <v>0.7</v>
      </c>
      <c r="I25" s="61">
        <v>0.95</v>
      </c>
      <c r="J25" s="61">
        <f t="shared" si="0"/>
        <v>3</v>
      </c>
      <c r="K25" s="61">
        <f t="shared" si="1"/>
        <v>1.9949999999999997</v>
      </c>
    </row>
    <row r="26" spans="1:14">
      <c r="A26" s="61">
        <v>50</v>
      </c>
      <c r="B26" s="61">
        <v>0.7</v>
      </c>
      <c r="C26" s="61">
        <v>1.1499999999999999</v>
      </c>
      <c r="D26" s="61"/>
      <c r="E26" s="61"/>
      <c r="F26" s="61"/>
      <c r="G26" s="61">
        <v>50</v>
      </c>
      <c r="H26" s="61">
        <v>0.7</v>
      </c>
      <c r="I26" s="61">
        <v>1.1499999999999999</v>
      </c>
      <c r="J26" s="61">
        <f t="shared" si="0"/>
        <v>3</v>
      </c>
      <c r="K26" s="61">
        <f t="shared" si="1"/>
        <v>2.4149999999999996</v>
      </c>
    </row>
    <row r="27" spans="1:14">
      <c r="A27" s="61">
        <v>53</v>
      </c>
      <c r="B27" s="61">
        <v>0.72</v>
      </c>
      <c r="C27" s="61">
        <v>1.57</v>
      </c>
      <c r="D27" s="61"/>
      <c r="E27" s="61"/>
      <c r="F27" s="61"/>
      <c r="G27" s="61">
        <v>53</v>
      </c>
      <c r="H27" s="61">
        <v>0.72</v>
      </c>
      <c r="I27" s="61">
        <v>1.57</v>
      </c>
      <c r="J27" s="61">
        <f t="shared" si="0"/>
        <v>3</v>
      </c>
      <c r="K27" s="61">
        <f t="shared" si="1"/>
        <v>3.3912</v>
      </c>
    </row>
    <row r="28" spans="1:14">
      <c r="A28" s="61">
        <v>56</v>
      </c>
      <c r="B28" s="61">
        <v>0.53</v>
      </c>
      <c r="C28" s="61">
        <v>1.98</v>
      </c>
      <c r="D28" s="61"/>
      <c r="E28" s="61"/>
      <c r="F28" s="61"/>
      <c r="G28" s="61">
        <v>56</v>
      </c>
      <c r="H28" s="61">
        <v>0.53</v>
      </c>
      <c r="I28" s="61">
        <v>1.98</v>
      </c>
      <c r="J28" s="61">
        <f t="shared" si="0"/>
        <v>3</v>
      </c>
      <c r="K28" s="61">
        <f t="shared" si="1"/>
        <v>3.1482000000000001</v>
      </c>
    </row>
    <row r="29" spans="1:14">
      <c r="A29" s="61">
        <v>59</v>
      </c>
      <c r="B29" s="61">
        <v>0.9</v>
      </c>
      <c r="C29" s="61">
        <v>2.04</v>
      </c>
      <c r="D29" s="61"/>
      <c r="E29" s="61"/>
      <c r="F29" s="61"/>
      <c r="G29" s="61">
        <v>59</v>
      </c>
      <c r="H29" s="61">
        <v>0.9</v>
      </c>
      <c r="I29" s="61">
        <v>2.04</v>
      </c>
      <c r="J29" s="61">
        <f t="shared" si="0"/>
        <v>3.5</v>
      </c>
      <c r="K29" s="61">
        <f t="shared" si="1"/>
        <v>6.426000000000001</v>
      </c>
    </row>
    <row r="30" spans="1:14">
      <c r="A30" s="61">
        <v>63</v>
      </c>
      <c r="B30" s="61">
        <v>0.95</v>
      </c>
      <c r="C30" s="61">
        <v>1.98</v>
      </c>
      <c r="D30" s="61"/>
      <c r="E30" s="61"/>
      <c r="F30" s="61"/>
      <c r="G30" s="61">
        <v>63</v>
      </c>
      <c r="H30" s="61">
        <v>0.95</v>
      </c>
      <c r="I30" s="61">
        <v>1.98</v>
      </c>
      <c r="J30" s="61">
        <f t="shared" si="0"/>
        <v>4</v>
      </c>
      <c r="K30" s="61">
        <f t="shared" si="1"/>
        <v>7.524</v>
      </c>
    </row>
    <row r="31" spans="1:14">
      <c r="A31" s="61">
        <v>67</v>
      </c>
      <c r="B31" s="61">
        <v>1.04</v>
      </c>
      <c r="C31" s="61">
        <v>0.4</v>
      </c>
      <c r="D31" s="61"/>
      <c r="E31" s="61"/>
      <c r="F31" s="61"/>
      <c r="G31" s="61">
        <v>67</v>
      </c>
      <c r="H31" s="61">
        <v>1.04</v>
      </c>
      <c r="I31" s="61">
        <v>0.4</v>
      </c>
      <c r="J31" s="61">
        <f t="shared" si="0"/>
        <v>4</v>
      </c>
      <c r="K31" s="61">
        <f t="shared" si="1"/>
        <v>1.6640000000000001</v>
      </c>
    </row>
    <row r="32" spans="1:14">
      <c r="A32" s="67">
        <v>71</v>
      </c>
      <c r="B32" s="67">
        <v>0.75</v>
      </c>
      <c r="C32" s="67">
        <v>2.19</v>
      </c>
      <c r="G32" s="67">
        <v>71</v>
      </c>
      <c r="H32" s="67">
        <v>0.75</v>
      </c>
      <c r="I32" s="67">
        <v>2.19</v>
      </c>
      <c r="J32" s="61">
        <f t="shared" si="0"/>
        <v>3.5</v>
      </c>
      <c r="K32" s="61">
        <f t="shared" si="1"/>
        <v>5.7487500000000002</v>
      </c>
    </row>
    <row r="33" spans="1:11">
      <c r="A33" s="67">
        <v>74</v>
      </c>
      <c r="B33" s="67">
        <v>0.92</v>
      </c>
      <c r="C33" s="67">
        <v>0.45</v>
      </c>
      <c r="G33" s="67">
        <v>74</v>
      </c>
      <c r="H33" s="67">
        <v>0.92</v>
      </c>
      <c r="I33" s="67">
        <v>0.45</v>
      </c>
      <c r="J33" s="61">
        <f t="shared" si="0"/>
        <v>2.5</v>
      </c>
      <c r="K33" s="61">
        <f t="shared" si="1"/>
        <v>1.0350000000000001</v>
      </c>
    </row>
    <row r="34" spans="1:11">
      <c r="A34" s="67">
        <v>76</v>
      </c>
      <c r="B34" s="67">
        <v>0.71</v>
      </c>
      <c r="C34" s="67">
        <v>0.67</v>
      </c>
      <c r="G34" s="67">
        <v>76</v>
      </c>
      <c r="H34" s="67">
        <v>0.71</v>
      </c>
      <c r="I34" s="67">
        <v>0.67</v>
      </c>
      <c r="J34" s="61">
        <f t="shared" si="0"/>
        <v>2</v>
      </c>
      <c r="K34" s="61">
        <f t="shared" si="1"/>
        <v>0.95140000000000002</v>
      </c>
    </row>
    <row r="35" spans="1:11">
      <c r="A35" s="67">
        <v>78</v>
      </c>
      <c r="B35" s="67">
        <v>0.6</v>
      </c>
      <c r="C35" s="67">
        <v>0.22</v>
      </c>
      <c r="G35" s="67">
        <v>78</v>
      </c>
      <c r="H35" s="67">
        <v>0.6</v>
      </c>
      <c r="I35" s="67">
        <v>0.22</v>
      </c>
      <c r="J35" s="61">
        <f t="shared" si="0"/>
        <v>2</v>
      </c>
      <c r="K35" s="61">
        <f t="shared" si="1"/>
        <v>0.26400000000000001</v>
      </c>
    </row>
    <row r="36" spans="1:11">
      <c r="A36" s="67">
        <v>80</v>
      </c>
      <c r="B36" s="67">
        <v>0.33</v>
      </c>
      <c r="C36" s="67">
        <v>-0.03</v>
      </c>
      <c r="G36" s="67">
        <v>80</v>
      </c>
      <c r="H36" s="67">
        <v>0.33</v>
      </c>
      <c r="I36" s="67">
        <v>-0.03</v>
      </c>
      <c r="J36" s="61"/>
      <c r="K36" s="61">
        <f t="shared" si="1"/>
        <v>0</v>
      </c>
    </row>
    <row r="37" spans="1:11">
      <c r="A37" s="67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"/>
    </sheetView>
  </sheetViews>
  <sheetFormatPr defaultRowHeight="12.75"/>
  <cols>
    <col min="1" max="16384" width="9.140625" style="6"/>
  </cols>
  <sheetData>
    <row r="1" spans="1:13" ht="15">
      <c r="A1" s="5" t="s">
        <v>100</v>
      </c>
      <c r="B1" s="7"/>
      <c r="E1" s="8"/>
      <c r="H1" s="91"/>
      <c r="I1" s="70"/>
    </row>
    <row r="2" spans="1:13" ht="15">
      <c r="A2" s="6" t="s">
        <v>114</v>
      </c>
      <c r="E2" s="8"/>
      <c r="H2" s="91"/>
      <c r="I2" s="70"/>
    </row>
    <row r="3" spans="1:13" ht="15.7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8"/>
      <c r="H3" s="91"/>
      <c r="I3" s="70"/>
    </row>
    <row r="4" spans="1:13" ht="15.75" thickTop="1">
      <c r="A4" s="105">
        <v>691040</v>
      </c>
      <c r="B4" s="105">
        <v>4924685</v>
      </c>
      <c r="C4" s="105">
        <v>11</v>
      </c>
      <c r="D4" s="105" t="s">
        <v>119</v>
      </c>
      <c r="E4" s="8"/>
      <c r="H4" s="91"/>
      <c r="I4" s="70"/>
    </row>
    <row r="5" spans="1:13" ht="15.75" thickBot="1">
      <c r="B5" s="7"/>
      <c r="E5" s="8"/>
      <c r="H5" s="91"/>
      <c r="I5" s="70"/>
      <c r="L5" s="6" t="s">
        <v>0</v>
      </c>
    </row>
    <row r="6" spans="1:13" ht="15.75" thickBot="1">
      <c r="A6" s="6" t="s">
        <v>1</v>
      </c>
      <c r="B6" s="7" t="s">
        <v>61</v>
      </c>
      <c r="D6" s="6" t="s">
        <v>120</v>
      </c>
      <c r="F6" s="8">
        <v>0</v>
      </c>
      <c r="H6" s="9" t="s">
        <v>4</v>
      </c>
      <c r="I6" s="10">
        <f>SUM(I13:I44)*-1</f>
        <v>13.216600000000001</v>
      </c>
    </row>
    <row r="7" spans="1:13">
      <c r="A7" s="6" t="s">
        <v>5</v>
      </c>
      <c r="B7" s="11">
        <v>40270</v>
      </c>
      <c r="D7" s="6" t="s">
        <v>121</v>
      </c>
      <c r="F7" s="8">
        <v>27.5</v>
      </c>
      <c r="L7" s="33" t="s">
        <v>27</v>
      </c>
      <c r="M7" s="33" t="s">
        <v>28</v>
      </c>
    </row>
    <row r="8" spans="1:13">
      <c r="A8" s="6" t="s">
        <v>11</v>
      </c>
      <c r="B8" s="7"/>
      <c r="L8" s="68">
        <v>40270</v>
      </c>
      <c r="M8" s="34">
        <v>13.22</v>
      </c>
    </row>
    <row r="9" spans="1:13">
      <c r="A9" s="6" t="s">
        <v>13</v>
      </c>
      <c r="B9" s="7" t="s">
        <v>12</v>
      </c>
    </row>
    <row r="10" spans="1:13">
      <c r="B10" s="7"/>
    </row>
    <row r="11" spans="1:13">
      <c r="C11" s="99" t="s">
        <v>14</v>
      </c>
      <c r="D11" s="99"/>
      <c r="E11" s="99"/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</row>
    <row r="13" spans="1:13">
      <c r="A13" s="24">
        <v>27</v>
      </c>
      <c r="B13" s="25">
        <v>0.33</v>
      </c>
      <c r="C13" s="25">
        <v>0.1</v>
      </c>
      <c r="D13" s="25"/>
      <c r="E13" s="25"/>
      <c r="F13" s="26">
        <f t="shared" ref="F13:F40" si="0">(D13+E13)/2</f>
        <v>0</v>
      </c>
      <c r="I13" s="26">
        <f t="shared" ref="I13:I18" si="1">H13*C13*B13</f>
        <v>0</v>
      </c>
    </row>
    <row r="14" spans="1:13">
      <c r="A14" s="24">
        <v>26</v>
      </c>
      <c r="B14" s="25">
        <v>0.41</v>
      </c>
      <c r="C14" s="25">
        <v>0.28000000000000003</v>
      </c>
      <c r="D14" s="25"/>
      <c r="E14" s="25"/>
      <c r="F14" s="26">
        <f t="shared" si="0"/>
        <v>0</v>
      </c>
      <c r="H14" s="26">
        <f t="shared" ref="H14:H40" si="2">(A15-A13)/2</f>
        <v>-1</v>
      </c>
      <c r="I14" s="26">
        <f t="shared" si="1"/>
        <v>-0.1148</v>
      </c>
    </row>
    <row r="15" spans="1:13">
      <c r="A15" s="24">
        <v>25</v>
      </c>
      <c r="B15" s="25">
        <v>0.51</v>
      </c>
      <c r="C15" s="25">
        <v>0.4</v>
      </c>
      <c r="D15" s="25"/>
      <c r="E15" s="25"/>
      <c r="F15" s="26">
        <f t="shared" si="0"/>
        <v>0</v>
      </c>
      <c r="H15" s="26">
        <f t="shared" si="2"/>
        <v>-1</v>
      </c>
      <c r="I15" s="26">
        <f t="shared" si="1"/>
        <v>-0.20400000000000001</v>
      </c>
    </row>
    <row r="16" spans="1:13">
      <c r="A16" s="24">
        <v>24</v>
      </c>
      <c r="B16" s="25">
        <v>0.77</v>
      </c>
      <c r="C16" s="25">
        <v>0.46</v>
      </c>
      <c r="D16" s="25"/>
      <c r="E16" s="25"/>
      <c r="F16" s="26">
        <f t="shared" si="0"/>
        <v>0</v>
      </c>
      <c r="H16" s="26">
        <f t="shared" si="2"/>
        <v>-1</v>
      </c>
      <c r="I16" s="26">
        <f t="shared" si="1"/>
        <v>-0.35420000000000001</v>
      </c>
    </row>
    <row r="17" spans="1:9">
      <c r="A17" s="24">
        <v>23</v>
      </c>
      <c r="B17" s="25">
        <v>0.6</v>
      </c>
      <c r="C17" s="25">
        <v>0.51</v>
      </c>
      <c r="D17" s="25"/>
      <c r="E17" s="25"/>
      <c r="F17" s="26">
        <f t="shared" si="0"/>
        <v>0</v>
      </c>
      <c r="H17" s="26">
        <f t="shared" si="2"/>
        <v>-1</v>
      </c>
      <c r="I17" s="26">
        <f t="shared" si="1"/>
        <v>-0.30599999999999999</v>
      </c>
    </row>
    <row r="18" spans="1:9">
      <c r="A18" s="24">
        <v>22</v>
      </c>
      <c r="B18" s="25">
        <v>0.9</v>
      </c>
      <c r="C18" s="25">
        <v>0.36</v>
      </c>
      <c r="D18" s="25"/>
      <c r="E18" s="25"/>
      <c r="F18" s="26">
        <f t="shared" si="0"/>
        <v>0</v>
      </c>
      <c r="H18" s="26">
        <f t="shared" si="2"/>
        <v>-1</v>
      </c>
      <c r="I18" s="26">
        <f t="shared" si="1"/>
        <v>-0.32400000000000001</v>
      </c>
    </row>
    <row r="19" spans="1:9">
      <c r="A19" s="24">
        <v>21</v>
      </c>
      <c r="B19" s="25">
        <v>0.97</v>
      </c>
      <c r="C19" s="25">
        <v>0.71</v>
      </c>
      <c r="D19" s="25"/>
      <c r="E19" s="25"/>
      <c r="F19" s="26">
        <f t="shared" si="0"/>
        <v>0</v>
      </c>
      <c r="H19" s="26">
        <f t="shared" si="2"/>
        <v>-1</v>
      </c>
      <c r="I19" s="26">
        <f t="shared" ref="I19:I37" si="3">H19*C18*B19</f>
        <v>-0.34919999999999995</v>
      </c>
    </row>
    <row r="20" spans="1:9">
      <c r="A20" s="24">
        <v>20</v>
      </c>
      <c r="B20" s="25">
        <v>0.97</v>
      </c>
      <c r="C20" s="25">
        <v>0.43</v>
      </c>
      <c r="D20" s="25"/>
      <c r="E20" s="25"/>
      <c r="F20" s="26">
        <f t="shared" si="0"/>
        <v>0</v>
      </c>
      <c r="H20" s="26">
        <f t="shared" si="2"/>
        <v>-1</v>
      </c>
      <c r="I20" s="26">
        <f t="shared" si="3"/>
        <v>-0.68869999999999998</v>
      </c>
    </row>
    <row r="21" spans="1:9">
      <c r="A21" s="24">
        <v>19</v>
      </c>
      <c r="B21" s="25">
        <v>1.03</v>
      </c>
      <c r="C21" s="25">
        <v>0.89</v>
      </c>
      <c r="D21" s="25"/>
      <c r="E21" s="25"/>
      <c r="F21" s="26">
        <f t="shared" si="0"/>
        <v>0</v>
      </c>
      <c r="H21" s="26">
        <f t="shared" si="2"/>
        <v>-1</v>
      </c>
      <c r="I21" s="26">
        <f t="shared" si="3"/>
        <v>-0.44290000000000002</v>
      </c>
    </row>
    <row r="22" spans="1:9">
      <c r="A22" s="24">
        <v>18</v>
      </c>
      <c r="B22" s="25">
        <v>1.18</v>
      </c>
      <c r="C22" s="25">
        <v>0.54</v>
      </c>
      <c r="D22" s="25"/>
      <c r="E22" s="25"/>
      <c r="F22" s="26">
        <f t="shared" si="0"/>
        <v>0</v>
      </c>
      <c r="H22" s="26">
        <f t="shared" si="2"/>
        <v>-1</v>
      </c>
      <c r="I22" s="26">
        <f t="shared" si="3"/>
        <v>-1.0502</v>
      </c>
    </row>
    <row r="23" spans="1:9">
      <c r="A23" s="24">
        <v>17</v>
      </c>
      <c r="B23" s="25">
        <v>0.96</v>
      </c>
      <c r="C23" s="25">
        <v>0.78</v>
      </c>
      <c r="D23" s="25"/>
      <c r="E23" s="25"/>
      <c r="F23" s="26">
        <f t="shared" si="0"/>
        <v>0</v>
      </c>
      <c r="H23" s="26">
        <f t="shared" si="2"/>
        <v>-1</v>
      </c>
      <c r="I23" s="26">
        <f t="shared" si="3"/>
        <v>-0.51839999999999997</v>
      </c>
    </row>
    <row r="24" spans="1:9">
      <c r="A24" s="24">
        <v>16</v>
      </c>
      <c r="B24" s="25">
        <v>0.64</v>
      </c>
      <c r="C24" s="25">
        <v>0.85</v>
      </c>
      <c r="D24" s="25"/>
      <c r="E24" s="25"/>
      <c r="F24" s="26">
        <f t="shared" si="0"/>
        <v>0</v>
      </c>
      <c r="H24" s="26">
        <f t="shared" si="2"/>
        <v>-1</v>
      </c>
      <c r="I24" s="26">
        <f t="shared" si="3"/>
        <v>-0.49920000000000003</v>
      </c>
    </row>
    <row r="25" spans="1:9">
      <c r="A25" s="24">
        <v>15</v>
      </c>
      <c r="B25" s="25">
        <v>0.92</v>
      </c>
      <c r="C25" s="25">
        <v>0.94</v>
      </c>
      <c r="D25" s="25"/>
      <c r="E25" s="25"/>
      <c r="F25" s="26">
        <f t="shared" si="0"/>
        <v>0</v>
      </c>
      <c r="H25" s="26">
        <f t="shared" si="2"/>
        <v>-1</v>
      </c>
      <c r="I25" s="26">
        <f t="shared" si="3"/>
        <v>-0.78200000000000003</v>
      </c>
    </row>
    <row r="26" spans="1:9">
      <c r="A26" s="24">
        <v>14</v>
      </c>
      <c r="B26" s="25">
        <v>0.97</v>
      </c>
      <c r="C26" s="25">
        <v>0.66</v>
      </c>
      <c r="D26" s="25"/>
      <c r="E26" s="25"/>
      <c r="F26" s="26">
        <f t="shared" si="0"/>
        <v>0</v>
      </c>
      <c r="H26" s="26">
        <f t="shared" si="2"/>
        <v>-1</v>
      </c>
      <c r="I26" s="26">
        <f t="shared" si="3"/>
        <v>-0.91179999999999994</v>
      </c>
    </row>
    <row r="27" spans="1:9">
      <c r="A27" s="24">
        <v>13</v>
      </c>
      <c r="B27" s="25">
        <v>1.03</v>
      </c>
      <c r="C27" s="25">
        <v>0.85</v>
      </c>
      <c r="D27" s="25"/>
      <c r="E27" s="25"/>
      <c r="F27" s="26">
        <f t="shared" si="0"/>
        <v>0</v>
      </c>
      <c r="H27" s="26">
        <f t="shared" si="2"/>
        <v>-1</v>
      </c>
      <c r="I27" s="26">
        <f t="shared" si="3"/>
        <v>-0.67980000000000007</v>
      </c>
    </row>
    <row r="28" spans="1:9">
      <c r="A28" s="24">
        <v>12</v>
      </c>
      <c r="B28" s="25">
        <v>1.01</v>
      </c>
      <c r="C28" s="25">
        <v>0.73</v>
      </c>
      <c r="D28" s="25"/>
      <c r="E28" s="25"/>
      <c r="F28" s="26">
        <f t="shared" si="0"/>
        <v>0</v>
      </c>
      <c r="H28" s="26">
        <f t="shared" si="2"/>
        <v>-1</v>
      </c>
      <c r="I28" s="26">
        <f t="shared" si="3"/>
        <v>-0.85849999999999993</v>
      </c>
    </row>
    <row r="29" spans="1:9">
      <c r="A29" s="24">
        <v>11</v>
      </c>
      <c r="B29" s="25">
        <v>1.02</v>
      </c>
      <c r="C29" s="25">
        <v>0.56999999999999995</v>
      </c>
      <c r="D29" s="25"/>
      <c r="E29" s="25"/>
      <c r="F29" s="26">
        <f t="shared" si="0"/>
        <v>0</v>
      </c>
      <c r="H29" s="26">
        <f t="shared" si="2"/>
        <v>-1</v>
      </c>
      <c r="I29" s="26">
        <f t="shared" si="3"/>
        <v>-0.74460000000000004</v>
      </c>
    </row>
    <row r="30" spans="1:9">
      <c r="A30" s="24">
        <v>10</v>
      </c>
      <c r="B30" s="25">
        <v>1.01</v>
      </c>
      <c r="C30" s="25">
        <v>0.65</v>
      </c>
      <c r="D30" s="25"/>
      <c r="E30" s="25"/>
      <c r="F30" s="26">
        <f t="shared" si="0"/>
        <v>0</v>
      </c>
      <c r="H30" s="26">
        <f t="shared" si="2"/>
        <v>-1</v>
      </c>
      <c r="I30" s="26">
        <f t="shared" si="3"/>
        <v>-0.57569999999999999</v>
      </c>
    </row>
    <row r="31" spans="1:9">
      <c r="A31" s="24">
        <v>9</v>
      </c>
      <c r="B31" s="25">
        <v>1.1000000000000001</v>
      </c>
      <c r="C31" s="25">
        <v>0.91</v>
      </c>
      <c r="D31" s="25"/>
      <c r="E31" s="25"/>
      <c r="F31" s="26">
        <f t="shared" si="0"/>
        <v>0</v>
      </c>
      <c r="H31" s="26">
        <f t="shared" si="2"/>
        <v>-1</v>
      </c>
      <c r="I31" s="26">
        <f t="shared" si="3"/>
        <v>-0.71500000000000008</v>
      </c>
    </row>
    <row r="32" spans="1:9">
      <c r="A32" s="24">
        <v>8</v>
      </c>
      <c r="B32" s="25">
        <v>0.73</v>
      </c>
      <c r="C32" s="25">
        <v>0.47</v>
      </c>
      <c r="D32" s="25"/>
      <c r="E32" s="25"/>
      <c r="F32" s="26">
        <f t="shared" si="0"/>
        <v>0</v>
      </c>
      <c r="H32" s="26">
        <f t="shared" si="2"/>
        <v>-1</v>
      </c>
      <c r="I32" s="26">
        <f t="shared" si="3"/>
        <v>-0.6643</v>
      </c>
    </row>
    <row r="33" spans="1:9">
      <c r="A33" s="24">
        <v>7</v>
      </c>
      <c r="B33" s="25">
        <v>1</v>
      </c>
      <c r="C33" s="25">
        <v>0.24</v>
      </c>
      <c r="D33" s="25"/>
      <c r="E33" s="25"/>
      <c r="F33" s="26">
        <f t="shared" si="0"/>
        <v>0</v>
      </c>
      <c r="H33" s="26">
        <f t="shared" si="2"/>
        <v>-1</v>
      </c>
      <c r="I33" s="26">
        <f t="shared" si="3"/>
        <v>-0.47</v>
      </c>
    </row>
    <row r="34" spans="1:9">
      <c r="A34" s="24">
        <v>6</v>
      </c>
      <c r="B34" s="25">
        <v>0.91</v>
      </c>
      <c r="C34" s="25">
        <v>0.26</v>
      </c>
      <c r="D34" s="25"/>
      <c r="E34" s="25"/>
      <c r="F34" s="26">
        <f t="shared" si="0"/>
        <v>0</v>
      </c>
      <c r="H34" s="26">
        <f t="shared" si="2"/>
        <v>-1</v>
      </c>
      <c r="I34" s="26">
        <f t="shared" si="3"/>
        <v>-0.21840000000000001</v>
      </c>
    </row>
    <row r="35" spans="1:9">
      <c r="A35" s="24">
        <v>5</v>
      </c>
      <c r="B35" s="25">
        <v>1</v>
      </c>
      <c r="C35" s="25">
        <v>0.55000000000000004</v>
      </c>
      <c r="D35" s="25"/>
      <c r="E35" s="25"/>
      <c r="F35" s="26">
        <f t="shared" si="0"/>
        <v>0</v>
      </c>
      <c r="H35" s="26">
        <f t="shared" si="2"/>
        <v>-1</v>
      </c>
      <c r="I35" s="26">
        <f t="shared" si="3"/>
        <v>-0.26</v>
      </c>
    </row>
    <row r="36" spans="1:9">
      <c r="A36" s="24">
        <v>4</v>
      </c>
      <c r="B36" s="25">
        <v>1</v>
      </c>
      <c r="C36" s="25">
        <v>0.41</v>
      </c>
      <c r="D36" s="25"/>
      <c r="E36" s="25"/>
      <c r="F36" s="26">
        <f t="shared" si="0"/>
        <v>0</v>
      </c>
      <c r="H36" s="26">
        <f t="shared" si="2"/>
        <v>-1</v>
      </c>
      <c r="I36" s="26">
        <f t="shared" si="3"/>
        <v>-0.55000000000000004</v>
      </c>
    </row>
    <row r="37" spans="1:9">
      <c r="A37" s="24">
        <v>3</v>
      </c>
      <c r="B37" s="25">
        <v>0.97</v>
      </c>
      <c r="C37" s="25">
        <v>0.3</v>
      </c>
      <c r="D37" s="25"/>
      <c r="E37" s="25"/>
      <c r="F37" s="26">
        <f t="shared" si="0"/>
        <v>0</v>
      </c>
      <c r="H37" s="26">
        <f t="shared" si="2"/>
        <v>-1</v>
      </c>
      <c r="I37" s="26">
        <f t="shared" si="3"/>
        <v>-0.39769999999999994</v>
      </c>
    </row>
    <row r="38" spans="1:9">
      <c r="A38" s="24">
        <v>2</v>
      </c>
      <c r="B38" s="25">
        <v>0.72</v>
      </c>
      <c r="C38" s="25">
        <v>0.47</v>
      </c>
      <c r="D38" s="25"/>
      <c r="E38" s="25"/>
      <c r="F38" s="26">
        <f t="shared" si="0"/>
        <v>0</v>
      </c>
      <c r="H38" s="26">
        <f t="shared" si="2"/>
        <v>-1</v>
      </c>
      <c r="I38" s="26">
        <f>H38*C38*B38</f>
        <v>-0.33839999999999998</v>
      </c>
    </row>
    <row r="39" spans="1:9">
      <c r="A39" s="24">
        <v>1</v>
      </c>
      <c r="B39" s="25">
        <v>0.68</v>
      </c>
      <c r="C39" s="25">
        <v>0.25</v>
      </c>
      <c r="D39" s="25"/>
      <c r="E39" s="25"/>
      <c r="F39" s="26">
        <f t="shared" si="0"/>
        <v>0</v>
      </c>
      <c r="H39" s="26">
        <f t="shared" si="2"/>
        <v>-1</v>
      </c>
      <c r="I39" s="26">
        <f>H39*C39*B39</f>
        <v>-0.17</v>
      </c>
    </row>
    <row r="40" spans="1:9">
      <c r="A40" s="24">
        <v>0</v>
      </c>
      <c r="B40" s="25">
        <v>0.72</v>
      </c>
      <c r="C40" s="25">
        <v>0.08</v>
      </c>
      <c r="D40" s="25"/>
      <c r="E40" s="25"/>
      <c r="F40" s="26">
        <f t="shared" si="0"/>
        <v>0</v>
      </c>
      <c r="H40" s="26">
        <f t="shared" si="2"/>
        <v>-0.5</v>
      </c>
      <c r="I40" s="26">
        <f>H40*C40*B40</f>
        <v>-2.8799999999999999E-2</v>
      </c>
    </row>
  </sheetData>
  <sheetProtection selectLockedCells="1" selectUnlockedCells="1"/>
  <mergeCells count="1">
    <mergeCell ref="C11:E1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B9" sqref="B9"/>
    </sheetView>
  </sheetViews>
  <sheetFormatPr defaultRowHeight="12.75"/>
  <cols>
    <col min="1" max="16384" width="9.140625" style="6"/>
  </cols>
  <sheetData>
    <row r="1" spans="1:13">
      <c r="A1" s="5" t="s">
        <v>62</v>
      </c>
    </row>
    <row r="2" spans="1:13">
      <c r="A2" s="6" t="s">
        <v>114</v>
      </c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665379</v>
      </c>
      <c r="B4" s="105">
        <v>4898922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63</v>
      </c>
      <c r="D6" s="6" t="s">
        <v>120</v>
      </c>
      <c r="F6" s="8">
        <v>1.5</v>
      </c>
      <c r="H6" s="9" t="s">
        <v>4</v>
      </c>
      <c r="I6" s="10">
        <f>SUM(I13:I35)*-1</f>
        <v>68.670050000000003</v>
      </c>
    </row>
    <row r="7" spans="1:13">
      <c r="A7" s="6" t="s">
        <v>5</v>
      </c>
      <c r="B7" s="11">
        <v>40261</v>
      </c>
      <c r="D7" s="6" t="s">
        <v>121</v>
      </c>
      <c r="F7" s="8">
        <v>59</v>
      </c>
      <c r="L7" s="33" t="s">
        <v>64</v>
      </c>
      <c r="M7" s="33" t="s">
        <v>8</v>
      </c>
    </row>
    <row r="8" spans="1:13">
      <c r="A8" s="6" t="s">
        <v>11</v>
      </c>
      <c r="B8" s="7">
        <v>940</v>
      </c>
      <c r="L8" s="32">
        <v>40261</v>
      </c>
      <c r="M8" s="33">
        <v>68.67</v>
      </c>
    </row>
    <row r="9" spans="1:13">
      <c r="A9" s="6" t="s">
        <v>13</v>
      </c>
      <c r="B9" s="7" t="s">
        <v>12</v>
      </c>
      <c r="L9" s="32">
        <v>40300</v>
      </c>
      <c r="M9" s="33">
        <v>184.52</v>
      </c>
    </row>
    <row r="10" spans="1:13">
      <c r="B10" s="7"/>
      <c r="L10" s="32">
        <v>40317</v>
      </c>
      <c r="M10" s="33">
        <v>360.34</v>
      </c>
    </row>
    <row r="11" spans="1:13">
      <c r="C11" s="99" t="s">
        <v>14</v>
      </c>
      <c r="D11" s="99"/>
      <c r="E11" s="99"/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</row>
    <row r="13" spans="1:13">
      <c r="A13" s="24">
        <v>58.5</v>
      </c>
      <c r="B13" s="25">
        <v>0.05</v>
      </c>
      <c r="C13" s="25">
        <v>0</v>
      </c>
      <c r="D13" s="25"/>
      <c r="E13" s="25"/>
      <c r="F13" s="26">
        <f t="shared" ref="F13:F34" si="0">(D13+E13)/2</f>
        <v>0</v>
      </c>
      <c r="I13" s="26">
        <f t="shared" ref="I13:I34" si="1">H13*C13*B13</f>
        <v>0</v>
      </c>
    </row>
    <row r="14" spans="1:13">
      <c r="A14" s="24">
        <v>56</v>
      </c>
      <c r="B14" s="25">
        <v>0.41</v>
      </c>
      <c r="C14" s="25">
        <v>1.94</v>
      </c>
      <c r="D14" s="25"/>
      <c r="E14" s="25"/>
      <c r="F14" s="26">
        <f t="shared" si="0"/>
        <v>0</v>
      </c>
      <c r="H14" s="26">
        <f t="shared" ref="H14:H34" si="2">(A15-A13)/2</f>
        <v>-2.75</v>
      </c>
      <c r="I14" s="26">
        <f t="shared" si="1"/>
        <v>-2.1873499999999999</v>
      </c>
    </row>
    <row r="15" spans="1:13">
      <c r="A15" s="24">
        <v>53</v>
      </c>
      <c r="B15" s="25">
        <v>0.86</v>
      </c>
      <c r="C15" s="25">
        <v>1.72</v>
      </c>
      <c r="D15" s="25"/>
      <c r="E15" s="25"/>
      <c r="F15" s="26">
        <f t="shared" si="0"/>
        <v>0</v>
      </c>
      <c r="H15" s="26">
        <f t="shared" si="2"/>
        <v>-3</v>
      </c>
      <c r="I15" s="26">
        <f t="shared" si="1"/>
        <v>-4.4375999999999998</v>
      </c>
    </row>
    <row r="16" spans="1:13">
      <c r="A16" s="24">
        <v>50</v>
      </c>
      <c r="B16" s="25">
        <v>0.7</v>
      </c>
      <c r="C16" s="25">
        <v>2.62</v>
      </c>
      <c r="D16" s="25"/>
      <c r="E16" s="25"/>
      <c r="F16" s="26">
        <f t="shared" si="0"/>
        <v>0</v>
      </c>
      <c r="H16" s="26">
        <f t="shared" si="2"/>
        <v>-3</v>
      </c>
      <c r="I16" s="26">
        <f t="shared" si="1"/>
        <v>-5.5019999999999998</v>
      </c>
    </row>
    <row r="17" spans="1:9">
      <c r="A17" s="24">
        <v>47</v>
      </c>
      <c r="B17" s="25">
        <v>0.98</v>
      </c>
      <c r="C17" s="25">
        <v>2.38</v>
      </c>
      <c r="D17" s="25"/>
      <c r="E17" s="25"/>
      <c r="F17" s="26">
        <f t="shared" si="0"/>
        <v>0</v>
      </c>
      <c r="H17" s="26">
        <f t="shared" si="2"/>
        <v>-3</v>
      </c>
      <c r="I17" s="26">
        <f t="shared" si="1"/>
        <v>-6.9971999999999994</v>
      </c>
    </row>
    <row r="18" spans="1:9">
      <c r="A18" s="24">
        <v>44</v>
      </c>
      <c r="B18" s="25">
        <v>0.87</v>
      </c>
      <c r="C18" s="25">
        <v>3.23</v>
      </c>
      <c r="D18" s="25"/>
      <c r="E18" s="25"/>
      <c r="F18" s="26">
        <f t="shared" si="0"/>
        <v>0</v>
      </c>
      <c r="H18" s="26">
        <f t="shared" si="2"/>
        <v>-3</v>
      </c>
      <c r="I18" s="26">
        <f t="shared" si="1"/>
        <v>-8.430299999999999</v>
      </c>
    </row>
    <row r="19" spans="1:9">
      <c r="A19" s="24">
        <v>41</v>
      </c>
      <c r="B19" s="25">
        <v>0.9</v>
      </c>
      <c r="C19" s="25">
        <v>2.5499999999999998</v>
      </c>
      <c r="D19" s="25"/>
      <c r="E19" s="25"/>
      <c r="F19" s="26">
        <f t="shared" si="0"/>
        <v>0</v>
      </c>
      <c r="H19" s="26">
        <f t="shared" si="2"/>
        <v>-3</v>
      </c>
      <c r="I19" s="26">
        <f t="shared" si="1"/>
        <v>-6.8849999999999998</v>
      </c>
    </row>
    <row r="20" spans="1:9">
      <c r="A20" s="24">
        <v>38</v>
      </c>
      <c r="B20" s="25">
        <v>0.81</v>
      </c>
      <c r="C20" s="25">
        <v>2.98</v>
      </c>
      <c r="D20" s="25"/>
      <c r="E20" s="25"/>
      <c r="F20" s="26">
        <f t="shared" si="0"/>
        <v>0</v>
      </c>
      <c r="H20" s="26">
        <f t="shared" si="2"/>
        <v>-3</v>
      </c>
      <c r="I20" s="26">
        <f t="shared" si="1"/>
        <v>-7.2414000000000005</v>
      </c>
    </row>
    <row r="21" spans="1:9">
      <c r="A21" s="24">
        <v>35</v>
      </c>
      <c r="B21" s="25">
        <v>0.75</v>
      </c>
      <c r="C21" s="25">
        <v>2.74</v>
      </c>
      <c r="D21" s="25"/>
      <c r="E21" s="25"/>
      <c r="F21" s="26">
        <f t="shared" si="0"/>
        <v>0</v>
      </c>
      <c r="H21" s="26">
        <f t="shared" si="2"/>
        <v>-3</v>
      </c>
      <c r="I21" s="26">
        <f t="shared" si="1"/>
        <v>-6.1650000000000009</v>
      </c>
    </row>
    <row r="22" spans="1:9">
      <c r="A22" s="24">
        <v>32</v>
      </c>
      <c r="B22" s="25">
        <v>0.9</v>
      </c>
      <c r="C22" s="25">
        <v>2.36</v>
      </c>
      <c r="D22" s="25"/>
      <c r="E22" s="25"/>
      <c r="F22" s="26">
        <f t="shared" si="0"/>
        <v>0</v>
      </c>
      <c r="H22" s="26">
        <f t="shared" si="2"/>
        <v>-3</v>
      </c>
      <c r="I22" s="26">
        <f t="shared" si="1"/>
        <v>-6.3719999999999999</v>
      </c>
    </row>
    <row r="23" spans="1:9">
      <c r="A23" s="24">
        <v>29</v>
      </c>
      <c r="B23" s="25">
        <v>0.89</v>
      </c>
      <c r="C23" s="25">
        <v>1.65</v>
      </c>
      <c r="D23" s="25"/>
      <c r="E23" s="25"/>
      <c r="F23" s="26">
        <f t="shared" si="0"/>
        <v>0</v>
      </c>
      <c r="H23" s="26">
        <f t="shared" si="2"/>
        <v>-3</v>
      </c>
      <c r="I23" s="26">
        <f t="shared" si="1"/>
        <v>-4.4054999999999991</v>
      </c>
    </row>
    <row r="24" spans="1:9">
      <c r="A24" s="24">
        <v>26</v>
      </c>
      <c r="B24" s="25">
        <v>0.72</v>
      </c>
      <c r="C24" s="25">
        <v>1.66</v>
      </c>
      <c r="D24" s="25"/>
      <c r="E24" s="25"/>
      <c r="F24" s="26">
        <f t="shared" si="0"/>
        <v>0</v>
      </c>
      <c r="H24" s="26">
        <f t="shared" si="2"/>
        <v>-3</v>
      </c>
      <c r="I24" s="26">
        <f t="shared" si="1"/>
        <v>-3.5855999999999995</v>
      </c>
    </row>
    <row r="25" spans="1:9">
      <c r="A25" s="24">
        <v>23</v>
      </c>
      <c r="B25" s="25">
        <v>0.45</v>
      </c>
      <c r="C25" s="25">
        <v>1.01</v>
      </c>
      <c r="D25" s="25"/>
      <c r="E25" s="25"/>
      <c r="F25" s="26">
        <f t="shared" si="0"/>
        <v>0</v>
      </c>
      <c r="H25" s="26">
        <f t="shared" si="2"/>
        <v>-3</v>
      </c>
      <c r="I25" s="26">
        <f t="shared" si="1"/>
        <v>-1.3635000000000002</v>
      </c>
    </row>
    <row r="26" spans="1:9">
      <c r="A26" s="24">
        <v>20</v>
      </c>
      <c r="B26" s="25">
        <v>0.4</v>
      </c>
      <c r="C26" s="25">
        <v>0.86</v>
      </c>
      <c r="D26" s="25"/>
      <c r="E26" s="25"/>
      <c r="F26" s="26">
        <f t="shared" si="0"/>
        <v>0</v>
      </c>
      <c r="H26" s="26">
        <f t="shared" si="2"/>
        <v>-3</v>
      </c>
      <c r="I26" s="26">
        <f t="shared" si="1"/>
        <v>-1.032</v>
      </c>
    </row>
    <row r="27" spans="1:9">
      <c r="A27" s="24">
        <v>17</v>
      </c>
      <c r="B27" s="25">
        <v>0.36</v>
      </c>
      <c r="C27" s="25">
        <v>0.81</v>
      </c>
      <c r="D27" s="25"/>
      <c r="E27" s="25"/>
      <c r="F27" s="26">
        <f t="shared" si="0"/>
        <v>0</v>
      </c>
      <c r="H27" s="26">
        <f t="shared" si="2"/>
        <v>-3</v>
      </c>
      <c r="I27" s="26">
        <f t="shared" si="1"/>
        <v>-0.87480000000000002</v>
      </c>
    </row>
    <row r="28" spans="1:9">
      <c r="A28" s="24">
        <v>14</v>
      </c>
      <c r="B28" s="25">
        <v>0.41</v>
      </c>
      <c r="C28" s="25">
        <v>0.82</v>
      </c>
      <c r="D28" s="25"/>
      <c r="E28" s="25"/>
      <c r="F28" s="26">
        <f t="shared" si="0"/>
        <v>0</v>
      </c>
      <c r="H28" s="26">
        <f t="shared" si="2"/>
        <v>-3</v>
      </c>
      <c r="I28" s="26">
        <f t="shared" si="1"/>
        <v>-1.0085999999999999</v>
      </c>
    </row>
    <row r="29" spans="1:9">
      <c r="A29" s="24">
        <v>11</v>
      </c>
      <c r="B29" s="25">
        <v>0.3</v>
      </c>
      <c r="C29" s="25">
        <v>0.55000000000000004</v>
      </c>
      <c r="D29" s="25"/>
      <c r="E29" s="25"/>
      <c r="F29" s="26">
        <f t="shared" si="0"/>
        <v>0</v>
      </c>
      <c r="H29" s="26">
        <f t="shared" si="2"/>
        <v>-3</v>
      </c>
      <c r="I29" s="26">
        <f t="shared" si="1"/>
        <v>-0.495</v>
      </c>
    </row>
    <row r="30" spans="1:9">
      <c r="A30" s="24">
        <v>8</v>
      </c>
      <c r="B30" s="25">
        <v>0.4</v>
      </c>
      <c r="C30" s="25">
        <v>0.48</v>
      </c>
      <c r="D30" s="25"/>
      <c r="E30" s="25"/>
      <c r="F30" s="26">
        <f t="shared" si="0"/>
        <v>0</v>
      </c>
      <c r="H30" s="26">
        <f t="shared" si="2"/>
        <v>-3</v>
      </c>
      <c r="I30" s="26">
        <f t="shared" si="1"/>
        <v>-0.57599999999999996</v>
      </c>
    </row>
    <row r="31" spans="1:9">
      <c r="A31" s="24">
        <v>5</v>
      </c>
      <c r="B31" s="25">
        <v>0.32</v>
      </c>
      <c r="C31" s="25">
        <v>1.1399999999999999</v>
      </c>
      <c r="D31" s="25"/>
      <c r="E31" s="25"/>
      <c r="F31" s="26">
        <f t="shared" si="0"/>
        <v>0</v>
      </c>
      <c r="H31" s="26">
        <f t="shared" si="2"/>
        <v>-2.5</v>
      </c>
      <c r="I31" s="26">
        <f t="shared" si="1"/>
        <v>-0.91199999999999992</v>
      </c>
    </row>
    <row r="32" spans="1:9">
      <c r="A32" s="24">
        <v>3</v>
      </c>
      <c r="B32" s="25">
        <v>0.2</v>
      </c>
      <c r="C32" s="25">
        <v>0.5</v>
      </c>
      <c r="D32" s="25"/>
      <c r="E32" s="25"/>
      <c r="F32" s="26">
        <f t="shared" si="0"/>
        <v>0</v>
      </c>
      <c r="H32" s="26">
        <f t="shared" si="2"/>
        <v>-1.5</v>
      </c>
      <c r="I32" s="26">
        <f t="shared" si="1"/>
        <v>-0.15000000000000002</v>
      </c>
    </row>
    <row r="33" spans="1:9">
      <c r="A33" s="24">
        <v>2</v>
      </c>
      <c r="B33" s="25">
        <v>0.16</v>
      </c>
      <c r="C33" s="25">
        <v>0.41</v>
      </c>
      <c r="D33" s="25"/>
      <c r="E33" s="25"/>
      <c r="F33" s="26">
        <f t="shared" si="0"/>
        <v>0</v>
      </c>
      <c r="H33" s="26">
        <f t="shared" si="2"/>
        <v>-0.75</v>
      </c>
      <c r="I33" s="26">
        <f t="shared" si="1"/>
        <v>-4.9200000000000001E-2</v>
      </c>
    </row>
    <row r="34" spans="1:9">
      <c r="A34" s="24">
        <v>1.5</v>
      </c>
      <c r="B34" s="25">
        <v>0.03</v>
      </c>
      <c r="C34" s="25">
        <v>0</v>
      </c>
      <c r="D34" s="25"/>
      <c r="E34" s="25"/>
      <c r="F34" s="26">
        <f t="shared" si="0"/>
        <v>0</v>
      </c>
      <c r="H34" s="26">
        <f t="shared" si="2"/>
        <v>-1</v>
      </c>
      <c r="I34" s="26">
        <f t="shared" si="1"/>
        <v>0</v>
      </c>
    </row>
    <row r="37" spans="1:9" ht="15">
      <c r="A37" s="6" t="s">
        <v>1</v>
      </c>
      <c r="B37" s="7" t="s">
        <v>63</v>
      </c>
      <c r="D37" s="6" t="s">
        <v>3</v>
      </c>
      <c r="E37" s="8">
        <v>64.5</v>
      </c>
      <c r="H37" s="9" t="s">
        <v>4</v>
      </c>
      <c r="I37" s="10">
        <f>SUM(I44:I66)*-1</f>
        <v>184.52396999999996</v>
      </c>
    </row>
    <row r="38" spans="1:9">
      <c r="A38" s="6" t="s">
        <v>5</v>
      </c>
      <c r="B38" s="11">
        <v>40300</v>
      </c>
      <c r="D38" s="6" t="s">
        <v>6</v>
      </c>
      <c r="E38" s="8">
        <v>3.5</v>
      </c>
    </row>
    <row r="39" spans="1:9">
      <c r="A39" s="6" t="s">
        <v>11</v>
      </c>
      <c r="B39" s="7">
        <v>1651</v>
      </c>
    </row>
    <row r="40" spans="1:9">
      <c r="A40" s="6" t="s">
        <v>13</v>
      </c>
      <c r="B40" s="7" t="s">
        <v>12</v>
      </c>
    </row>
    <row r="41" spans="1:9">
      <c r="B41" s="7"/>
    </row>
    <row r="42" spans="1:9">
      <c r="C42" s="99" t="s">
        <v>14</v>
      </c>
      <c r="D42" s="99"/>
      <c r="E42" s="99"/>
    </row>
    <row r="43" spans="1:9">
      <c r="A43" s="21" t="s">
        <v>16</v>
      </c>
      <c r="B43" s="21" t="s">
        <v>17</v>
      </c>
      <c r="C43" s="22">
        <v>0.6</v>
      </c>
      <c r="D43" s="22">
        <v>0.2</v>
      </c>
      <c r="E43" s="22">
        <v>0.8</v>
      </c>
      <c r="F43" s="22" t="s">
        <v>18</v>
      </c>
      <c r="H43" s="21" t="s">
        <v>19</v>
      </c>
      <c r="I43" s="21" t="s">
        <v>20</v>
      </c>
    </row>
    <row r="44" spans="1:9">
      <c r="A44" s="24">
        <v>64.5</v>
      </c>
      <c r="B44" s="25">
        <v>0.18</v>
      </c>
      <c r="C44" s="25">
        <v>0</v>
      </c>
      <c r="D44" s="25"/>
      <c r="E44" s="25"/>
      <c r="F44" s="26">
        <f t="shared" ref="F44:F65" si="3">(D44+E44)/2</f>
        <v>0</v>
      </c>
      <c r="I44" s="26">
        <f t="shared" ref="I44:I65" si="4">H44*C44*B44</f>
        <v>0</v>
      </c>
    </row>
    <row r="45" spans="1:9">
      <c r="A45" s="24">
        <v>63</v>
      </c>
      <c r="B45" s="25">
        <v>0.81</v>
      </c>
      <c r="C45" s="25">
        <v>0.5</v>
      </c>
      <c r="D45" s="25"/>
      <c r="E45" s="25"/>
      <c r="F45" s="26">
        <f t="shared" si="3"/>
        <v>0</v>
      </c>
      <c r="H45" s="26">
        <f t="shared" ref="H45:H65" si="5">(A46-A44)/2</f>
        <v>-2.25</v>
      </c>
      <c r="I45" s="26">
        <f t="shared" si="4"/>
        <v>-0.91125000000000012</v>
      </c>
    </row>
    <row r="46" spans="1:9">
      <c r="A46" s="24">
        <v>60</v>
      </c>
      <c r="B46" s="25">
        <v>0.89</v>
      </c>
      <c r="C46" s="25">
        <v>1.8</v>
      </c>
      <c r="D46" s="25"/>
      <c r="E46" s="25"/>
      <c r="F46" s="26">
        <f t="shared" si="3"/>
        <v>0</v>
      </c>
      <c r="H46" s="26">
        <f t="shared" si="5"/>
        <v>-3</v>
      </c>
      <c r="I46" s="26">
        <f t="shared" si="4"/>
        <v>-4.806</v>
      </c>
    </row>
    <row r="47" spans="1:9">
      <c r="A47" s="24">
        <v>57</v>
      </c>
      <c r="B47" s="25">
        <v>1.1000000000000001</v>
      </c>
      <c r="C47" s="25">
        <v>1.64</v>
      </c>
      <c r="D47" s="25"/>
      <c r="E47" s="25"/>
      <c r="F47" s="26">
        <f t="shared" si="3"/>
        <v>0</v>
      </c>
      <c r="H47" s="26">
        <f t="shared" si="5"/>
        <v>-3</v>
      </c>
      <c r="I47" s="26">
        <f t="shared" si="4"/>
        <v>-5.4119999999999999</v>
      </c>
    </row>
    <row r="48" spans="1:9">
      <c r="A48" s="24">
        <v>54</v>
      </c>
      <c r="B48" s="25">
        <v>1.08</v>
      </c>
      <c r="C48" s="25">
        <v>2.02</v>
      </c>
      <c r="D48" s="25"/>
      <c r="E48" s="25"/>
      <c r="F48" s="26">
        <f t="shared" si="3"/>
        <v>0</v>
      </c>
      <c r="H48" s="26">
        <f t="shared" si="5"/>
        <v>-3</v>
      </c>
      <c r="I48" s="26">
        <f t="shared" si="4"/>
        <v>-6.5448000000000013</v>
      </c>
    </row>
    <row r="49" spans="1:9">
      <c r="A49" s="24">
        <v>51</v>
      </c>
      <c r="B49" s="25">
        <v>1</v>
      </c>
      <c r="C49" s="25">
        <v>2.41</v>
      </c>
      <c r="D49" s="25"/>
      <c r="E49" s="25"/>
      <c r="F49" s="26">
        <f t="shared" si="3"/>
        <v>0</v>
      </c>
      <c r="H49" s="26">
        <f t="shared" si="5"/>
        <v>-3</v>
      </c>
      <c r="I49" s="26">
        <f t="shared" si="4"/>
        <v>-7.23</v>
      </c>
    </row>
    <row r="50" spans="1:9">
      <c r="A50" s="24">
        <v>48</v>
      </c>
      <c r="B50" s="25">
        <v>1.05</v>
      </c>
      <c r="C50" s="25">
        <v>2.95</v>
      </c>
      <c r="D50" s="25"/>
      <c r="E50" s="25"/>
      <c r="F50" s="26">
        <f t="shared" si="3"/>
        <v>0</v>
      </c>
      <c r="H50" s="26">
        <f t="shared" si="5"/>
        <v>-3</v>
      </c>
      <c r="I50" s="26">
        <f t="shared" si="4"/>
        <v>-9.2925000000000022</v>
      </c>
    </row>
    <row r="51" spans="1:9">
      <c r="A51" s="24">
        <v>45</v>
      </c>
      <c r="B51" s="25">
        <v>1.19</v>
      </c>
      <c r="C51" s="25">
        <v>2.33</v>
      </c>
      <c r="D51" s="25"/>
      <c r="E51" s="25"/>
      <c r="F51" s="26">
        <f t="shared" si="3"/>
        <v>0</v>
      </c>
      <c r="H51" s="26">
        <f t="shared" si="5"/>
        <v>-3</v>
      </c>
      <c r="I51" s="26">
        <f t="shared" si="4"/>
        <v>-8.3180999999999994</v>
      </c>
    </row>
    <row r="52" spans="1:9">
      <c r="A52" s="24">
        <v>42</v>
      </c>
      <c r="B52" s="25">
        <v>1.4</v>
      </c>
      <c r="C52" s="25">
        <v>2.2599999999999998</v>
      </c>
      <c r="D52" s="25"/>
      <c r="E52" s="25"/>
      <c r="F52" s="26">
        <f t="shared" si="3"/>
        <v>0</v>
      </c>
      <c r="H52" s="26">
        <f t="shared" si="5"/>
        <v>-3</v>
      </c>
      <c r="I52" s="26">
        <f t="shared" si="4"/>
        <v>-9.4919999999999991</v>
      </c>
    </row>
    <row r="53" spans="1:9">
      <c r="A53" s="24">
        <v>39</v>
      </c>
      <c r="B53" s="25">
        <v>1.4</v>
      </c>
      <c r="C53" s="25">
        <v>2.34</v>
      </c>
      <c r="D53" s="25"/>
      <c r="E53" s="25"/>
      <c r="F53" s="26">
        <f t="shared" si="3"/>
        <v>0</v>
      </c>
      <c r="H53" s="26">
        <f t="shared" si="5"/>
        <v>-3</v>
      </c>
      <c r="I53" s="26">
        <f t="shared" si="4"/>
        <v>-9.8279999999999994</v>
      </c>
    </row>
    <row r="54" spans="1:9">
      <c r="A54" s="24">
        <v>36</v>
      </c>
      <c r="B54" s="25">
        <v>1.65</v>
      </c>
      <c r="C54" s="25">
        <v>2.57</v>
      </c>
      <c r="D54" s="25"/>
      <c r="E54" s="25"/>
      <c r="F54" s="26">
        <f t="shared" si="3"/>
        <v>0</v>
      </c>
      <c r="H54" s="26">
        <f t="shared" si="5"/>
        <v>-3</v>
      </c>
      <c r="I54" s="26">
        <f t="shared" si="4"/>
        <v>-12.721499999999997</v>
      </c>
    </row>
    <row r="55" spans="1:9">
      <c r="A55" s="24">
        <v>33</v>
      </c>
      <c r="B55" s="25">
        <v>1.65</v>
      </c>
      <c r="C55" s="25">
        <v>3.18</v>
      </c>
      <c r="D55" s="25"/>
      <c r="E55" s="25"/>
      <c r="F55" s="26">
        <f t="shared" si="3"/>
        <v>0</v>
      </c>
      <c r="H55" s="26">
        <f t="shared" si="5"/>
        <v>-3</v>
      </c>
      <c r="I55" s="26">
        <f t="shared" si="4"/>
        <v>-15.741000000000001</v>
      </c>
    </row>
    <row r="56" spans="1:9">
      <c r="A56" s="24">
        <v>30</v>
      </c>
      <c r="B56" s="25">
        <v>1.45</v>
      </c>
      <c r="C56" s="25">
        <v>3.31</v>
      </c>
      <c r="D56" s="25"/>
      <c r="E56" s="25"/>
      <c r="F56" s="26">
        <f t="shared" si="3"/>
        <v>0</v>
      </c>
      <c r="H56" s="26">
        <f t="shared" si="5"/>
        <v>-3</v>
      </c>
      <c r="I56" s="26">
        <f t="shared" si="4"/>
        <v>-14.398499999999999</v>
      </c>
    </row>
    <row r="57" spans="1:9">
      <c r="A57" s="24">
        <v>27</v>
      </c>
      <c r="B57" s="25">
        <v>1.55</v>
      </c>
      <c r="C57" s="25">
        <v>3.87</v>
      </c>
      <c r="D57" s="25"/>
      <c r="E57" s="25"/>
      <c r="F57" s="26">
        <f t="shared" si="3"/>
        <v>0</v>
      </c>
      <c r="H57" s="26">
        <f t="shared" si="5"/>
        <v>-3</v>
      </c>
      <c r="I57" s="26">
        <f t="shared" si="4"/>
        <v>-17.9955</v>
      </c>
    </row>
    <row r="58" spans="1:9">
      <c r="A58" s="24">
        <v>24</v>
      </c>
      <c r="B58" s="25">
        <v>1.6</v>
      </c>
      <c r="C58" s="25">
        <v>2.48</v>
      </c>
      <c r="D58" s="25"/>
      <c r="E58" s="25"/>
      <c r="F58" s="26">
        <f t="shared" si="3"/>
        <v>0</v>
      </c>
      <c r="H58" s="26">
        <f t="shared" si="5"/>
        <v>-3</v>
      </c>
      <c r="I58" s="26">
        <f t="shared" si="4"/>
        <v>-11.904</v>
      </c>
    </row>
    <row r="59" spans="1:9">
      <c r="A59" s="24">
        <v>21</v>
      </c>
      <c r="B59" s="25">
        <v>1.6</v>
      </c>
      <c r="C59" s="25">
        <v>2.29</v>
      </c>
      <c r="D59" s="25"/>
      <c r="E59" s="25"/>
      <c r="F59" s="26">
        <f t="shared" si="3"/>
        <v>0</v>
      </c>
      <c r="H59" s="26">
        <f t="shared" si="5"/>
        <v>-3</v>
      </c>
      <c r="I59" s="26">
        <f t="shared" si="4"/>
        <v>-10.992000000000001</v>
      </c>
    </row>
    <row r="60" spans="1:9">
      <c r="A60" s="24">
        <v>18</v>
      </c>
      <c r="B60" s="25">
        <v>1.59</v>
      </c>
      <c r="C60" s="25">
        <v>2.75</v>
      </c>
      <c r="D60" s="25"/>
      <c r="E60" s="25"/>
      <c r="F60" s="26">
        <f t="shared" si="3"/>
        <v>0</v>
      </c>
      <c r="H60" s="26">
        <f t="shared" si="5"/>
        <v>-3</v>
      </c>
      <c r="I60" s="26">
        <f t="shared" si="4"/>
        <v>-13.117500000000001</v>
      </c>
    </row>
    <row r="61" spans="1:9">
      <c r="A61" s="24">
        <v>15</v>
      </c>
      <c r="B61" s="25">
        <v>1.4</v>
      </c>
      <c r="C61" s="25">
        <v>2.27</v>
      </c>
      <c r="D61" s="25"/>
      <c r="E61" s="25"/>
      <c r="F61" s="26">
        <f t="shared" si="3"/>
        <v>0</v>
      </c>
      <c r="H61" s="26">
        <f t="shared" si="5"/>
        <v>-3</v>
      </c>
      <c r="I61" s="26">
        <f t="shared" si="4"/>
        <v>-9.5340000000000007</v>
      </c>
    </row>
    <row r="62" spans="1:9">
      <c r="A62" s="24">
        <v>12</v>
      </c>
      <c r="B62" s="25">
        <v>1.5</v>
      </c>
      <c r="C62" s="25">
        <v>2.2999999999999998</v>
      </c>
      <c r="D62" s="25"/>
      <c r="E62" s="25"/>
      <c r="F62" s="26">
        <f t="shared" si="3"/>
        <v>0</v>
      </c>
      <c r="H62" s="26">
        <f t="shared" si="5"/>
        <v>-3</v>
      </c>
      <c r="I62" s="26">
        <f t="shared" si="4"/>
        <v>-10.35</v>
      </c>
    </row>
    <row r="63" spans="1:9">
      <c r="A63" s="24">
        <v>9</v>
      </c>
      <c r="B63" s="25">
        <v>1.08</v>
      </c>
      <c r="C63" s="25">
        <v>1.66</v>
      </c>
      <c r="D63" s="25"/>
      <c r="E63" s="25"/>
      <c r="F63" s="26">
        <f t="shared" si="3"/>
        <v>0</v>
      </c>
      <c r="H63" s="26">
        <f t="shared" si="5"/>
        <v>-3</v>
      </c>
      <c r="I63" s="26">
        <f t="shared" si="4"/>
        <v>-5.3784000000000001</v>
      </c>
    </row>
    <row r="64" spans="1:9">
      <c r="A64" s="24">
        <v>6</v>
      </c>
      <c r="B64" s="25">
        <v>0.51</v>
      </c>
      <c r="C64" s="25">
        <v>0.42</v>
      </c>
      <c r="D64" s="25"/>
      <c r="E64" s="25"/>
      <c r="F64" s="26">
        <f t="shared" si="3"/>
        <v>0</v>
      </c>
      <c r="H64" s="26">
        <f t="shared" si="5"/>
        <v>-2.6</v>
      </c>
      <c r="I64" s="26">
        <f t="shared" si="4"/>
        <v>-0.55692000000000008</v>
      </c>
    </row>
    <row r="65" spans="1:9">
      <c r="A65" s="24">
        <v>3.8</v>
      </c>
      <c r="B65" s="25">
        <v>0.1</v>
      </c>
      <c r="C65" s="25">
        <v>0</v>
      </c>
      <c r="D65" s="25"/>
      <c r="E65" s="25"/>
      <c r="F65" s="26">
        <f t="shared" si="3"/>
        <v>0</v>
      </c>
      <c r="H65" s="26">
        <f t="shared" si="5"/>
        <v>-3</v>
      </c>
      <c r="I65" s="26">
        <f t="shared" si="4"/>
        <v>0</v>
      </c>
    </row>
    <row r="68" spans="1:9" ht="15">
      <c r="A68" s="6" t="s">
        <v>1</v>
      </c>
      <c r="B68" s="7" t="s">
        <v>63</v>
      </c>
      <c r="D68" s="6" t="s">
        <v>3</v>
      </c>
      <c r="E68" s="8">
        <v>4</v>
      </c>
      <c r="H68" s="9" t="s">
        <v>4</v>
      </c>
      <c r="I68" s="10">
        <f>SUM(I75:I106)*-1</f>
        <v>360.34084999999993</v>
      </c>
    </row>
    <row r="69" spans="1:9">
      <c r="A69" s="6" t="s">
        <v>5</v>
      </c>
      <c r="B69" s="11">
        <v>40317</v>
      </c>
      <c r="D69" s="6" t="s">
        <v>6</v>
      </c>
      <c r="E69" s="8">
        <v>69.5</v>
      </c>
    </row>
    <row r="70" spans="1:9">
      <c r="A70" s="6" t="s">
        <v>11</v>
      </c>
      <c r="B70" s="7">
        <v>1555</v>
      </c>
    </row>
    <row r="71" spans="1:9">
      <c r="A71" s="6" t="s">
        <v>13</v>
      </c>
      <c r="B71" s="7" t="s">
        <v>12</v>
      </c>
    </row>
    <row r="72" spans="1:9">
      <c r="B72" s="7"/>
    </row>
    <row r="73" spans="1:9">
      <c r="C73" s="99" t="s">
        <v>14</v>
      </c>
      <c r="D73" s="99"/>
      <c r="E73" s="99"/>
    </row>
    <row r="74" spans="1:9">
      <c r="A74" s="21" t="s">
        <v>16</v>
      </c>
      <c r="B74" s="21" t="s">
        <v>17</v>
      </c>
      <c r="C74" s="22">
        <v>0.6</v>
      </c>
      <c r="D74" s="22">
        <v>0.2</v>
      </c>
      <c r="E74" s="22">
        <v>0.8</v>
      </c>
      <c r="F74" s="22" t="s">
        <v>18</v>
      </c>
      <c r="H74" s="21" t="s">
        <v>19</v>
      </c>
      <c r="I74" s="21" t="s">
        <v>20</v>
      </c>
    </row>
    <row r="75" spans="1:9">
      <c r="A75" s="24">
        <v>69</v>
      </c>
      <c r="B75" s="25">
        <v>0.55000000000000004</v>
      </c>
      <c r="C75" s="25">
        <v>0.48</v>
      </c>
      <c r="D75" s="25"/>
      <c r="E75" s="25"/>
      <c r="F75" s="26">
        <f t="shared" ref="F75:F100" si="6">(D75+E75)/2</f>
        <v>0</v>
      </c>
      <c r="I75" s="26">
        <f t="shared" ref="I75:I100" si="7">H75*C75*B75</f>
        <v>0</v>
      </c>
    </row>
    <row r="76" spans="1:9">
      <c r="A76" s="24">
        <v>67</v>
      </c>
      <c r="B76" s="25">
        <v>1.08</v>
      </c>
      <c r="C76" s="25">
        <v>1.51</v>
      </c>
      <c r="D76" s="25"/>
      <c r="E76" s="25"/>
      <c r="F76" s="26">
        <f t="shared" si="6"/>
        <v>0</v>
      </c>
      <c r="H76" s="26">
        <f t="shared" ref="H76:H100" si="8">(A77-A75)/2</f>
        <v>-2</v>
      </c>
      <c r="I76" s="26">
        <f t="shared" si="7"/>
        <v>-3.2616000000000001</v>
      </c>
    </row>
    <row r="77" spans="1:9">
      <c r="A77" s="24">
        <v>65</v>
      </c>
      <c r="B77" s="25">
        <v>1.52</v>
      </c>
      <c r="C77" s="25">
        <v>0.81</v>
      </c>
      <c r="D77" s="25"/>
      <c r="E77" s="25"/>
      <c r="F77" s="26">
        <f t="shared" si="6"/>
        <v>0</v>
      </c>
      <c r="H77" s="26">
        <f t="shared" si="8"/>
        <v>-2.5</v>
      </c>
      <c r="I77" s="26">
        <f t="shared" si="7"/>
        <v>-3.0780000000000007</v>
      </c>
    </row>
    <row r="78" spans="1:9">
      <c r="A78" s="24">
        <v>62</v>
      </c>
      <c r="B78" s="25">
        <v>2</v>
      </c>
      <c r="C78" s="25">
        <v>3.32</v>
      </c>
      <c r="D78" s="25">
        <v>3.96</v>
      </c>
      <c r="E78" s="25">
        <v>2.68</v>
      </c>
      <c r="F78" s="26">
        <f t="shared" si="6"/>
        <v>3.3200000000000003</v>
      </c>
      <c r="H78" s="26">
        <f t="shared" si="8"/>
        <v>-3</v>
      </c>
      <c r="I78" s="26">
        <f t="shared" si="7"/>
        <v>-19.919999999999998</v>
      </c>
    </row>
    <row r="79" spans="1:9">
      <c r="A79" s="24">
        <v>59</v>
      </c>
      <c r="B79" s="25">
        <v>2.15</v>
      </c>
      <c r="C79" s="25">
        <v>3.5350000000000001</v>
      </c>
      <c r="D79" s="25">
        <v>3.66</v>
      </c>
      <c r="E79" s="25">
        <v>3.41</v>
      </c>
      <c r="F79" s="26">
        <f t="shared" si="6"/>
        <v>3.5350000000000001</v>
      </c>
      <c r="H79" s="26">
        <f t="shared" si="8"/>
        <v>-3</v>
      </c>
      <c r="I79" s="26">
        <f t="shared" si="7"/>
        <v>-22.800750000000001</v>
      </c>
    </row>
    <row r="80" spans="1:9">
      <c r="A80" s="24">
        <v>56</v>
      </c>
      <c r="B80" s="25">
        <v>2.2999999999999998</v>
      </c>
      <c r="C80" s="25">
        <v>3.1550000000000002</v>
      </c>
      <c r="D80" s="25">
        <v>3.46</v>
      </c>
      <c r="E80" s="25">
        <v>2.85</v>
      </c>
      <c r="F80" s="26">
        <f t="shared" si="6"/>
        <v>3.1550000000000002</v>
      </c>
      <c r="H80" s="26">
        <f t="shared" si="8"/>
        <v>-3</v>
      </c>
      <c r="I80" s="26">
        <f t="shared" si="7"/>
        <v>-21.769499999999997</v>
      </c>
    </row>
    <row r="81" spans="1:9">
      <c r="A81" s="24">
        <v>53</v>
      </c>
      <c r="B81" s="25">
        <v>2</v>
      </c>
      <c r="C81" s="25">
        <v>3.5750000000000002</v>
      </c>
      <c r="D81" s="25">
        <v>4.01</v>
      </c>
      <c r="E81" s="25">
        <v>3.14</v>
      </c>
      <c r="F81" s="26">
        <f t="shared" si="6"/>
        <v>3.5750000000000002</v>
      </c>
      <c r="H81" s="26">
        <f t="shared" si="8"/>
        <v>-3</v>
      </c>
      <c r="I81" s="26">
        <f t="shared" si="7"/>
        <v>-21.450000000000003</v>
      </c>
    </row>
    <row r="82" spans="1:9">
      <c r="A82" s="24">
        <v>50</v>
      </c>
      <c r="B82" s="25">
        <v>2.1</v>
      </c>
      <c r="C82" s="25">
        <v>2.7749999999999999</v>
      </c>
      <c r="D82" s="25">
        <v>2.9</v>
      </c>
      <c r="E82" s="25">
        <v>2.65</v>
      </c>
      <c r="F82" s="26">
        <f t="shared" si="6"/>
        <v>2.7749999999999999</v>
      </c>
      <c r="H82" s="26">
        <f t="shared" si="8"/>
        <v>-3</v>
      </c>
      <c r="I82" s="26">
        <f t="shared" si="7"/>
        <v>-17.482499999999998</v>
      </c>
    </row>
    <row r="83" spans="1:9">
      <c r="A83" s="24">
        <v>47</v>
      </c>
      <c r="B83" s="25">
        <v>2.2999999999999998</v>
      </c>
      <c r="C83" s="25">
        <v>3.99</v>
      </c>
      <c r="D83" s="25">
        <v>4.87</v>
      </c>
      <c r="E83" s="25">
        <v>3.11</v>
      </c>
      <c r="F83" s="26">
        <f t="shared" si="6"/>
        <v>3.99</v>
      </c>
      <c r="H83" s="26">
        <f t="shared" si="8"/>
        <v>-3</v>
      </c>
      <c r="I83" s="26">
        <f t="shared" si="7"/>
        <v>-27.530999999999999</v>
      </c>
    </row>
    <row r="84" spans="1:9">
      <c r="A84" s="24">
        <v>44</v>
      </c>
      <c r="B84" s="25">
        <v>2</v>
      </c>
      <c r="C84" s="25">
        <v>3.94</v>
      </c>
      <c r="D84" s="25">
        <v>4.59</v>
      </c>
      <c r="E84" s="25">
        <v>3.29</v>
      </c>
      <c r="F84" s="26">
        <f t="shared" si="6"/>
        <v>3.94</v>
      </c>
      <c r="H84" s="26">
        <f t="shared" si="8"/>
        <v>-3</v>
      </c>
      <c r="I84" s="26">
        <f t="shared" si="7"/>
        <v>-23.64</v>
      </c>
    </row>
    <row r="85" spans="1:9">
      <c r="A85" s="24">
        <v>41</v>
      </c>
      <c r="B85" s="25">
        <v>2.1</v>
      </c>
      <c r="C85" s="25">
        <v>3.97</v>
      </c>
      <c r="D85" s="25">
        <v>4.57</v>
      </c>
      <c r="E85" s="25">
        <v>3.37</v>
      </c>
      <c r="F85" s="26">
        <f t="shared" si="6"/>
        <v>3.97</v>
      </c>
      <c r="H85" s="26">
        <f t="shared" si="8"/>
        <v>-3</v>
      </c>
      <c r="I85" s="26">
        <f t="shared" si="7"/>
        <v>-25.011000000000003</v>
      </c>
    </row>
    <row r="86" spans="1:9">
      <c r="A86" s="24">
        <v>38</v>
      </c>
      <c r="B86" s="25">
        <v>2.1</v>
      </c>
      <c r="C86" s="25">
        <v>3.8650000000000002</v>
      </c>
      <c r="D86" s="25">
        <v>4.4000000000000004</v>
      </c>
      <c r="E86" s="25">
        <v>3.33</v>
      </c>
      <c r="F86" s="26">
        <f t="shared" si="6"/>
        <v>3.8650000000000002</v>
      </c>
      <c r="H86" s="26">
        <f t="shared" si="8"/>
        <v>-3</v>
      </c>
      <c r="I86" s="26">
        <f t="shared" si="7"/>
        <v>-24.349500000000003</v>
      </c>
    </row>
    <row r="87" spans="1:9">
      <c r="A87" s="24">
        <v>35</v>
      </c>
      <c r="B87" s="25">
        <v>2.25</v>
      </c>
      <c r="C87" s="25">
        <v>3.75</v>
      </c>
      <c r="D87" s="25">
        <v>4.33</v>
      </c>
      <c r="E87" s="25">
        <v>3.17</v>
      </c>
      <c r="F87" s="26">
        <f t="shared" si="6"/>
        <v>3.75</v>
      </c>
      <c r="H87" s="26">
        <f t="shared" si="8"/>
        <v>-3</v>
      </c>
      <c r="I87" s="26">
        <f t="shared" si="7"/>
        <v>-25.3125</v>
      </c>
    </row>
    <row r="88" spans="1:9">
      <c r="A88" s="24">
        <v>32</v>
      </c>
      <c r="B88" s="25">
        <v>2</v>
      </c>
      <c r="C88" s="25">
        <v>3.04</v>
      </c>
      <c r="D88" s="25">
        <v>3.59</v>
      </c>
      <c r="E88" s="25">
        <v>2.4900000000000002</v>
      </c>
      <c r="F88" s="26">
        <f t="shared" si="6"/>
        <v>3.04</v>
      </c>
      <c r="H88" s="26">
        <f t="shared" si="8"/>
        <v>-3</v>
      </c>
      <c r="I88" s="26">
        <f t="shared" si="7"/>
        <v>-18.240000000000002</v>
      </c>
    </row>
    <row r="89" spans="1:9">
      <c r="A89" s="24">
        <v>29</v>
      </c>
      <c r="B89" s="25">
        <v>1.9</v>
      </c>
      <c r="C89" s="25">
        <v>3.33</v>
      </c>
      <c r="D89" s="25"/>
      <c r="E89" s="25"/>
      <c r="F89" s="26">
        <f t="shared" si="6"/>
        <v>0</v>
      </c>
      <c r="H89" s="26">
        <f t="shared" si="8"/>
        <v>-3</v>
      </c>
      <c r="I89" s="26">
        <f t="shared" si="7"/>
        <v>-18.980999999999998</v>
      </c>
    </row>
    <row r="90" spans="1:9">
      <c r="A90" s="24">
        <v>26</v>
      </c>
      <c r="B90" s="25">
        <v>1.75</v>
      </c>
      <c r="C90" s="25">
        <v>3.82</v>
      </c>
      <c r="D90" s="25"/>
      <c r="E90" s="25"/>
      <c r="F90" s="26">
        <f t="shared" si="6"/>
        <v>0</v>
      </c>
      <c r="H90" s="26">
        <f t="shared" si="8"/>
        <v>-3</v>
      </c>
      <c r="I90" s="26">
        <f t="shared" si="7"/>
        <v>-20.055</v>
      </c>
    </row>
    <row r="91" spans="1:9">
      <c r="A91" s="24">
        <v>23</v>
      </c>
      <c r="B91" s="25">
        <v>1.75</v>
      </c>
      <c r="C91" s="25">
        <v>3.36</v>
      </c>
      <c r="D91" s="25"/>
      <c r="E91" s="25"/>
      <c r="F91" s="26">
        <f t="shared" si="6"/>
        <v>0</v>
      </c>
      <c r="H91" s="26">
        <f t="shared" si="8"/>
        <v>-3</v>
      </c>
      <c r="I91" s="26">
        <f t="shared" si="7"/>
        <v>-17.64</v>
      </c>
    </row>
    <row r="92" spans="1:9">
      <c r="A92" s="24">
        <v>20</v>
      </c>
      <c r="B92" s="25">
        <v>1.7</v>
      </c>
      <c r="C92" s="25">
        <v>3.11</v>
      </c>
      <c r="D92" s="25"/>
      <c r="E92" s="25"/>
      <c r="F92" s="26">
        <f t="shared" si="6"/>
        <v>0</v>
      </c>
      <c r="H92" s="26">
        <f t="shared" si="8"/>
        <v>-3</v>
      </c>
      <c r="I92" s="26">
        <f t="shared" si="7"/>
        <v>-15.860999999999999</v>
      </c>
    </row>
    <row r="93" spans="1:9">
      <c r="A93" s="24">
        <v>17</v>
      </c>
      <c r="B93" s="25">
        <v>1.6</v>
      </c>
      <c r="C93" s="25">
        <v>2.72</v>
      </c>
      <c r="D93" s="25"/>
      <c r="E93" s="25"/>
      <c r="F93" s="26">
        <f t="shared" si="6"/>
        <v>0</v>
      </c>
      <c r="H93" s="26">
        <f t="shared" si="8"/>
        <v>-3</v>
      </c>
      <c r="I93" s="26">
        <f t="shared" si="7"/>
        <v>-13.056000000000001</v>
      </c>
    </row>
    <row r="94" spans="1:9">
      <c r="A94" s="24">
        <v>14</v>
      </c>
      <c r="B94" s="25">
        <v>1.6</v>
      </c>
      <c r="C94" s="25">
        <v>2.59</v>
      </c>
      <c r="D94" s="25"/>
      <c r="E94" s="25"/>
      <c r="F94" s="26">
        <f t="shared" si="6"/>
        <v>0</v>
      </c>
      <c r="H94" s="26">
        <f t="shared" si="8"/>
        <v>-3</v>
      </c>
      <c r="I94" s="26">
        <f t="shared" si="7"/>
        <v>-12.432</v>
      </c>
    </row>
    <row r="95" spans="1:9">
      <c r="A95" s="24">
        <v>11</v>
      </c>
      <c r="B95" s="25">
        <v>1.5</v>
      </c>
      <c r="C95" s="25">
        <v>1.9</v>
      </c>
      <c r="D95" s="25"/>
      <c r="E95" s="25"/>
      <c r="F95" s="26">
        <f t="shared" si="6"/>
        <v>0</v>
      </c>
      <c r="H95" s="26">
        <f t="shared" si="8"/>
        <v>-2.5</v>
      </c>
      <c r="I95" s="26">
        <f t="shared" si="7"/>
        <v>-7.125</v>
      </c>
    </row>
    <row r="96" spans="1:9">
      <c r="A96" s="24">
        <v>9</v>
      </c>
      <c r="B96" s="25">
        <v>1.25</v>
      </c>
      <c r="C96" s="25">
        <v>0.78</v>
      </c>
      <c r="D96" s="25"/>
      <c r="E96" s="25"/>
      <c r="F96" s="26">
        <f t="shared" si="6"/>
        <v>0</v>
      </c>
      <c r="H96" s="26">
        <f t="shared" si="8"/>
        <v>-1.5</v>
      </c>
      <c r="I96" s="26">
        <f t="shared" si="7"/>
        <v>-1.4624999999999999</v>
      </c>
    </row>
    <row r="97" spans="1:9">
      <c r="A97" s="24">
        <v>8</v>
      </c>
      <c r="B97" s="25">
        <v>0.65</v>
      </c>
      <c r="C97" s="25">
        <v>-0.08</v>
      </c>
      <c r="D97" s="25"/>
      <c r="E97" s="25"/>
      <c r="F97" s="26">
        <f t="shared" si="6"/>
        <v>0</v>
      </c>
      <c r="H97" s="26">
        <f t="shared" si="8"/>
        <v>-1</v>
      </c>
      <c r="I97" s="26">
        <f t="shared" si="7"/>
        <v>5.2000000000000005E-2</v>
      </c>
    </row>
    <row r="98" spans="1:9">
      <c r="A98" s="24">
        <v>7</v>
      </c>
      <c r="B98" s="25">
        <v>0.5</v>
      </c>
      <c r="C98" s="25">
        <v>-0.06</v>
      </c>
      <c r="D98" s="25"/>
      <c r="E98" s="25"/>
      <c r="F98" s="26">
        <f t="shared" si="6"/>
        <v>0</v>
      </c>
      <c r="H98" s="26">
        <f t="shared" si="8"/>
        <v>-1.5</v>
      </c>
      <c r="I98" s="26">
        <f t="shared" si="7"/>
        <v>4.4999999999999998E-2</v>
      </c>
    </row>
    <row r="99" spans="1:9">
      <c r="A99" s="24">
        <v>5</v>
      </c>
      <c r="B99" s="25">
        <v>0.35</v>
      </c>
      <c r="C99" s="25">
        <v>-0.04</v>
      </c>
      <c r="D99" s="25"/>
      <c r="E99" s="25"/>
      <c r="F99" s="26">
        <f t="shared" si="6"/>
        <v>0</v>
      </c>
      <c r="H99" s="26">
        <f t="shared" si="8"/>
        <v>-1.5</v>
      </c>
      <c r="I99" s="26">
        <f t="shared" si="7"/>
        <v>2.0999999999999998E-2</v>
      </c>
    </row>
    <row r="100" spans="1:9">
      <c r="A100" s="24">
        <v>4</v>
      </c>
      <c r="B100" s="25">
        <v>0.1</v>
      </c>
      <c r="C100" s="25">
        <v>0</v>
      </c>
      <c r="D100" s="25"/>
      <c r="E100" s="25"/>
      <c r="F100" s="26">
        <f t="shared" si="6"/>
        <v>0</v>
      </c>
      <c r="H100" s="26">
        <f t="shared" si="8"/>
        <v>-2.5</v>
      </c>
      <c r="I100" s="26">
        <f t="shared" si="7"/>
        <v>0</v>
      </c>
    </row>
  </sheetData>
  <sheetProtection selectLockedCells="1" selectUnlockedCells="1"/>
  <mergeCells count="3">
    <mergeCell ref="C11:E11"/>
    <mergeCell ref="C42:E42"/>
    <mergeCell ref="C73:E7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selection activeCell="D8" sqref="D8"/>
    </sheetView>
  </sheetViews>
  <sheetFormatPr defaultRowHeight="12.75"/>
  <cols>
    <col min="1" max="1" width="9.140625" style="6"/>
    <col min="2" max="2" width="10.28515625" style="6" customWidth="1"/>
    <col min="3" max="16384" width="9.140625" style="6"/>
  </cols>
  <sheetData>
    <row r="1" spans="1:13" ht="15">
      <c r="A1" s="5" t="s">
        <v>65</v>
      </c>
      <c r="B1" s="7"/>
      <c r="E1" s="8"/>
      <c r="H1" s="91"/>
      <c r="I1" s="70"/>
    </row>
    <row r="2" spans="1:13" ht="15">
      <c r="A2" s="6" t="s">
        <v>114</v>
      </c>
      <c r="E2" s="8"/>
      <c r="H2" s="91"/>
      <c r="I2" s="70"/>
    </row>
    <row r="3" spans="1:13" ht="15.7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8"/>
      <c r="H3" s="91"/>
      <c r="I3" s="70"/>
    </row>
    <row r="4" spans="1:13" ht="15.75" thickTop="1">
      <c r="A4" s="105">
        <v>682035</v>
      </c>
      <c r="B4" s="105">
        <v>4909674</v>
      </c>
      <c r="C4" s="105">
        <v>11</v>
      </c>
      <c r="D4" s="105" t="s">
        <v>119</v>
      </c>
      <c r="E4" s="8"/>
      <c r="H4" s="91"/>
      <c r="I4" s="70"/>
      <c r="L4" s="6" t="s">
        <v>0</v>
      </c>
    </row>
    <row r="5" spans="1:13" ht="15.75" thickBot="1">
      <c r="B5" s="7"/>
      <c r="E5" s="8"/>
      <c r="H5" s="91"/>
      <c r="I5" s="70"/>
    </row>
    <row r="6" spans="1:13" ht="15.75" thickBot="1">
      <c r="A6" s="6" t="s">
        <v>1</v>
      </c>
      <c r="B6" s="7" t="s">
        <v>66</v>
      </c>
      <c r="D6" s="6" t="s">
        <v>123</v>
      </c>
      <c r="F6" s="8" t="s">
        <v>91</v>
      </c>
      <c r="H6" s="9" t="s">
        <v>4</v>
      </c>
      <c r="I6" s="10">
        <f>SUM(I13:I36)</f>
        <v>3.3278333320022009</v>
      </c>
      <c r="L6" s="12" t="s">
        <v>27</v>
      </c>
      <c r="M6" s="12" t="s">
        <v>28</v>
      </c>
    </row>
    <row r="7" spans="1:13">
      <c r="A7" s="6" t="s">
        <v>5</v>
      </c>
      <c r="B7" s="11">
        <v>40303</v>
      </c>
      <c r="D7" s="6" t="s">
        <v>124</v>
      </c>
      <c r="F7" s="8" t="s">
        <v>92</v>
      </c>
      <c r="L7" s="28">
        <v>40303</v>
      </c>
      <c r="M7" s="19">
        <v>3.33</v>
      </c>
    </row>
    <row r="8" spans="1:13">
      <c r="A8" s="6" t="s">
        <v>11</v>
      </c>
      <c r="B8" s="48">
        <v>1130</v>
      </c>
      <c r="L8" s="28">
        <v>40319</v>
      </c>
      <c r="M8" s="19">
        <v>9.14</v>
      </c>
    </row>
    <row r="9" spans="1:13">
      <c r="A9" s="6" t="s">
        <v>13</v>
      </c>
      <c r="B9" s="7" t="s">
        <v>12</v>
      </c>
      <c r="L9" s="28">
        <v>40369</v>
      </c>
      <c r="M9" s="19">
        <v>4.49</v>
      </c>
    </row>
    <row r="10" spans="1:13">
      <c r="B10" s="7"/>
      <c r="L10" s="28">
        <v>40376</v>
      </c>
      <c r="M10" s="19">
        <v>3.17</v>
      </c>
    </row>
    <row r="11" spans="1:13">
      <c r="C11" s="99" t="s">
        <v>14</v>
      </c>
      <c r="D11" s="99"/>
      <c r="E11" s="99"/>
      <c r="L11" s="28">
        <v>40386</v>
      </c>
      <c r="M11" s="19">
        <v>2.4700000000000002</v>
      </c>
    </row>
    <row r="12" spans="1:13" ht="13.5" thickBot="1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40401</v>
      </c>
      <c r="M12" s="19">
        <v>2.2799999999999998</v>
      </c>
    </row>
    <row r="13" spans="1:13" ht="13.5" thickTop="1">
      <c r="A13" s="25">
        <v>0.99999999960000008</v>
      </c>
      <c r="B13" s="25">
        <v>0.02</v>
      </c>
      <c r="C13" s="25">
        <v>0</v>
      </c>
      <c r="D13" s="25"/>
      <c r="E13" s="25"/>
      <c r="F13" s="26">
        <f t="shared" ref="F13:F36" si="0">(D13+E13)/2</f>
        <v>0</v>
      </c>
      <c r="I13" s="26">
        <f t="shared" ref="I13:I36" si="1">H13*C13*B13</f>
        <v>0</v>
      </c>
      <c r="L13" s="28">
        <v>40415</v>
      </c>
      <c r="M13" s="19">
        <v>1.48</v>
      </c>
    </row>
    <row r="14" spans="1:13">
      <c r="A14" s="25">
        <v>1.4166666661</v>
      </c>
      <c r="B14" s="25">
        <v>0.1</v>
      </c>
      <c r="C14" s="25">
        <v>-0.08</v>
      </c>
      <c r="D14" s="25"/>
      <c r="E14" s="25"/>
      <c r="F14" s="26">
        <f t="shared" si="0"/>
        <v>0</v>
      </c>
      <c r="H14" s="26">
        <f t="shared" ref="H14:H36" si="2">(A15-A13)/2</f>
        <v>0.4166666665</v>
      </c>
      <c r="I14" s="26">
        <f t="shared" si="1"/>
        <v>-3.3333333319999999E-3</v>
      </c>
      <c r="L14" s="29">
        <v>40429</v>
      </c>
      <c r="M14" s="30">
        <v>1.27</v>
      </c>
    </row>
    <row r="15" spans="1:13">
      <c r="A15" s="25">
        <v>1.8333333326000001</v>
      </c>
      <c r="B15" s="25">
        <v>0.18</v>
      </c>
      <c r="C15" s="25">
        <v>-0.05</v>
      </c>
      <c r="D15" s="25"/>
      <c r="E15" s="25"/>
      <c r="F15" s="26">
        <f t="shared" si="0"/>
        <v>0</v>
      </c>
      <c r="H15" s="26">
        <f t="shared" si="2"/>
        <v>0.41666666650000017</v>
      </c>
      <c r="I15" s="26">
        <f t="shared" si="1"/>
        <v>-3.7499999985000014E-3</v>
      </c>
      <c r="L15" s="68">
        <v>40447</v>
      </c>
      <c r="M15" s="34">
        <v>1.1599999999999999</v>
      </c>
    </row>
    <row r="16" spans="1:13">
      <c r="A16" s="25">
        <v>2.2499999991000004</v>
      </c>
      <c r="B16" s="25">
        <v>0.22</v>
      </c>
      <c r="C16" s="25">
        <v>-0.05</v>
      </c>
      <c r="D16" s="25"/>
      <c r="E16" s="25"/>
      <c r="F16" s="26">
        <f t="shared" si="0"/>
        <v>0</v>
      </c>
      <c r="H16" s="26">
        <f t="shared" si="2"/>
        <v>0.41666666650000006</v>
      </c>
      <c r="I16" s="26">
        <f t="shared" si="1"/>
        <v>-4.5833333315000013E-3</v>
      </c>
      <c r="L16" s="68">
        <v>40465</v>
      </c>
      <c r="M16" s="34">
        <v>1.33</v>
      </c>
    </row>
    <row r="17" spans="1:13">
      <c r="A17" s="25">
        <v>2.6666666656000002</v>
      </c>
      <c r="B17" s="25">
        <v>0.3</v>
      </c>
      <c r="C17" s="25">
        <v>0.78</v>
      </c>
      <c r="D17" s="25"/>
      <c r="E17" s="25"/>
      <c r="F17" s="26">
        <f t="shared" si="0"/>
        <v>0</v>
      </c>
      <c r="H17" s="26">
        <f t="shared" si="2"/>
        <v>0.41666666649999984</v>
      </c>
      <c r="I17" s="26">
        <f t="shared" si="1"/>
        <v>9.7499999960999964E-2</v>
      </c>
      <c r="L17" s="68">
        <v>40484</v>
      </c>
      <c r="M17" s="34">
        <v>1.27</v>
      </c>
    </row>
    <row r="18" spans="1:13">
      <c r="A18" s="25">
        <v>3.0833333321</v>
      </c>
      <c r="B18" s="25">
        <v>0.42</v>
      </c>
      <c r="C18" s="25">
        <v>1.18</v>
      </c>
      <c r="D18" s="25"/>
      <c r="E18" s="25"/>
      <c r="F18" s="26">
        <f t="shared" si="0"/>
        <v>0</v>
      </c>
      <c r="H18" s="26">
        <f t="shared" si="2"/>
        <v>0.41666666650000006</v>
      </c>
      <c r="I18" s="26">
        <f t="shared" si="1"/>
        <v>0.20649999991740003</v>
      </c>
    </row>
    <row r="19" spans="1:13">
      <c r="A19" s="25">
        <v>3.4999999986000003</v>
      </c>
      <c r="B19" s="25">
        <v>0.56999999999999995</v>
      </c>
      <c r="C19" s="25">
        <v>1.91</v>
      </c>
      <c r="D19" s="25"/>
      <c r="E19" s="25"/>
      <c r="F19" s="26">
        <f t="shared" si="0"/>
        <v>0</v>
      </c>
      <c r="H19" s="26">
        <f t="shared" si="2"/>
        <v>0.41666666650000006</v>
      </c>
      <c r="I19" s="26">
        <f t="shared" si="1"/>
        <v>0.45362499981854998</v>
      </c>
    </row>
    <row r="20" spans="1:13">
      <c r="A20" s="25">
        <v>3.9166666651000002</v>
      </c>
      <c r="B20" s="25">
        <v>0.52</v>
      </c>
      <c r="C20" s="25">
        <v>2.39</v>
      </c>
      <c r="D20" s="25"/>
      <c r="E20" s="25"/>
      <c r="F20" s="26">
        <f t="shared" si="0"/>
        <v>0</v>
      </c>
      <c r="H20" s="26">
        <f t="shared" si="2"/>
        <v>0.41666666650000006</v>
      </c>
      <c r="I20" s="26">
        <f t="shared" si="1"/>
        <v>0.51783333312620017</v>
      </c>
    </row>
    <row r="21" spans="1:13">
      <c r="A21" s="25">
        <v>4.3333333316000004</v>
      </c>
      <c r="B21" s="25">
        <v>0.6</v>
      </c>
      <c r="C21" s="25">
        <v>1.71</v>
      </c>
      <c r="D21" s="25"/>
      <c r="E21" s="25"/>
      <c r="F21" s="26">
        <f t="shared" si="0"/>
        <v>0</v>
      </c>
      <c r="H21" s="26">
        <f t="shared" si="2"/>
        <v>0.41666666650000028</v>
      </c>
      <c r="I21" s="26">
        <f t="shared" si="1"/>
        <v>0.42749999982900028</v>
      </c>
    </row>
    <row r="22" spans="1:13">
      <c r="A22" s="25">
        <v>4.7499999981000007</v>
      </c>
      <c r="B22" s="25">
        <v>0.6</v>
      </c>
      <c r="C22" s="25">
        <v>1.99</v>
      </c>
      <c r="D22" s="25"/>
      <c r="E22" s="25"/>
      <c r="F22" s="26">
        <f t="shared" si="0"/>
        <v>0</v>
      </c>
      <c r="H22" s="26">
        <f t="shared" si="2"/>
        <v>0.41666666649999984</v>
      </c>
      <c r="I22" s="26">
        <f t="shared" si="1"/>
        <v>0.49749999980099979</v>
      </c>
    </row>
    <row r="23" spans="1:13">
      <c r="A23" s="25">
        <v>5.1666666646000001</v>
      </c>
      <c r="B23" s="25">
        <v>0.53</v>
      </c>
      <c r="C23" s="25">
        <v>0.11</v>
      </c>
      <c r="D23" s="25"/>
      <c r="E23" s="25"/>
      <c r="F23" s="26">
        <f t="shared" si="0"/>
        <v>0</v>
      </c>
      <c r="H23" s="26">
        <f t="shared" si="2"/>
        <v>0.41666666649999984</v>
      </c>
      <c r="I23" s="26">
        <f t="shared" si="1"/>
        <v>2.4291666656949991E-2</v>
      </c>
    </row>
    <row r="24" spans="1:13">
      <c r="A24" s="25">
        <v>5.5833333311000004</v>
      </c>
      <c r="B24" s="25">
        <v>0.5</v>
      </c>
      <c r="C24" s="25">
        <v>0.54</v>
      </c>
      <c r="D24" s="25"/>
      <c r="E24" s="25"/>
      <c r="F24" s="26">
        <f t="shared" si="0"/>
        <v>0</v>
      </c>
      <c r="H24" s="26">
        <f t="shared" si="2"/>
        <v>0.41666666650000028</v>
      </c>
      <c r="I24" s="26">
        <f t="shared" si="1"/>
        <v>0.11249999995500008</v>
      </c>
    </row>
    <row r="25" spans="1:13">
      <c r="A25" s="25">
        <v>5.9999999976000007</v>
      </c>
      <c r="B25" s="25">
        <v>0.36</v>
      </c>
      <c r="C25" s="25">
        <v>0.83</v>
      </c>
      <c r="D25" s="25"/>
      <c r="E25" s="25"/>
      <c r="F25" s="26">
        <f t="shared" si="0"/>
        <v>0</v>
      </c>
      <c r="H25" s="26">
        <f t="shared" si="2"/>
        <v>0.41666666649999984</v>
      </c>
      <c r="I25" s="26">
        <f t="shared" si="1"/>
        <v>0.12449999995019995</v>
      </c>
    </row>
    <row r="26" spans="1:13">
      <c r="A26" s="25">
        <v>6.4166666641000001</v>
      </c>
      <c r="B26" s="25">
        <v>0.43</v>
      </c>
      <c r="C26" s="25">
        <v>1</v>
      </c>
      <c r="D26" s="25"/>
      <c r="E26" s="25"/>
      <c r="F26" s="26">
        <f t="shared" si="0"/>
        <v>0</v>
      </c>
      <c r="H26" s="26">
        <f t="shared" si="2"/>
        <v>0.41666666649999984</v>
      </c>
      <c r="I26" s="26">
        <f t="shared" si="1"/>
        <v>0.17916666659499994</v>
      </c>
    </row>
    <row r="27" spans="1:13">
      <c r="A27" s="25">
        <v>6.8333333306000004</v>
      </c>
      <c r="B27" s="25">
        <v>0.4</v>
      </c>
      <c r="C27" s="25">
        <v>1.2</v>
      </c>
      <c r="D27" s="25"/>
      <c r="E27" s="25"/>
      <c r="F27" s="26">
        <f t="shared" si="0"/>
        <v>0</v>
      </c>
      <c r="H27" s="26">
        <f t="shared" si="2"/>
        <v>0.41666666650000028</v>
      </c>
      <c r="I27" s="26">
        <f t="shared" si="1"/>
        <v>0.19999999992000014</v>
      </c>
    </row>
    <row r="28" spans="1:13">
      <c r="A28" s="25">
        <v>7.2499999971000006</v>
      </c>
      <c r="B28" s="25">
        <v>0.38</v>
      </c>
      <c r="C28" s="25">
        <v>1.48</v>
      </c>
      <c r="D28" s="25"/>
      <c r="E28" s="25"/>
      <c r="F28" s="26">
        <f t="shared" si="0"/>
        <v>0</v>
      </c>
      <c r="H28" s="26">
        <f t="shared" si="2"/>
        <v>0.41666666650000028</v>
      </c>
      <c r="I28" s="26">
        <f t="shared" si="1"/>
        <v>0.23433333323960018</v>
      </c>
    </row>
    <row r="29" spans="1:13">
      <c r="A29" s="25">
        <v>7.6666666636000009</v>
      </c>
      <c r="B29" s="25">
        <v>0.46</v>
      </c>
      <c r="C29" s="25">
        <v>0.69</v>
      </c>
      <c r="D29" s="25"/>
      <c r="E29" s="25"/>
      <c r="F29" s="26">
        <f t="shared" si="0"/>
        <v>0</v>
      </c>
      <c r="H29" s="26">
        <f t="shared" si="2"/>
        <v>0.41666666649999984</v>
      </c>
      <c r="I29" s="26">
        <f t="shared" si="1"/>
        <v>0.13224999994709993</v>
      </c>
    </row>
    <row r="30" spans="1:13">
      <c r="A30" s="25">
        <v>8.0833333301000003</v>
      </c>
      <c r="B30" s="25">
        <v>0.42</v>
      </c>
      <c r="C30" s="25">
        <v>0.49</v>
      </c>
      <c r="D30" s="25"/>
      <c r="E30" s="25"/>
      <c r="F30" s="26">
        <f t="shared" si="0"/>
        <v>0</v>
      </c>
      <c r="H30" s="26">
        <f t="shared" si="2"/>
        <v>0.41666666650000028</v>
      </c>
      <c r="I30" s="26">
        <f t="shared" si="1"/>
        <v>8.5749999965700055E-2</v>
      </c>
    </row>
    <row r="31" spans="1:13">
      <c r="A31" s="25">
        <v>8.4999999966000015</v>
      </c>
      <c r="B31" s="25">
        <v>0.4</v>
      </c>
      <c r="C31" s="25">
        <v>0.43</v>
      </c>
      <c r="D31" s="25"/>
      <c r="E31" s="25"/>
      <c r="F31" s="26">
        <f t="shared" si="0"/>
        <v>0</v>
      </c>
      <c r="H31" s="26">
        <f t="shared" si="2"/>
        <v>0.41666666650000028</v>
      </c>
      <c r="I31" s="26">
        <f t="shared" si="1"/>
        <v>7.1666666638000046E-2</v>
      </c>
    </row>
    <row r="32" spans="1:13">
      <c r="A32" s="25">
        <v>8.9166666631000009</v>
      </c>
      <c r="B32" s="25">
        <v>0.3</v>
      </c>
      <c r="C32" s="25">
        <v>-0.08</v>
      </c>
      <c r="D32" s="25"/>
      <c r="E32" s="25"/>
      <c r="F32" s="26">
        <f t="shared" si="0"/>
        <v>0</v>
      </c>
      <c r="H32" s="26">
        <f t="shared" si="2"/>
        <v>0.41666666649999939</v>
      </c>
      <c r="I32" s="26">
        <f t="shared" si="1"/>
        <v>-9.9999999959999846E-3</v>
      </c>
    </row>
    <row r="33" spans="1:9">
      <c r="A33" s="25">
        <v>9.3333333296000003</v>
      </c>
      <c r="B33" s="25">
        <v>0.2</v>
      </c>
      <c r="C33" s="25">
        <v>-0.14000000000000001</v>
      </c>
      <c r="D33" s="25"/>
      <c r="E33" s="25"/>
      <c r="F33" s="26">
        <f t="shared" si="0"/>
        <v>0</v>
      </c>
      <c r="H33" s="26">
        <f t="shared" si="2"/>
        <v>0.41666666650000028</v>
      </c>
      <c r="I33" s="26">
        <f t="shared" si="1"/>
        <v>-1.166666666200001E-2</v>
      </c>
    </row>
    <row r="34" spans="1:9">
      <c r="A34" s="25">
        <v>9.7499999961000015</v>
      </c>
      <c r="B34" s="25">
        <v>0.1</v>
      </c>
      <c r="C34" s="25">
        <v>-0.09</v>
      </c>
      <c r="D34" s="25"/>
      <c r="E34" s="25"/>
      <c r="F34" s="26">
        <f t="shared" si="0"/>
        <v>0</v>
      </c>
      <c r="H34" s="26">
        <f t="shared" si="2"/>
        <v>0.41666666650000028</v>
      </c>
      <c r="I34" s="26">
        <f t="shared" si="1"/>
        <v>-3.7499999985000027E-3</v>
      </c>
    </row>
    <row r="35" spans="1:9">
      <c r="A35" s="25">
        <v>10.166666662600001</v>
      </c>
      <c r="B35" s="25">
        <v>0.05</v>
      </c>
      <c r="C35" s="25">
        <v>0</v>
      </c>
      <c r="D35" s="25"/>
      <c r="E35" s="25"/>
      <c r="F35" s="26">
        <f t="shared" si="0"/>
        <v>0</v>
      </c>
      <c r="H35" s="26">
        <f t="shared" si="2"/>
        <v>0.37499999984999999</v>
      </c>
      <c r="I35" s="26">
        <f t="shared" si="1"/>
        <v>0</v>
      </c>
    </row>
    <row r="36" spans="1:9">
      <c r="A36" s="25">
        <v>10.499999995800001</v>
      </c>
      <c r="B36" s="25">
        <v>0</v>
      </c>
      <c r="C36" s="25">
        <v>0</v>
      </c>
      <c r="D36" s="25"/>
      <c r="E36" s="25"/>
      <c r="F36" s="26">
        <f t="shared" si="0"/>
        <v>0</v>
      </c>
      <c r="H36" s="26">
        <f t="shared" si="2"/>
        <v>-5.0833333313000004</v>
      </c>
      <c r="I36" s="26">
        <f t="shared" si="1"/>
        <v>0</v>
      </c>
    </row>
    <row r="37" spans="1:9" ht="15">
      <c r="B37" s="7"/>
      <c r="E37" s="8"/>
      <c r="H37" s="91"/>
      <c r="I37" s="70"/>
    </row>
    <row r="38" spans="1:9" ht="15.75" thickBot="1">
      <c r="B38" s="7"/>
      <c r="E38" s="8"/>
      <c r="H38" s="91"/>
      <c r="I38" s="70"/>
    </row>
    <row r="39" spans="1:9" ht="15.75" thickBot="1">
      <c r="A39" s="6" t="s">
        <v>1</v>
      </c>
      <c r="B39" s="7" t="s">
        <v>66</v>
      </c>
      <c r="D39" s="6" t="s">
        <v>3</v>
      </c>
      <c r="E39" s="8">
        <v>1.6</v>
      </c>
      <c r="H39" s="9" t="s">
        <v>4</v>
      </c>
      <c r="I39" s="10">
        <f>SUM(I46:I67)</f>
        <v>9.144025000000001</v>
      </c>
    </row>
    <row r="40" spans="1:9">
      <c r="A40" s="6" t="s">
        <v>5</v>
      </c>
      <c r="B40" s="11">
        <v>40319</v>
      </c>
      <c r="D40" s="6" t="s">
        <v>6</v>
      </c>
      <c r="E40" s="8">
        <v>12.2</v>
      </c>
    </row>
    <row r="41" spans="1:9">
      <c r="A41" s="6" t="s">
        <v>11</v>
      </c>
      <c r="B41" s="48">
        <v>1400</v>
      </c>
    </row>
    <row r="42" spans="1:9">
      <c r="A42" s="6" t="s">
        <v>13</v>
      </c>
      <c r="B42" s="7" t="s">
        <v>12</v>
      </c>
    </row>
    <row r="43" spans="1:9">
      <c r="B43" s="7"/>
    </row>
    <row r="44" spans="1:9">
      <c r="C44" s="99" t="s">
        <v>14</v>
      </c>
      <c r="D44" s="99"/>
      <c r="E44" s="99"/>
    </row>
    <row r="45" spans="1:9" ht="13.5" thickBot="1">
      <c r="A45" s="21" t="s">
        <v>16</v>
      </c>
      <c r="B45" s="21" t="s">
        <v>17</v>
      </c>
      <c r="C45" s="22">
        <v>0.6</v>
      </c>
      <c r="D45" s="22">
        <v>0.2</v>
      </c>
      <c r="E45" s="22">
        <v>0.8</v>
      </c>
      <c r="F45" s="22" t="s">
        <v>18</v>
      </c>
      <c r="H45" s="21" t="s">
        <v>19</v>
      </c>
      <c r="I45" s="21" t="s">
        <v>20</v>
      </c>
    </row>
    <row r="46" spans="1:9" ht="13.5" thickTop="1">
      <c r="A46" s="24">
        <v>1.6</v>
      </c>
      <c r="B46" s="25">
        <v>0</v>
      </c>
      <c r="C46" s="25">
        <v>0</v>
      </c>
      <c r="D46" s="25"/>
      <c r="E46" s="25"/>
      <c r="F46" s="26">
        <f t="shared" ref="F46:F67" si="3">(D46+E46)/2</f>
        <v>0</v>
      </c>
      <c r="I46" s="26">
        <f t="shared" ref="I46:I67" si="4">H46*C46*B46</f>
        <v>0</v>
      </c>
    </row>
    <row r="47" spans="1:9">
      <c r="A47" s="24">
        <v>2</v>
      </c>
      <c r="B47" s="25">
        <v>0.15</v>
      </c>
      <c r="C47" s="25">
        <v>-0.11</v>
      </c>
      <c r="D47" s="25"/>
      <c r="E47" s="25"/>
      <c r="F47" s="26">
        <f t="shared" si="3"/>
        <v>0</v>
      </c>
      <c r="H47" s="26">
        <f t="shared" ref="H47:H66" si="5">(A48-A46)/2</f>
        <v>0.44999999999999996</v>
      </c>
      <c r="I47" s="26">
        <f t="shared" si="4"/>
        <v>-7.4249999999999993E-3</v>
      </c>
    </row>
    <row r="48" spans="1:9">
      <c r="A48" s="24">
        <v>2.5</v>
      </c>
      <c r="B48" s="25">
        <v>0.21</v>
      </c>
      <c r="C48" s="25">
        <v>-0.42</v>
      </c>
      <c r="D48" s="25"/>
      <c r="E48" s="25"/>
      <c r="F48" s="26">
        <f t="shared" si="3"/>
        <v>0</v>
      </c>
      <c r="H48" s="26">
        <f t="shared" si="5"/>
        <v>0.5</v>
      </c>
      <c r="I48" s="26">
        <f t="shared" si="4"/>
        <v>-4.4099999999999993E-2</v>
      </c>
    </row>
    <row r="49" spans="1:9">
      <c r="A49" s="24">
        <v>3</v>
      </c>
      <c r="B49" s="25">
        <v>0.26</v>
      </c>
      <c r="C49" s="25">
        <v>-0.37</v>
      </c>
      <c r="D49" s="25"/>
      <c r="E49" s="25"/>
      <c r="F49" s="26">
        <f t="shared" si="3"/>
        <v>0</v>
      </c>
      <c r="H49" s="26">
        <f t="shared" si="5"/>
        <v>0.5</v>
      </c>
      <c r="I49" s="26">
        <f t="shared" si="4"/>
        <v>-4.8100000000000004E-2</v>
      </c>
    </row>
    <row r="50" spans="1:9">
      <c r="A50" s="24">
        <v>3.5</v>
      </c>
      <c r="B50" s="25">
        <v>0.38</v>
      </c>
      <c r="C50" s="25">
        <v>-0.22</v>
      </c>
      <c r="D50" s="25"/>
      <c r="E50" s="25"/>
      <c r="F50" s="26">
        <f t="shared" si="3"/>
        <v>0</v>
      </c>
      <c r="H50" s="26">
        <f t="shared" si="5"/>
        <v>0.5</v>
      </c>
      <c r="I50" s="26">
        <f t="shared" si="4"/>
        <v>-4.1800000000000004E-2</v>
      </c>
    </row>
    <row r="51" spans="1:9">
      <c r="A51" s="24">
        <v>4</v>
      </c>
      <c r="B51" s="25">
        <v>0.6</v>
      </c>
      <c r="C51" s="25">
        <v>0.45</v>
      </c>
      <c r="D51" s="25"/>
      <c r="E51" s="25"/>
      <c r="F51" s="26">
        <f t="shared" si="3"/>
        <v>0</v>
      </c>
      <c r="H51" s="26">
        <f t="shared" si="5"/>
        <v>0.5</v>
      </c>
      <c r="I51" s="26">
        <f t="shared" si="4"/>
        <v>0.13500000000000001</v>
      </c>
    </row>
    <row r="52" spans="1:9">
      <c r="A52" s="24">
        <v>4.5</v>
      </c>
      <c r="B52" s="25">
        <v>0.71</v>
      </c>
      <c r="C52" s="25">
        <v>0.53</v>
      </c>
      <c r="D52" s="25"/>
      <c r="E52" s="25"/>
      <c r="F52" s="26">
        <f t="shared" si="3"/>
        <v>0</v>
      </c>
      <c r="H52" s="26">
        <f t="shared" si="5"/>
        <v>0.5</v>
      </c>
      <c r="I52" s="26">
        <f t="shared" si="4"/>
        <v>0.18815000000000001</v>
      </c>
    </row>
    <row r="53" spans="1:9">
      <c r="A53" s="24">
        <v>5</v>
      </c>
      <c r="B53" s="25">
        <v>0.8</v>
      </c>
      <c r="C53" s="25">
        <v>1.8</v>
      </c>
      <c r="D53" s="25"/>
      <c r="E53" s="25"/>
      <c r="F53" s="26">
        <f t="shared" si="3"/>
        <v>0</v>
      </c>
      <c r="H53" s="26">
        <f t="shared" si="5"/>
        <v>0.5</v>
      </c>
      <c r="I53" s="26">
        <f t="shared" si="4"/>
        <v>0.72000000000000008</v>
      </c>
    </row>
    <row r="54" spans="1:9">
      <c r="A54" s="24">
        <v>5.5</v>
      </c>
      <c r="B54" s="25">
        <v>0.89</v>
      </c>
      <c r="C54" s="25">
        <v>1.61</v>
      </c>
      <c r="D54" s="25"/>
      <c r="E54" s="25"/>
      <c r="F54" s="26">
        <f t="shared" si="3"/>
        <v>0</v>
      </c>
      <c r="H54" s="26">
        <f t="shared" si="5"/>
        <v>0.5</v>
      </c>
      <c r="I54" s="26">
        <f t="shared" si="4"/>
        <v>0.71645000000000003</v>
      </c>
    </row>
    <row r="55" spans="1:9">
      <c r="A55" s="24">
        <v>6</v>
      </c>
      <c r="B55" s="25">
        <v>0.85</v>
      </c>
      <c r="C55" s="25">
        <v>1</v>
      </c>
      <c r="D55" s="25"/>
      <c r="E55" s="25"/>
      <c r="F55" s="26">
        <f t="shared" si="3"/>
        <v>0</v>
      </c>
      <c r="H55" s="26">
        <f t="shared" si="5"/>
        <v>0.5</v>
      </c>
      <c r="I55" s="26">
        <f t="shared" si="4"/>
        <v>0.42499999999999999</v>
      </c>
    </row>
    <row r="56" spans="1:9">
      <c r="A56" s="24">
        <v>6.5</v>
      </c>
      <c r="B56" s="25">
        <v>0.8</v>
      </c>
      <c r="C56" s="25">
        <v>1.61</v>
      </c>
      <c r="D56" s="25"/>
      <c r="E56" s="25"/>
      <c r="F56" s="26">
        <f t="shared" si="3"/>
        <v>0</v>
      </c>
      <c r="H56" s="26">
        <f t="shared" si="5"/>
        <v>0.5</v>
      </c>
      <c r="I56" s="26">
        <f t="shared" si="4"/>
        <v>0.64400000000000013</v>
      </c>
    </row>
    <row r="57" spans="1:9">
      <c r="A57" s="24">
        <v>7</v>
      </c>
      <c r="B57" s="25">
        <v>0.9</v>
      </c>
      <c r="C57" s="25">
        <v>0.53</v>
      </c>
      <c r="D57" s="25"/>
      <c r="E57" s="25"/>
      <c r="F57" s="26">
        <f t="shared" si="3"/>
        <v>0</v>
      </c>
      <c r="H57" s="26">
        <f t="shared" si="5"/>
        <v>0.5</v>
      </c>
      <c r="I57" s="26">
        <f t="shared" si="4"/>
        <v>0.23850000000000002</v>
      </c>
    </row>
    <row r="58" spans="1:9">
      <c r="A58" s="24">
        <v>7.5</v>
      </c>
      <c r="B58" s="25">
        <v>0.85</v>
      </c>
      <c r="C58" s="25">
        <v>2.42</v>
      </c>
      <c r="D58" s="25"/>
      <c r="E58" s="25"/>
      <c r="F58" s="26">
        <f t="shared" si="3"/>
        <v>0</v>
      </c>
      <c r="H58" s="26">
        <f t="shared" si="5"/>
        <v>0.5</v>
      </c>
      <c r="I58" s="26">
        <f t="shared" si="4"/>
        <v>1.0285</v>
      </c>
    </row>
    <row r="59" spans="1:9">
      <c r="A59" s="24">
        <v>8</v>
      </c>
      <c r="B59" s="25">
        <v>0.96</v>
      </c>
      <c r="C59" s="25">
        <v>2.93</v>
      </c>
      <c r="D59" s="25"/>
      <c r="E59" s="25"/>
      <c r="F59" s="26">
        <f t="shared" si="3"/>
        <v>0</v>
      </c>
      <c r="H59" s="26">
        <f t="shared" si="5"/>
        <v>0.5</v>
      </c>
      <c r="I59" s="26">
        <f t="shared" si="4"/>
        <v>1.4064000000000001</v>
      </c>
    </row>
    <row r="60" spans="1:9">
      <c r="A60" s="24">
        <v>8.5</v>
      </c>
      <c r="B60" s="25">
        <v>0.9</v>
      </c>
      <c r="C60" s="25">
        <v>3.01</v>
      </c>
      <c r="D60" s="25"/>
      <c r="E60" s="25"/>
      <c r="F60" s="26">
        <f t="shared" si="3"/>
        <v>0</v>
      </c>
      <c r="H60" s="26">
        <f t="shared" si="5"/>
        <v>0.5</v>
      </c>
      <c r="I60" s="26">
        <f t="shared" si="4"/>
        <v>1.3545</v>
      </c>
    </row>
    <row r="61" spans="1:9">
      <c r="A61" s="24">
        <v>9</v>
      </c>
      <c r="B61" s="25">
        <v>0.85</v>
      </c>
      <c r="C61" s="25">
        <v>2.5</v>
      </c>
      <c r="D61" s="25"/>
      <c r="E61" s="25"/>
      <c r="F61" s="26">
        <f t="shared" si="3"/>
        <v>0</v>
      </c>
      <c r="H61" s="26">
        <f t="shared" si="5"/>
        <v>0.5</v>
      </c>
      <c r="I61" s="26">
        <f t="shared" si="4"/>
        <v>1.0625</v>
      </c>
    </row>
    <row r="62" spans="1:9">
      <c r="A62" s="24">
        <v>9.5</v>
      </c>
      <c r="B62" s="25">
        <v>0.46</v>
      </c>
      <c r="C62" s="25">
        <v>2.4500000000000002</v>
      </c>
      <c r="D62" s="25"/>
      <c r="E62" s="25"/>
      <c r="F62" s="26">
        <f t="shared" si="3"/>
        <v>0</v>
      </c>
      <c r="H62" s="26">
        <f t="shared" si="5"/>
        <v>0.5</v>
      </c>
      <c r="I62" s="26">
        <f t="shared" si="4"/>
        <v>0.56350000000000011</v>
      </c>
    </row>
    <row r="63" spans="1:9">
      <c r="A63" s="24">
        <v>10</v>
      </c>
      <c r="B63" s="25">
        <v>0.5</v>
      </c>
      <c r="C63" s="25">
        <v>2.02</v>
      </c>
      <c r="D63" s="25"/>
      <c r="E63" s="25"/>
      <c r="F63" s="26">
        <f t="shared" si="3"/>
        <v>0</v>
      </c>
      <c r="H63" s="26">
        <f t="shared" si="5"/>
        <v>0.5</v>
      </c>
      <c r="I63" s="26">
        <f t="shared" si="4"/>
        <v>0.505</v>
      </c>
    </row>
    <row r="64" spans="1:9">
      <c r="A64" s="24">
        <v>10.5</v>
      </c>
      <c r="B64" s="25">
        <v>0.42</v>
      </c>
      <c r="C64" s="25">
        <v>1.1100000000000001</v>
      </c>
      <c r="D64" s="25"/>
      <c r="E64" s="25"/>
      <c r="F64" s="26">
        <f t="shared" si="3"/>
        <v>0</v>
      </c>
      <c r="H64" s="26">
        <f t="shared" si="5"/>
        <v>0.5</v>
      </c>
      <c r="I64" s="26">
        <f t="shared" si="4"/>
        <v>0.2331</v>
      </c>
    </row>
    <row r="65" spans="1:9">
      <c r="A65" s="24">
        <v>11</v>
      </c>
      <c r="B65" s="25">
        <v>0.2</v>
      </c>
      <c r="C65" s="25">
        <v>0.72</v>
      </c>
      <c r="D65" s="25"/>
      <c r="E65" s="25"/>
      <c r="F65" s="26">
        <f t="shared" si="3"/>
        <v>0</v>
      </c>
      <c r="H65" s="26">
        <f t="shared" si="5"/>
        <v>0.5</v>
      </c>
      <c r="I65" s="26">
        <f t="shared" si="4"/>
        <v>7.1999999999999995E-2</v>
      </c>
    </row>
    <row r="66" spans="1:9">
      <c r="A66" s="24">
        <v>11.5</v>
      </c>
      <c r="B66" s="25">
        <v>0.13</v>
      </c>
      <c r="C66" s="25">
        <v>-0.11</v>
      </c>
      <c r="D66" s="25"/>
      <c r="E66" s="25"/>
      <c r="F66" s="26">
        <f t="shared" si="3"/>
        <v>0</v>
      </c>
      <c r="H66" s="26">
        <f t="shared" si="5"/>
        <v>0.5</v>
      </c>
      <c r="I66" s="26">
        <f t="shared" si="4"/>
        <v>-7.1500000000000001E-3</v>
      </c>
    </row>
    <row r="67" spans="1:9">
      <c r="A67" s="24">
        <v>12</v>
      </c>
      <c r="B67" s="25">
        <v>0.05</v>
      </c>
      <c r="C67" s="25">
        <v>0</v>
      </c>
      <c r="D67" s="25"/>
      <c r="E67" s="25"/>
      <c r="F67" s="26">
        <f t="shared" si="3"/>
        <v>0</v>
      </c>
      <c r="H67" s="26">
        <f>(A253-A66)/2</f>
        <v>-5.75</v>
      </c>
      <c r="I67" s="26">
        <f t="shared" si="4"/>
        <v>0</v>
      </c>
    </row>
    <row r="68" spans="1:9">
      <c r="A68" s="24"/>
      <c r="B68" s="25"/>
      <c r="C68" s="25"/>
      <c r="D68" s="25"/>
      <c r="E68" s="25"/>
      <c r="F68" s="26"/>
      <c r="H68" s="26"/>
      <c r="I68" s="26"/>
    </row>
    <row r="69" spans="1:9" ht="13.5" thickBot="1">
      <c r="A69" s="24"/>
      <c r="B69" s="25"/>
      <c r="C69" s="25"/>
      <c r="D69" s="25"/>
      <c r="E69" s="25"/>
      <c r="F69" s="26"/>
      <c r="H69" s="26"/>
      <c r="I69" s="26"/>
    </row>
    <row r="70" spans="1:9" ht="15.75" thickBot="1">
      <c r="A70" s="6" t="s">
        <v>1</v>
      </c>
      <c r="B70" s="7" t="s">
        <v>66</v>
      </c>
      <c r="D70" s="6" t="s">
        <v>3</v>
      </c>
      <c r="E70" s="8">
        <v>0.2</v>
      </c>
      <c r="H70" s="9" t="s">
        <v>4</v>
      </c>
      <c r="I70" s="10">
        <f>SUM(I77:I97)</f>
        <v>4.4928400000000002</v>
      </c>
    </row>
    <row r="71" spans="1:9">
      <c r="A71" s="6" t="s">
        <v>5</v>
      </c>
      <c r="B71" s="11">
        <v>40369</v>
      </c>
      <c r="D71" s="6" t="s">
        <v>6</v>
      </c>
      <c r="E71" s="8">
        <v>9.3000000000000007</v>
      </c>
    </row>
    <row r="72" spans="1:9">
      <c r="A72" s="6" t="s">
        <v>11</v>
      </c>
      <c r="B72" s="48">
        <v>952</v>
      </c>
    </row>
    <row r="73" spans="1:9">
      <c r="A73" s="6" t="s">
        <v>13</v>
      </c>
      <c r="B73" s="7" t="s">
        <v>12</v>
      </c>
    </row>
    <row r="74" spans="1:9">
      <c r="B74" s="7"/>
    </row>
    <row r="75" spans="1:9">
      <c r="C75" s="99" t="s">
        <v>14</v>
      </c>
      <c r="D75" s="99"/>
      <c r="E75" s="99"/>
    </row>
    <row r="76" spans="1:9" ht="13.5" thickBot="1">
      <c r="A76" s="21" t="s">
        <v>16</v>
      </c>
      <c r="B76" s="21" t="s">
        <v>17</v>
      </c>
      <c r="C76" s="22">
        <v>0.6</v>
      </c>
      <c r="D76" s="22">
        <v>0.2</v>
      </c>
      <c r="E76" s="22">
        <v>0.8</v>
      </c>
      <c r="F76" s="22" t="s">
        <v>18</v>
      </c>
      <c r="H76" s="21" t="s">
        <v>19</v>
      </c>
      <c r="I76" s="21" t="s">
        <v>20</v>
      </c>
    </row>
    <row r="77" spans="1:9" ht="13.5" thickTop="1">
      <c r="A77" s="24">
        <v>0.2</v>
      </c>
      <c r="B77" s="25">
        <v>0.1</v>
      </c>
      <c r="C77" s="25">
        <v>0</v>
      </c>
      <c r="D77" s="25"/>
      <c r="E77" s="25"/>
      <c r="F77" s="26">
        <f t="shared" ref="F77:F97" si="6">(D77+E77)/2</f>
        <v>0</v>
      </c>
      <c r="I77" s="26">
        <f t="shared" ref="I77:I97" si="7">H77*C77*B77</f>
        <v>0</v>
      </c>
    </row>
    <row r="78" spans="1:9">
      <c r="A78" s="24">
        <v>0.6</v>
      </c>
      <c r="B78" s="25">
        <v>0.25</v>
      </c>
      <c r="C78" s="25">
        <v>0.2</v>
      </c>
      <c r="D78" s="25"/>
      <c r="E78" s="25"/>
      <c r="F78" s="26">
        <f t="shared" si="6"/>
        <v>0</v>
      </c>
      <c r="H78" s="26">
        <f t="shared" ref="H78:H97" si="8">(A79-A77)/2</f>
        <v>0.4</v>
      </c>
      <c r="I78" s="26">
        <f t="shared" si="7"/>
        <v>2.0000000000000004E-2</v>
      </c>
    </row>
    <row r="79" spans="1:9">
      <c r="A79" s="24">
        <v>1</v>
      </c>
      <c r="B79" s="25">
        <v>0.33</v>
      </c>
      <c r="C79" s="25">
        <v>0.44</v>
      </c>
      <c r="D79" s="25"/>
      <c r="E79" s="25"/>
      <c r="F79" s="26">
        <f t="shared" si="6"/>
        <v>0</v>
      </c>
      <c r="H79" s="26">
        <f t="shared" si="8"/>
        <v>0.45</v>
      </c>
      <c r="I79" s="26">
        <f t="shared" si="7"/>
        <v>6.5340000000000009E-2</v>
      </c>
    </row>
    <row r="80" spans="1:9">
      <c r="A80" s="24">
        <v>1.5</v>
      </c>
      <c r="B80" s="25">
        <v>0.37</v>
      </c>
      <c r="C80" s="25">
        <v>0.59</v>
      </c>
      <c r="D80" s="25"/>
      <c r="E80" s="25"/>
      <c r="F80" s="26">
        <f t="shared" si="6"/>
        <v>0</v>
      </c>
      <c r="H80" s="26">
        <f t="shared" si="8"/>
        <v>0.5</v>
      </c>
      <c r="I80" s="26">
        <f t="shared" si="7"/>
        <v>0.10915</v>
      </c>
    </row>
    <row r="81" spans="1:9">
      <c r="A81" s="24">
        <v>2</v>
      </c>
      <c r="B81" s="25">
        <v>0.44</v>
      </c>
      <c r="C81" s="25">
        <v>0.56999999999999995</v>
      </c>
      <c r="D81" s="25"/>
      <c r="E81" s="25"/>
      <c r="F81" s="26">
        <f t="shared" si="6"/>
        <v>0</v>
      </c>
      <c r="H81" s="26">
        <f t="shared" si="8"/>
        <v>0.5</v>
      </c>
      <c r="I81" s="26">
        <f t="shared" si="7"/>
        <v>0.12539999999999998</v>
      </c>
    </row>
    <row r="82" spans="1:9">
      <c r="A82" s="24">
        <v>2.5</v>
      </c>
      <c r="B82" s="25">
        <v>0.48</v>
      </c>
      <c r="C82" s="25">
        <v>0.56999999999999995</v>
      </c>
      <c r="D82" s="25"/>
      <c r="E82" s="25"/>
      <c r="F82" s="26">
        <f t="shared" si="6"/>
        <v>0</v>
      </c>
      <c r="H82" s="26">
        <f t="shared" si="8"/>
        <v>0.5</v>
      </c>
      <c r="I82" s="26">
        <f t="shared" si="7"/>
        <v>0.13679999999999998</v>
      </c>
    </row>
    <row r="83" spans="1:9">
      <c r="A83" s="24">
        <v>3</v>
      </c>
      <c r="B83" s="25">
        <v>0.5</v>
      </c>
      <c r="C83" s="25">
        <v>0.75</v>
      </c>
      <c r="D83" s="25"/>
      <c r="E83" s="25"/>
      <c r="F83" s="26">
        <f t="shared" si="6"/>
        <v>0</v>
      </c>
      <c r="H83" s="26">
        <f t="shared" si="8"/>
        <v>0.5</v>
      </c>
      <c r="I83" s="26">
        <f t="shared" si="7"/>
        <v>0.1875</v>
      </c>
    </row>
    <row r="84" spans="1:9">
      <c r="A84" s="24">
        <v>3.5</v>
      </c>
      <c r="B84" s="25">
        <v>0.51</v>
      </c>
      <c r="C84" s="25">
        <v>1.41</v>
      </c>
      <c r="D84" s="25"/>
      <c r="E84" s="25"/>
      <c r="F84" s="26">
        <f t="shared" si="6"/>
        <v>0</v>
      </c>
      <c r="H84" s="26">
        <f t="shared" si="8"/>
        <v>0.5</v>
      </c>
      <c r="I84" s="26">
        <f t="shared" si="7"/>
        <v>0.35954999999999998</v>
      </c>
    </row>
    <row r="85" spans="1:9">
      <c r="A85" s="24">
        <v>4</v>
      </c>
      <c r="B85" s="25">
        <v>0.43</v>
      </c>
      <c r="C85" s="25">
        <v>1.26</v>
      </c>
      <c r="D85" s="25"/>
      <c r="E85" s="25"/>
      <c r="F85" s="26">
        <f t="shared" si="6"/>
        <v>0</v>
      </c>
      <c r="H85" s="26">
        <f t="shared" si="8"/>
        <v>0.5</v>
      </c>
      <c r="I85" s="26">
        <f t="shared" si="7"/>
        <v>0.27089999999999997</v>
      </c>
    </row>
    <row r="86" spans="1:9">
      <c r="A86" s="24">
        <v>4.5</v>
      </c>
      <c r="B86" s="25">
        <v>0.43</v>
      </c>
      <c r="C86" s="25">
        <v>2.63</v>
      </c>
      <c r="D86" s="25"/>
      <c r="E86" s="25"/>
      <c r="F86" s="26">
        <f t="shared" si="6"/>
        <v>0</v>
      </c>
      <c r="H86" s="26">
        <f t="shared" si="8"/>
        <v>0.5</v>
      </c>
      <c r="I86" s="26">
        <f t="shared" si="7"/>
        <v>0.56545000000000001</v>
      </c>
    </row>
    <row r="87" spans="1:9">
      <c r="A87" s="24">
        <v>5</v>
      </c>
      <c r="B87" s="25">
        <v>0.48</v>
      </c>
      <c r="C87" s="25">
        <v>2.36</v>
      </c>
      <c r="D87" s="25"/>
      <c r="E87" s="25"/>
      <c r="F87" s="26">
        <f t="shared" si="6"/>
        <v>0</v>
      </c>
      <c r="H87" s="26">
        <f t="shared" si="8"/>
        <v>0.5</v>
      </c>
      <c r="I87" s="26">
        <f t="shared" si="7"/>
        <v>0.5663999999999999</v>
      </c>
    </row>
    <row r="88" spans="1:9">
      <c r="A88" s="24">
        <v>5.5</v>
      </c>
      <c r="B88" s="25">
        <v>0.49</v>
      </c>
      <c r="C88" s="25">
        <v>2.1</v>
      </c>
      <c r="D88" s="25"/>
      <c r="E88" s="25"/>
      <c r="F88" s="26">
        <f t="shared" si="6"/>
        <v>0</v>
      </c>
      <c r="H88" s="26">
        <f t="shared" si="8"/>
        <v>0.5</v>
      </c>
      <c r="I88" s="26">
        <f t="shared" si="7"/>
        <v>0.51449999999999996</v>
      </c>
    </row>
    <row r="89" spans="1:9">
      <c r="A89" s="24">
        <v>6</v>
      </c>
      <c r="B89" s="25">
        <v>0.42</v>
      </c>
      <c r="C89" s="25">
        <v>1.25</v>
      </c>
      <c r="D89" s="25"/>
      <c r="E89" s="25"/>
      <c r="F89" s="26">
        <f t="shared" si="6"/>
        <v>0</v>
      </c>
      <c r="H89" s="26">
        <f t="shared" si="8"/>
        <v>0.5</v>
      </c>
      <c r="I89" s="26">
        <f t="shared" si="7"/>
        <v>0.26250000000000001</v>
      </c>
    </row>
    <row r="90" spans="1:9">
      <c r="A90" s="24">
        <v>6.5</v>
      </c>
      <c r="B90" s="25">
        <v>0.42</v>
      </c>
      <c r="C90" s="25">
        <v>1.65</v>
      </c>
      <c r="D90" s="25"/>
      <c r="E90" s="25"/>
      <c r="F90" s="26">
        <f t="shared" si="6"/>
        <v>0</v>
      </c>
      <c r="H90" s="26">
        <f t="shared" si="8"/>
        <v>0.5</v>
      </c>
      <c r="I90" s="26">
        <f t="shared" si="7"/>
        <v>0.34649999999999997</v>
      </c>
    </row>
    <row r="91" spans="1:9">
      <c r="A91" s="24">
        <v>7</v>
      </c>
      <c r="B91" s="25">
        <v>0.41</v>
      </c>
      <c r="C91" s="25">
        <v>1.63</v>
      </c>
      <c r="D91" s="25"/>
      <c r="E91" s="25"/>
      <c r="F91" s="26">
        <f t="shared" si="6"/>
        <v>0</v>
      </c>
      <c r="H91" s="26">
        <f t="shared" si="8"/>
        <v>0.5</v>
      </c>
      <c r="I91" s="26">
        <f t="shared" si="7"/>
        <v>0.33414999999999995</v>
      </c>
    </row>
    <row r="92" spans="1:9">
      <c r="A92" s="24">
        <v>7.5</v>
      </c>
      <c r="B92" s="25">
        <v>0.32</v>
      </c>
      <c r="C92" s="25">
        <v>1.68</v>
      </c>
      <c r="D92" s="25"/>
      <c r="E92" s="25"/>
      <c r="F92" s="26">
        <f t="shared" si="6"/>
        <v>0</v>
      </c>
      <c r="H92" s="26">
        <f t="shared" si="8"/>
        <v>0.5</v>
      </c>
      <c r="I92" s="26">
        <f t="shared" si="7"/>
        <v>0.26879999999999998</v>
      </c>
    </row>
    <row r="93" spans="1:9">
      <c r="A93" s="24">
        <v>8</v>
      </c>
      <c r="B93" s="25">
        <v>0.38</v>
      </c>
      <c r="C93" s="25">
        <v>0.95</v>
      </c>
      <c r="D93" s="25"/>
      <c r="E93" s="25"/>
      <c r="F93" s="26">
        <f t="shared" si="6"/>
        <v>0</v>
      </c>
      <c r="H93" s="26">
        <f t="shared" si="8"/>
        <v>0.5</v>
      </c>
      <c r="I93" s="26">
        <f t="shared" si="7"/>
        <v>0.18049999999999999</v>
      </c>
    </row>
    <row r="94" spans="1:9">
      <c r="A94" s="24">
        <v>8.5</v>
      </c>
      <c r="B94" s="25">
        <v>0.38</v>
      </c>
      <c r="C94" s="25">
        <v>0.94</v>
      </c>
      <c r="D94" s="25"/>
      <c r="E94" s="25"/>
      <c r="F94" s="26">
        <f t="shared" si="6"/>
        <v>0</v>
      </c>
      <c r="H94" s="26">
        <f t="shared" si="8"/>
        <v>0.5</v>
      </c>
      <c r="I94" s="26">
        <f t="shared" si="7"/>
        <v>0.17859999999999998</v>
      </c>
    </row>
    <row r="95" spans="1:9">
      <c r="A95" s="24">
        <v>9</v>
      </c>
      <c r="B95" s="25">
        <v>0.2</v>
      </c>
      <c r="C95" s="25">
        <v>0.03</v>
      </c>
      <c r="D95" s="25"/>
      <c r="E95" s="25"/>
      <c r="F95" s="26">
        <f t="shared" si="6"/>
        <v>0</v>
      </c>
      <c r="H95" s="26">
        <f t="shared" si="8"/>
        <v>0.40000000000000036</v>
      </c>
      <c r="I95" s="26">
        <f t="shared" si="7"/>
        <v>2.4000000000000024E-3</v>
      </c>
    </row>
    <row r="96" spans="1:9">
      <c r="A96" s="24">
        <v>9.3000000000000007</v>
      </c>
      <c r="B96" s="25">
        <v>0.1</v>
      </c>
      <c r="C96" s="25">
        <v>-0.08</v>
      </c>
      <c r="D96" s="25"/>
      <c r="E96" s="25"/>
      <c r="F96" s="26">
        <f t="shared" si="6"/>
        <v>0</v>
      </c>
      <c r="H96" s="26">
        <f t="shared" si="8"/>
        <v>0.20000000000000018</v>
      </c>
      <c r="I96" s="26">
        <f t="shared" si="7"/>
        <v>-1.6000000000000016E-3</v>
      </c>
    </row>
    <row r="97" spans="1:9">
      <c r="A97" s="24">
        <v>9.4</v>
      </c>
      <c r="B97" s="25">
        <v>0</v>
      </c>
      <c r="C97" s="25">
        <v>0</v>
      </c>
      <c r="D97" s="25"/>
      <c r="E97" s="25"/>
      <c r="F97" s="26">
        <f t="shared" si="6"/>
        <v>0</v>
      </c>
      <c r="H97" s="26">
        <f t="shared" si="8"/>
        <v>-4.6500000000000004</v>
      </c>
      <c r="I97" s="26">
        <f t="shared" si="7"/>
        <v>0</v>
      </c>
    </row>
    <row r="98" spans="1:9">
      <c r="A98" s="24"/>
      <c r="B98" s="25"/>
      <c r="C98" s="25"/>
      <c r="D98" s="25"/>
      <c r="E98" s="25"/>
      <c r="F98" s="26"/>
      <c r="H98" s="26"/>
      <c r="I98" s="26"/>
    </row>
    <row r="99" spans="1:9" ht="13.5" thickBot="1">
      <c r="A99" s="24"/>
      <c r="B99" s="25"/>
      <c r="C99" s="25"/>
      <c r="D99" s="25"/>
      <c r="E99" s="25"/>
      <c r="F99" s="26"/>
      <c r="H99" s="26"/>
      <c r="I99" s="26"/>
    </row>
    <row r="100" spans="1:9" ht="15.75" thickBot="1">
      <c r="A100" s="6" t="s">
        <v>1</v>
      </c>
      <c r="B100" s="7" t="s">
        <v>95</v>
      </c>
      <c r="D100" s="6" t="s">
        <v>3</v>
      </c>
      <c r="E100" s="8">
        <v>1.4</v>
      </c>
      <c r="H100" s="9" t="s">
        <v>4</v>
      </c>
      <c r="I100" s="10">
        <f>SUM(I107:I131)</f>
        <v>3.1748050000000005</v>
      </c>
    </row>
    <row r="101" spans="1:9">
      <c r="A101" s="6" t="s">
        <v>5</v>
      </c>
      <c r="B101" s="11">
        <v>40376</v>
      </c>
      <c r="D101" s="6" t="s">
        <v>6</v>
      </c>
      <c r="E101" s="8">
        <v>10</v>
      </c>
    </row>
    <row r="102" spans="1:9">
      <c r="A102" s="6" t="s">
        <v>11</v>
      </c>
      <c r="B102" s="48">
        <v>1305</v>
      </c>
    </row>
    <row r="103" spans="1:9">
      <c r="A103" s="6" t="s">
        <v>13</v>
      </c>
      <c r="B103" s="7" t="s">
        <v>12</v>
      </c>
    </row>
    <row r="104" spans="1:9">
      <c r="B104" s="7"/>
    </row>
    <row r="105" spans="1:9">
      <c r="C105" s="99" t="s">
        <v>14</v>
      </c>
      <c r="D105" s="99"/>
      <c r="E105" s="99"/>
    </row>
    <row r="106" spans="1:9" ht="13.5" thickBot="1">
      <c r="A106" s="21" t="s">
        <v>16</v>
      </c>
      <c r="B106" s="21" t="s">
        <v>17</v>
      </c>
      <c r="C106" s="22">
        <v>0.6</v>
      </c>
      <c r="D106" s="22">
        <v>0.2</v>
      </c>
      <c r="E106" s="22">
        <v>0.8</v>
      </c>
      <c r="F106" s="22" t="s">
        <v>18</v>
      </c>
      <c r="H106" s="21" t="s">
        <v>19</v>
      </c>
      <c r="I106" s="21" t="s">
        <v>20</v>
      </c>
    </row>
    <row r="107" spans="1:9" ht="13.5" thickTop="1">
      <c r="A107" s="24">
        <v>1.4</v>
      </c>
      <c r="B107" s="25">
        <v>0</v>
      </c>
      <c r="C107" s="25">
        <v>0</v>
      </c>
      <c r="D107" s="25"/>
      <c r="E107" s="25"/>
      <c r="F107" s="26">
        <f t="shared" ref="F107:F131" si="9">(D107+E107)/2</f>
        <v>0</v>
      </c>
      <c r="I107" s="26">
        <f t="shared" ref="I107:I131" si="10">H107*C107*B107</f>
        <v>0</v>
      </c>
    </row>
    <row r="108" spans="1:9">
      <c r="A108" s="24">
        <v>1.5</v>
      </c>
      <c r="B108" s="25">
        <v>0.15</v>
      </c>
      <c r="C108" s="25">
        <v>-7.0000000000000007E-2</v>
      </c>
      <c r="D108" s="25"/>
      <c r="E108" s="25"/>
      <c r="F108" s="26">
        <f t="shared" si="9"/>
        <v>0</v>
      </c>
      <c r="H108" s="26">
        <f t="shared" ref="H108:H131" si="11">(A109-A107)/2</f>
        <v>0.20000000000000007</v>
      </c>
      <c r="I108" s="26">
        <f t="shared" si="10"/>
        <v>-2.1000000000000007E-3</v>
      </c>
    </row>
    <row r="109" spans="1:9">
      <c r="A109" s="24">
        <v>1.8</v>
      </c>
      <c r="B109" s="25">
        <v>0.24</v>
      </c>
      <c r="C109" s="25">
        <v>-0.03</v>
      </c>
      <c r="D109" s="25"/>
      <c r="E109" s="25"/>
      <c r="F109" s="26">
        <f t="shared" si="9"/>
        <v>0</v>
      </c>
      <c r="H109" s="26">
        <f t="shared" si="11"/>
        <v>0.30000000000000004</v>
      </c>
      <c r="I109" s="26">
        <f t="shared" si="10"/>
        <v>-2.16E-3</v>
      </c>
    </row>
    <row r="110" spans="1:9">
      <c r="A110" s="24">
        <v>2.1</v>
      </c>
      <c r="B110" s="25">
        <v>0.32</v>
      </c>
      <c r="C110" s="25">
        <v>0.08</v>
      </c>
      <c r="D110" s="25"/>
      <c r="E110" s="25"/>
      <c r="F110" s="26">
        <f t="shared" si="9"/>
        <v>0</v>
      </c>
      <c r="H110" s="26">
        <f t="shared" si="11"/>
        <v>0.29999999999999993</v>
      </c>
      <c r="I110" s="26">
        <f t="shared" si="10"/>
        <v>7.6799999999999985E-3</v>
      </c>
    </row>
    <row r="111" spans="1:9">
      <c r="A111" s="24">
        <v>2.4</v>
      </c>
      <c r="B111" s="25">
        <v>0.38</v>
      </c>
      <c r="C111" s="25">
        <v>0.17</v>
      </c>
      <c r="D111" s="25"/>
      <c r="E111" s="25"/>
      <c r="F111" s="26">
        <f t="shared" si="9"/>
        <v>0</v>
      </c>
      <c r="H111" s="26">
        <f t="shared" si="11"/>
        <v>0.30000000000000004</v>
      </c>
      <c r="I111" s="26">
        <f t="shared" si="10"/>
        <v>1.9380000000000005E-2</v>
      </c>
    </row>
    <row r="112" spans="1:9">
      <c r="A112" s="24">
        <v>2.7</v>
      </c>
      <c r="B112" s="25">
        <v>0.38</v>
      </c>
      <c r="C112" s="25">
        <v>0.24</v>
      </c>
      <c r="D112" s="25"/>
      <c r="E112" s="25"/>
      <c r="F112" s="26">
        <f t="shared" si="9"/>
        <v>0</v>
      </c>
      <c r="H112" s="26">
        <f t="shared" si="11"/>
        <v>0.30000000000000004</v>
      </c>
      <c r="I112" s="26">
        <f t="shared" si="10"/>
        <v>2.7360000000000002E-2</v>
      </c>
    </row>
    <row r="113" spans="1:9">
      <c r="A113" s="24">
        <v>3</v>
      </c>
      <c r="B113" s="25">
        <v>0.47</v>
      </c>
      <c r="C113" s="25">
        <v>0.25</v>
      </c>
      <c r="D113" s="25"/>
      <c r="E113" s="25"/>
      <c r="F113" s="26">
        <f t="shared" si="9"/>
        <v>0</v>
      </c>
      <c r="H113" s="26">
        <f t="shared" si="11"/>
        <v>0.34999999999999987</v>
      </c>
      <c r="I113" s="26">
        <f t="shared" si="10"/>
        <v>4.1124999999999981E-2</v>
      </c>
    </row>
    <row r="114" spans="1:9">
      <c r="A114" s="24">
        <v>3.4</v>
      </c>
      <c r="B114" s="25">
        <v>0.43</v>
      </c>
      <c r="C114" s="25">
        <v>0.34</v>
      </c>
      <c r="D114" s="25"/>
      <c r="E114" s="25"/>
      <c r="F114" s="26">
        <f t="shared" si="9"/>
        <v>0</v>
      </c>
      <c r="H114" s="26">
        <f t="shared" si="11"/>
        <v>0.39999999999999991</v>
      </c>
      <c r="I114" s="26">
        <f t="shared" si="10"/>
        <v>5.847999999999999E-2</v>
      </c>
    </row>
    <row r="115" spans="1:9">
      <c r="A115" s="24">
        <v>3.8</v>
      </c>
      <c r="B115" s="25">
        <v>0.4</v>
      </c>
      <c r="C115" s="25">
        <v>0.33</v>
      </c>
      <c r="D115" s="25"/>
      <c r="E115" s="25"/>
      <c r="F115" s="26">
        <f t="shared" si="9"/>
        <v>0</v>
      </c>
      <c r="H115" s="26">
        <f t="shared" si="11"/>
        <v>0.40000000000000013</v>
      </c>
      <c r="I115" s="26">
        <f t="shared" si="10"/>
        <v>5.2800000000000027E-2</v>
      </c>
    </row>
    <row r="116" spans="1:9">
      <c r="A116" s="24">
        <v>4.2</v>
      </c>
      <c r="B116" s="25">
        <v>0.4</v>
      </c>
      <c r="C116" s="25">
        <v>0.96</v>
      </c>
      <c r="D116" s="25"/>
      <c r="E116" s="25"/>
      <c r="F116" s="26">
        <f t="shared" si="9"/>
        <v>0</v>
      </c>
      <c r="H116" s="26">
        <f t="shared" si="11"/>
        <v>0.39999999999999991</v>
      </c>
      <c r="I116" s="26">
        <f t="shared" si="10"/>
        <v>0.15359999999999996</v>
      </c>
    </row>
    <row r="117" spans="1:9">
      <c r="A117" s="24">
        <v>4.5999999999999996</v>
      </c>
      <c r="B117" s="25">
        <v>0.37</v>
      </c>
      <c r="C117" s="25">
        <v>1.26</v>
      </c>
      <c r="D117" s="25"/>
      <c r="E117" s="25"/>
      <c r="F117" s="26">
        <f t="shared" si="9"/>
        <v>0</v>
      </c>
      <c r="H117" s="26">
        <f t="shared" si="11"/>
        <v>0.39999999999999991</v>
      </c>
      <c r="I117" s="26">
        <f t="shared" si="10"/>
        <v>0.18647999999999995</v>
      </c>
    </row>
    <row r="118" spans="1:9">
      <c r="A118" s="24">
        <v>5</v>
      </c>
      <c r="B118" s="25">
        <v>0.35</v>
      </c>
      <c r="C118" s="25">
        <v>2.06</v>
      </c>
      <c r="D118" s="25"/>
      <c r="E118" s="25"/>
      <c r="F118" s="26">
        <f t="shared" si="9"/>
        <v>0</v>
      </c>
      <c r="H118" s="26">
        <f t="shared" si="11"/>
        <v>0.40000000000000036</v>
      </c>
      <c r="I118" s="26">
        <f t="shared" si="10"/>
        <v>0.28840000000000021</v>
      </c>
    </row>
    <row r="119" spans="1:9">
      <c r="A119" s="24">
        <v>5.4</v>
      </c>
      <c r="B119" s="25">
        <v>0.35</v>
      </c>
      <c r="C119" s="25">
        <v>2.41</v>
      </c>
      <c r="D119" s="25"/>
      <c r="E119" s="25"/>
      <c r="F119" s="26">
        <f t="shared" si="9"/>
        <v>0</v>
      </c>
      <c r="H119" s="26">
        <f t="shared" si="11"/>
        <v>0.39999999999999991</v>
      </c>
      <c r="I119" s="26">
        <f t="shared" si="10"/>
        <v>0.33739999999999992</v>
      </c>
    </row>
    <row r="120" spans="1:9">
      <c r="A120" s="24">
        <v>5.8</v>
      </c>
      <c r="B120" s="25">
        <v>0.37</v>
      </c>
      <c r="C120" s="25">
        <v>2.2400000000000002</v>
      </c>
      <c r="D120" s="25"/>
      <c r="E120" s="25"/>
      <c r="F120" s="26">
        <f t="shared" si="9"/>
        <v>0</v>
      </c>
      <c r="H120" s="26">
        <f t="shared" si="11"/>
        <v>0.39999999999999991</v>
      </c>
      <c r="I120" s="26">
        <f t="shared" si="10"/>
        <v>0.33151999999999998</v>
      </c>
    </row>
    <row r="121" spans="1:9">
      <c r="A121" s="24">
        <v>6.2</v>
      </c>
      <c r="B121" s="25">
        <v>0.32</v>
      </c>
      <c r="C121" s="25">
        <v>2.71</v>
      </c>
      <c r="D121" s="25"/>
      <c r="E121" s="25"/>
      <c r="F121" s="26">
        <f t="shared" si="9"/>
        <v>0</v>
      </c>
      <c r="H121" s="26">
        <f t="shared" si="11"/>
        <v>0.39999999999999991</v>
      </c>
      <c r="I121" s="26">
        <f t="shared" si="10"/>
        <v>0.34687999999999997</v>
      </c>
    </row>
    <row r="122" spans="1:9">
      <c r="A122" s="24">
        <v>6.6</v>
      </c>
      <c r="B122" s="25">
        <v>0.39</v>
      </c>
      <c r="C122" s="25">
        <v>2.72</v>
      </c>
      <c r="D122" s="25"/>
      <c r="E122" s="25"/>
      <c r="F122" s="26">
        <f t="shared" si="9"/>
        <v>0</v>
      </c>
      <c r="H122" s="26">
        <f t="shared" si="11"/>
        <v>0.39999999999999991</v>
      </c>
      <c r="I122" s="26">
        <f t="shared" si="10"/>
        <v>0.42431999999999997</v>
      </c>
    </row>
    <row r="123" spans="1:9">
      <c r="A123" s="24">
        <v>7</v>
      </c>
      <c r="B123" s="25">
        <v>0.35</v>
      </c>
      <c r="C123" s="25">
        <v>2.4500000000000002</v>
      </c>
      <c r="D123" s="25"/>
      <c r="E123" s="25"/>
      <c r="F123" s="26">
        <f t="shared" si="9"/>
        <v>0</v>
      </c>
      <c r="H123" s="26">
        <f t="shared" si="11"/>
        <v>0.40000000000000036</v>
      </c>
      <c r="I123" s="26">
        <f t="shared" si="10"/>
        <v>0.3430000000000003</v>
      </c>
    </row>
    <row r="124" spans="1:9">
      <c r="A124" s="24">
        <v>7.4</v>
      </c>
      <c r="B124" s="25">
        <v>0.38</v>
      </c>
      <c r="C124" s="25">
        <v>1.52</v>
      </c>
      <c r="D124" s="25"/>
      <c r="E124" s="25"/>
      <c r="F124" s="26">
        <f t="shared" si="9"/>
        <v>0</v>
      </c>
      <c r="H124" s="26">
        <f t="shared" si="11"/>
        <v>0.39999999999999991</v>
      </c>
      <c r="I124" s="26">
        <f t="shared" si="10"/>
        <v>0.23103999999999997</v>
      </c>
    </row>
    <row r="125" spans="1:9">
      <c r="A125" s="24">
        <v>7.8</v>
      </c>
      <c r="B125" s="25">
        <v>0.33</v>
      </c>
      <c r="C125" s="25">
        <v>1.33</v>
      </c>
      <c r="D125" s="25"/>
      <c r="E125" s="25"/>
      <c r="F125" s="26">
        <f t="shared" si="9"/>
        <v>0</v>
      </c>
      <c r="H125" s="26">
        <f t="shared" si="11"/>
        <v>0.39999999999999947</v>
      </c>
      <c r="I125" s="26">
        <f t="shared" si="10"/>
        <v>0.1755599999999998</v>
      </c>
    </row>
    <row r="126" spans="1:9">
      <c r="A126" s="24">
        <v>8.1999999999999993</v>
      </c>
      <c r="B126" s="25">
        <v>0.32</v>
      </c>
      <c r="C126" s="25">
        <v>0.75</v>
      </c>
      <c r="D126" s="25"/>
      <c r="E126" s="25"/>
      <c r="F126" s="26">
        <f t="shared" si="9"/>
        <v>0</v>
      </c>
      <c r="H126" s="26">
        <f t="shared" si="11"/>
        <v>0.39999999999999991</v>
      </c>
      <c r="I126" s="26">
        <f t="shared" si="10"/>
        <v>9.5999999999999974E-2</v>
      </c>
    </row>
    <row r="127" spans="1:9">
      <c r="A127" s="24">
        <v>8.6</v>
      </c>
      <c r="B127" s="25">
        <v>0.25</v>
      </c>
      <c r="C127" s="25">
        <v>0.42</v>
      </c>
      <c r="D127" s="25"/>
      <c r="E127" s="25"/>
      <c r="F127" s="26">
        <f t="shared" si="9"/>
        <v>0</v>
      </c>
      <c r="H127" s="26">
        <f t="shared" si="11"/>
        <v>0.40000000000000036</v>
      </c>
      <c r="I127" s="26">
        <f t="shared" si="10"/>
        <v>4.2000000000000037E-2</v>
      </c>
    </row>
    <row r="128" spans="1:9">
      <c r="A128" s="24">
        <v>9</v>
      </c>
      <c r="B128" s="25">
        <v>0.2</v>
      </c>
      <c r="C128" s="25">
        <v>0.28000000000000003</v>
      </c>
      <c r="D128" s="25"/>
      <c r="E128" s="25"/>
      <c r="F128" s="26">
        <f t="shared" si="9"/>
        <v>0</v>
      </c>
      <c r="H128" s="26">
        <f t="shared" si="11"/>
        <v>0.40000000000000036</v>
      </c>
      <c r="I128" s="26">
        <f t="shared" si="10"/>
        <v>2.2400000000000024E-2</v>
      </c>
    </row>
    <row r="129" spans="1:9">
      <c r="A129" s="24">
        <v>9.4</v>
      </c>
      <c r="B129" s="25">
        <v>0.15</v>
      </c>
      <c r="C129" s="25">
        <v>-0.04</v>
      </c>
      <c r="D129" s="25"/>
      <c r="E129" s="25"/>
      <c r="F129" s="26">
        <f t="shared" si="9"/>
        <v>0</v>
      </c>
      <c r="H129" s="26">
        <f t="shared" si="11"/>
        <v>0.40000000000000036</v>
      </c>
      <c r="I129" s="26">
        <f t="shared" si="10"/>
        <v>-2.400000000000002E-3</v>
      </c>
    </row>
    <row r="130" spans="1:9">
      <c r="A130" s="24">
        <v>9.8000000000000007</v>
      </c>
      <c r="B130" s="25">
        <v>0.12</v>
      </c>
      <c r="C130" s="25">
        <v>-0.11</v>
      </c>
      <c r="D130" s="25"/>
      <c r="E130" s="25"/>
      <c r="F130" s="26">
        <f t="shared" si="9"/>
        <v>0</v>
      </c>
      <c r="H130" s="26">
        <f t="shared" si="11"/>
        <v>0.29999999999999982</v>
      </c>
      <c r="I130" s="26">
        <f t="shared" si="10"/>
        <v>-3.9599999999999974E-3</v>
      </c>
    </row>
    <row r="131" spans="1:9">
      <c r="A131" s="24">
        <v>10</v>
      </c>
      <c r="B131" s="25">
        <v>0</v>
      </c>
      <c r="C131" s="25">
        <v>0</v>
      </c>
      <c r="D131" s="25"/>
      <c r="E131" s="25"/>
      <c r="F131" s="26">
        <f t="shared" si="9"/>
        <v>0</v>
      </c>
      <c r="H131" s="26">
        <f t="shared" si="11"/>
        <v>-4.9000000000000004</v>
      </c>
      <c r="I131" s="26">
        <f t="shared" si="10"/>
        <v>0</v>
      </c>
    </row>
    <row r="132" spans="1:9">
      <c r="A132" s="24"/>
      <c r="B132" s="25"/>
      <c r="C132" s="25"/>
      <c r="D132" s="25"/>
      <c r="E132" s="25"/>
      <c r="F132" s="26"/>
      <c r="H132" s="26"/>
      <c r="I132" s="26"/>
    </row>
    <row r="133" spans="1:9" ht="13.5" thickBot="1">
      <c r="A133" s="24"/>
      <c r="B133" s="25"/>
      <c r="C133" s="25"/>
      <c r="D133" s="25"/>
      <c r="E133" s="25"/>
      <c r="F133" s="26"/>
      <c r="H133" s="26"/>
      <c r="I133" s="26"/>
    </row>
    <row r="134" spans="1:9" ht="15.75" thickBot="1">
      <c r="A134" s="6" t="s">
        <v>1</v>
      </c>
      <c r="B134" s="7" t="s">
        <v>95</v>
      </c>
      <c r="D134" s="6" t="s">
        <v>3</v>
      </c>
      <c r="E134" s="8">
        <v>0.5</v>
      </c>
      <c r="H134" s="9" t="s">
        <v>4</v>
      </c>
      <c r="I134" s="10">
        <f>SUM(I141:I159)</f>
        <v>2.4724699999999999</v>
      </c>
    </row>
    <row r="135" spans="1:9">
      <c r="A135" s="6" t="s">
        <v>5</v>
      </c>
      <c r="B135" s="11">
        <v>40386</v>
      </c>
      <c r="D135" s="6" t="s">
        <v>6</v>
      </c>
      <c r="E135" s="8">
        <v>9.6</v>
      </c>
    </row>
    <row r="136" spans="1:9">
      <c r="A136" s="6" t="s">
        <v>11</v>
      </c>
      <c r="B136" s="48">
        <v>1600</v>
      </c>
    </row>
    <row r="137" spans="1:9">
      <c r="A137" s="6" t="s">
        <v>13</v>
      </c>
      <c r="B137" s="7" t="s">
        <v>12</v>
      </c>
    </row>
    <row r="138" spans="1:9">
      <c r="B138" s="7"/>
    </row>
    <row r="139" spans="1:9">
      <c r="C139" s="99" t="s">
        <v>14</v>
      </c>
      <c r="D139" s="99"/>
      <c r="E139" s="99"/>
    </row>
    <row r="140" spans="1:9" ht="13.5" thickBot="1">
      <c r="A140" s="21" t="s">
        <v>16</v>
      </c>
      <c r="B140" s="21" t="s">
        <v>17</v>
      </c>
      <c r="C140" s="22">
        <v>0.6</v>
      </c>
      <c r="D140" s="22">
        <v>0.2</v>
      </c>
      <c r="E140" s="22">
        <v>0.8</v>
      </c>
      <c r="F140" s="22" t="s">
        <v>18</v>
      </c>
      <c r="H140" s="21" t="s">
        <v>19</v>
      </c>
      <c r="I140" s="21" t="s">
        <v>20</v>
      </c>
    </row>
    <row r="141" spans="1:9" ht="13.5" thickTop="1">
      <c r="A141" s="24">
        <v>0.6</v>
      </c>
      <c r="B141" s="25">
        <v>0.05</v>
      </c>
      <c r="C141" s="25">
        <v>0</v>
      </c>
      <c r="D141" s="25"/>
      <c r="E141" s="25"/>
      <c r="F141" s="26">
        <f t="shared" ref="F141:F159" si="12">(D141+E141)/2</f>
        <v>0</v>
      </c>
      <c r="I141" s="26">
        <f t="shared" ref="I141:I159" si="13">H141*C141*B141</f>
        <v>0</v>
      </c>
    </row>
    <row r="142" spans="1:9">
      <c r="A142" s="24">
        <v>0.9</v>
      </c>
      <c r="B142" s="25">
        <v>0.12</v>
      </c>
      <c r="C142" s="25">
        <v>0.14000000000000001</v>
      </c>
      <c r="D142" s="25"/>
      <c r="E142" s="25"/>
      <c r="F142" s="26">
        <f t="shared" si="12"/>
        <v>0</v>
      </c>
      <c r="H142" s="26">
        <f t="shared" ref="H142:H159" si="14">(A143-A141)/2</f>
        <v>0.39999999999999997</v>
      </c>
      <c r="I142" s="26">
        <f t="shared" si="13"/>
        <v>6.7200000000000003E-3</v>
      </c>
    </row>
    <row r="143" spans="1:9">
      <c r="A143" s="24">
        <v>1.4</v>
      </c>
      <c r="B143" s="25">
        <v>0.3</v>
      </c>
      <c r="C143" s="25">
        <v>0.06</v>
      </c>
      <c r="D143" s="25"/>
      <c r="E143" s="25"/>
      <c r="F143" s="26">
        <f t="shared" si="12"/>
        <v>0</v>
      </c>
      <c r="H143" s="26">
        <f t="shared" si="14"/>
        <v>0.49999999999999994</v>
      </c>
      <c r="I143" s="26">
        <f t="shared" si="13"/>
        <v>8.9999999999999976E-3</v>
      </c>
    </row>
    <row r="144" spans="1:9">
      <c r="A144" s="24">
        <v>1.9</v>
      </c>
      <c r="B144" s="25">
        <v>0.34</v>
      </c>
      <c r="C144" s="25">
        <v>0.16</v>
      </c>
      <c r="D144" s="25"/>
      <c r="E144" s="25"/>
      <c r="F144" s="26">
        <f t="shared" si="12"/>
        <v>0</v>
      </c>
      <c r="H144" s="26">
        <f t="shared" si="14"/>
        <v>0.5</v>
      </c>
      <c r="I144" s="26">
        <f t="shared" si="13"/>
        <v>2.7200000000000002E-2</v>
      </c>
    </row>
    <row r="145" spans="1:9">
      <c r="A145" s="24">
        <v>2.4</v>
      </c>
      <c r="B145" s="25">
        <v>0.41</v>
      </c>
      <c r="C145" s="25">
        <v>0.17</v>
      </c>
      <c r="D145" s="25"/>
      <c r="E145" s="25"/>
      <c r="F145" s="26">
        <f t="shared" si="12"/>
        <v>0</v>
      </c>
      <c r="H145" s="26">
        <f t="shared" si="14"/>
        <v>0.5</v>
      </c>
      <c r="I145" s="26">
        <f t="shared" si="13"/>
        <v>3.4849999999999999E-2</v>
      </c>
    </row>
    <row r="146" spans="1:9">
      <c r="A146" s="24">
        <v>2.9</v>
      </c>
      <c r="B146" s="25">
        <v>0.46</v>
      </c>
      <c r="C146" s="25">
        <v>0.31</v>
      </c>
      <c r="D146" s="25"/>
      <c r="E146" s="25"/>
      <c r="F146" s="26">
        <f t="shared" si="12"/>
        <v>0</v>
      </c>
      <c r="H146" s="26">
        <f t="shared" si="14"/>
        <v>0.5</v>
      </c>
      <c r="I146" s="26">
        <f t="shared" si="13"/>
        <v>7.1300000000000002E-2</v>
      </c>
    </row>
    <row r="147" spans="1:9">
      <c r="A147" s="24">
        <v>3.4</v>
      </c>
      <c r="B147" s="25">
        <v>0.4</v>
      </c>
      <c r="C147" s="25">
        <v>0.88</v>
      </c>
      <c r="D147" s="25"/>
      <c r="E147" s="25"/>
      <c r="F147" s="26">
        <f t="shared" si="12"/>
        <v>0</v>
      </c>
      <c r="H147" s="26">
        <f t="shared" si="14"/>
        <v>0.5</v>
      </c>
      <c r="I147" s="26">
        <f t="shared" si="13"/>
        <v>0.17600000000000002</v>
      </c>
    </row>
    <row r="148" spans="1:9">
      <c r="A148" s="24">
        <v>3.9</v>
      </c>
      <c r="B148" s="25">
        <v>0.36</v>
      </c>
      <c r="C148" s="25">
        <v>0.83</v>
      </c>
      <c r="D148" s="25"/>
      <c r="E148" s="25"/>
      <c r="F148" s="26">
        <f t="shared" si="12"/>
        <v>0</v>
      </c>
      <c r="H148" s="26">
        <f t="shared" si="14"/>
        <v>0.50000000000000022</v>
      </c>
      <c r="I148" s="26">
        <f t="shared" si="13"/>
        <v>0.14940000000000006</v>
      </c>
    </row>
    <row r="149" spans="1:9">
      <c r="A149" s="24">
        <v>4.4000000000000004</v>
      </c>
      <c r="B149" s="25">
        <v>0.4</v>
      </c>
      <c r="C149" s="25">
        <v>1.26</v>
      </c>
      <c r="D149" s="25"/>
      <c r="E149" s="25"/>
      <c r="F149" s="26">
        <f t="shared" si="12"/>
        <v>0</v>
      </c>
      <c r="H149" s="26">
        <f t="shared" si="14"/>
        <v>0.50000000000000022</v>
      </c>
      <c r="I149" s="26">
        <f t="shared" si="13"/>
        <v>0.25200000000000017</v>
      </c>
    </row>
    <row r="150" spans="1:9">
      <c r="A150" s="24">
        <v>4.9000000000000004</v>
      </c>
      <c r="B150" s="25">
        <v>0.4</v>
      </c>
      <c r="C150" s="25">
        <v>1.37</v>
      </c>
      <c r="D150" s="25"/>
      <c r="E150" s="25"/>
      <c r="F150" s="26">
        <f t="shared" si="12"/>
        <v>0</v>
      </c>
      <c r="H150" s="26">
        <f t="shared" si="14"/>
        <v>0.5</v>
      </c>
      <c r="I150" s="26">
        <f t="shared" si="13"/>
        <v>0.27400000000000002</v>
      </c>
    </row>
    <row r="151" spans="1:9">
      <c r="A151" s="24">
        <v>5.4</v>
      </c>
      <c r="B151" s="25">
        <v>0.31</v>
      </c>
      <c r="C151" s="25">
        <v>2.2799999999999998</v>
      </c>
      <c r="D151" s="25"/>
      <c r="E151" s="25"/>
      <c r="F151" s="26">
        <f t="shared" si="12"/>
        <v>0</v>
      </c>
      <c r="H151" s="26">
        <f t="shared" si="14"/>
        <v>0.5</v>
      </c>
      <c r="I151" s="26">
        <f t="shared" si="13"/>
        <v>0.35339999999999999</v>
      </c>
    </row>
    <row r="152" spans="1:9">
      <c r="A152" s="24">
        <v>5.9</v>
      </c>
      <c r="B152" s="25">
        <v>0.34</v>
      </c>
      <c r="C152" s="25">
        <v>2.54</v>
      </c>
      <c r="D152" s="25"/>
      <c r="E152" s="25"/>
      <c r="F152" s="26">
        <f t="shared" si="12"/>
        <v>0</v>
      </c>
      <c r="H152" s="26">
        <f t="shared" si="14"/>
        <v>0.5</v>
      </c>
      <c r="I152" s="26">
        <f t="shared" si="13"/>
        <v>0.43180000000000002</v>
      </c>
    </row>
    <row r="153" spans="1:9">
      <c r="A153" s="24">
        <v>6.4</v>
      </c>
      <c r="B153" s="25">
        <v>0.38</v>
      </c>
      <c r="C153" s="25">
        <v>1.69</v>
      </c>
      <c r="D153" s="25"/>
      <c r="E153" s="25"/>
      <c r="F153" s="26">
        <f t="shared" si="12"/>
        <v>0</v>
      </c>
      <c r="H153" s="26">
        <f t="shared" si="14"/>
        <v>0.5</v>
      </c>
      <c r="I153" s="26">
        <f t="shared" si="13"/>
        <v>0.3211</v>
      </c>
    </row>
    <row r="154" spans="1:9">
      <c r="A154" s="24">
        <v>6.9</v>
      </c>
      <c r="B154" s="25">
        <v>0.39</v>
      </c>
      <c r="C154" s="25">
        <v>1.37</v>
      </c>
      <c r="D154" s="25"/>
      <c r="E154" s="25"/>
      <c r="F154" s="26">
        <f t="shared" si="12"/>
        <v>0</v>
      </c>
      <c r="H154" s="26">
        <f t="shared" si="14"/>
        <v>0.5</v>
      </c>
      <c r="I154" s="26">
        <f t="shared" si="13"/>
        <v>0.26715000000000005</v>
      </c>
    </row>
    <row r="155" spans="1:9">
      <c r="A155" s="24">
        <v>7.4</v>
      </c>
      <c r="B155" s="25">
        <v>0.33</v>
      </c>
      <c r="C155" s="25">
        <v>0.59</v>
      </c>
      <c r="D155" s="25"/>
      <c r="E155" s="25"/>
      <c r="F155" s="26">
        <f t="shared" si="12"/>
        <v>0</v>
      </c>
      <c r="H155" s="26">
        <f t="shared" si="14"/>
        <v>0.5</v>
      </c>
      <c r="I155" s="26">
        <f t="shared" si="13"/>
        <v>9.7350000000000006E-2</v>
      </c>
    </row>
    <row r="156" spans="1:9">
      <c r="A156" s="24">
        <v>7.9</v>
      </c>
      <c r="B156" s="25">
        <v>0.22</v>
      </c>
      <c r="C156" s="25">
        <v>0.01</v>
      </c>
      <c r="D156" s="25"/>
      <c r="E156" s="25"/>
      <c r="F156" s="26">
        <f t="shared" si="12"/>
        <v>0</v>
      </c>
      <c r="H156" s="26">
        <f t="shared" si="14"/>
        <v>0.5</v>
      </c>
      <c r="I156" s="26">
        <f t="shared" si="13"/>
        <v>1.1000000000000001E-3</v>
      </c>
    </row>
    <row r="157" spans="1:9">
      <c r="A157" s="24">
        <v>8.4</v>
      </c>
      <c r="B157" s="25">
        <v>0.14000000000000001</v>
      </c>
      <c r="C157" s="25">
        <v>0.08</v>
      </c>
      <c r="D157" s="25"/>
      <c r="E157" s="25"/>
      <c r="F157" s="26">
        <f t="shared" si="12"/>
        <v>0</v>
      </c>
      <c r="H157" s="26">
        <f t="shared" si="14"/>
        <v>0.5</v>
      </c>
      <c r="I157" s="26">
        <f t="shared" si="13"/>
        <v>5.6000000000000008E-3</v>
      </c>
    </row>
    <row r="158" spans="1:9">
      <c r="A158" s="24">
        <v>8.9</v>
      </c>
      <c r="B158" s="25">
        <v>0.1</v>
      </c>
      <c r="C158" s="25">
        <v>-0.11</v>
      </c>
      <c r="D158" s="25"/>
      <c r="E158" s="25"/>
      <c r="F158" s="26">
        <f t="shared" si="12"/>
        <v>0</v>
      </c>
      <c r="H158" s="26">
        <f t="shared" si="14"/>
        <v>0.5</v>
      </c>
      <c r="I158" s="26">
        <f t="shared" si="13"/>
        <v>-5.5000000000000005E-3</v>
      </c>
    </row>
    <row r="159" spans="1:9">
      <c r="A159" s="24">
        <v>9.4</v>
      </c>
      <c r="B159" s="25">
        <v>0.05</v>
      </c>
      <c r="C159" s="25">
        <v>0</v>
      </c>
      <c r="D159" s="25"/>
      <c r="E159" s="25"/>
      <c r="F159" s="26">
        <f t="shared" si="12"/>
        <v>0</v>
      </c>
      <c r="H159" s="26">
        <f t="shared" si="14"/>
        <v>-4.45</v>
      </c>
      <c r="I159" s="26">
        <f t="shared" si="13"/>
        <v>0</v>
      </c>
    </row>
    <row r="160" spans="1:9">
      <c r="A160" s="24"/>
      <c r="B160" s="25"/>
      <c r="C160" s="25"/>
      <c r="D160" s="25"/>
      <c r="E160" s="25"/>
      <c r="F160" s="26"/>
      <c r="H160" s="26"/>
      <c r="I160" s="26"/>
    </row>
    <row r="161" spans="1:9" ht="13.5" thickBot="1">
      <c r="A161" s="24"/>
      <c r="B161" s="25"/>
      <c r="C161" s="25"/>
      <c r="D161" s="25"/>
      <c r="E161" s="25"/>
      <c r="F161" s="26"/>
      <c r="H161" s="26"/>
      <c r="I161" s="26"/>
    </row>
    <row r="162" spans="1:9" ht="15.75" thickBot="1">
      <c r="A162" s="6" t="s">
        <v>1</v>
      </c>
      <c r="B162" s="7" t="s">
        <v>95</v>
      </c>
      <c r="D162" s="6" t="s">
        <v>3</v>
      </c>
      <c r="E162" s="8">
        <v>0.8</v>
      </c>
      <c r="H162" s="9" t="s">
        <v>4</v>
      </c>
      <c r="I162" s="10">
        <f>SUM(I169:I190)</f>
        <v>2.2827300000000004</v>
      </c>
    </row>
    <row r="163" spans="1:9">
      <c r="A163" s="6" t="s">
        <v>5</v>
      </c>
      <c r="B163" s="11">
        <v>40401</v>
      </c>
      <c r="D163" s="6" t="s">
        <v>6</v>
      </c>
      <c r="E163" s="8">
        <v>9.1</v>
      </c>
    </row>
    <row r="164" spans="1:9">
      <c r="A164" s="6" t="s">
        <v>11</v>
      </c>
      <c r="B164" s="48">
        <v>1420</v>
      </c>
    </row>
    <row r="165" spans="1:9">
      <c r="A165" s="6" t="s">
        <v>13</v>
      </c>
      <c r="B165" s="7" t="s">
        <v>12</v>
      </c>
    </row>
    <row r="166" spans="1:9">
      <c r="B166" s="7"/>
    </row>
    <row r="167" spans="1:9">
      <c r="C167" s="99" t="s">
        <v>14</v>
      </c>
      <c r="D167" s="99"/>
      <c r="E167" s="99"/>
    </row>
    <row r="168" spans="1:9" ht="13.5" thickBot="1">
      <c r="A168" s="21" t="s">
        <v>16</v>
      </c>
      <c r="B168" s="21" t="s">
        <v>17</v>
      </c>
      <c r="C168" s="22">
        <v>0.6</v>
      </c>
      <c r="D168" s="22">
        <v>0.2</v>
      </c>
      <c r="E168" s="22">
        <v>0.8</v>
      </c>
      <c r="F168" s="22" t="s">
        <v>18</v>
      </c>
      <c r="H168" s="21" t="s">
        <v>19</v>
      </c>
      <c r="I168" s="21" t="s">
        <v>20</v>
      </c>
    </row>
    <row r="169" spans="1:9" ht="13.5" thickTop="1">
      <c r="A169" s="24">
        <v>0.8</v>
      </c>
      <c r="B169" s="25">
        <v>0.1</v>
      </c>
      <c r="C169" s="25">
        <v>0</v>
      </c>
      <c r="D169" s="25"/>
      <c r="E169" s="25"/>
      <c r="F169" s="26">
        <f t="shared" ref="F169:F190" si="15">(D169+E169)/2</f>
        <v>0</v>
      </c>
      <c r="I169" s="26">
        <f t="shared" ref="I169:I190" si="16">H169*C169*B169</f>
        <v>0</v>
      </c>
    </row>
    <row r="170" spans="1:9">
      <c r="A170" s="24">
        <v>1</v>
      </c>
      <c r="B170" s="25">
        <v>0.17</v>
      </c>
      <c r="C170" s="25">
        <v>7.0000000000000007E-2</v>
      </c>
      <c r="D170" s="25"/>
      <c r="E170" s="25"/>
      <c r="F170" s="26">
        <f t="shared" si="15"/>
        <v>0</v>
      </c>
      <c r="H170" s="26">
        <f t="shared" ref="H170:H190" si="17">(A171-A169)/2</f>
        <v>0.29999999999999993</v>
      </c>
      <c r="I170" s="26">
        <f t="shared" si="16"/>
        <v>3.5699999999999998E-3</v>
      </c>
    </row>
    <row r="171" spans="1:9">
      <c r="A171" s="24">
        <v>1.4</v>
      </c>
      <c r="B171" s="25">
        <v>0.32</v>
      </c>
      <c r="C171" s="25">
        <v>0.25</v>
      </c>
      <c r="D171" s="25"/>
      <c r="E171" s="25"/>
      <c r="F171" s="26">
        <f t="shared" si="15"/>
        <v>0</v>
      </c>
      <c r="H171" s="26">
        <f t="shared" si="17"/>
        <v>0.4</v>
      </c>
      <c r="I171" s="26">
        <f t="shared" si="16"/>
        <v>3.2000000000000001E-2</v>
      </c>
    </row>
    <row r="172" spans="1:9">
      <c r="A172" s="24">
        <v>1.8</v>
      </c>
      <c r="B172" s="25">
        <v>0.31</v>
      </c>
      <c r="C172" s="25">
        <v>7.0000000000000007E-2</v>
      </c>
      <c r="D172" s="25"/>
      <c r="E172" s="25"/>
      <c r="F172" s="26">
        <f t="shared" si="15"/>
        <v>0</v>
      </c>
      <c r="H172" s="26">
        <f t="shared" si="17"/>
        <v>0.40000000000000013</v>
      </c>
      <c r="I172" s="26">
        <f t="shared" si="16"/>
        <v>8.6800000000000037E-3</v>
      </c>
    </row>
    <row r="173" spans="1:9">
      <c r="A173" s="24">
        <v>2.2000000000000002</v>
      </c>
      <c r="B173" s="25">
        <v>0.33</v>
      </c>
      <c r="C173" s="25">
        <v>0.1</v>
      </c>
      <c r="D173" s="25"/>
      <c r="E173" s="25"/>
      <c r="F173" s="26">
        <f t="shared" si="15"/>
        <v>0</v>
      </c>
      <c r="H173" s="26">
        <f t="shared" si="17"/>
        <v>0.4</v>
      </c>
      <c r="I173" s="26">
        <f t="shared" si="16"/>
        <v>1.3200000000000003E-2</v>
      </c>
    </row>
    <row r="174" spans="1:9">
      <c r="A174" s="24">
        <v>2.6</v>
      </c>
      <c r="B174" s="25">
        <v>0.4</v>
      </c>
      <c r="C174" s="25">
        <v>0.4</v>
      </c>
      <c r="D174" s="25"/>
      <c r="E174" s="25"/>
      <c r="F174" s="26">
        <f t="shared" si="15"/>
        <v>0</v>
      </c>
      <c r="H174" s="26">
        <f t="shared" si="17"/>
        <v>0.39999999999999991</v>
      </c>
      <c r="I174" s="26">
        <f t="shared" si="16"/>
        <v>6.3999999999999987E-2</v>
      </c>
    </row>
    <row r="175" spans="1:9">
      <c r="A175" s="24">
        <v>3</v>
      </c>
      <c r="B175" s="25">
        <v>0.41</v>
      </c>
      <c r="C175" s="25">
        <v>0.41</v>
      </c>
      <c r="D175" s="25"/>
      <c r="E175" s="25"/>
      <c r="F175" s="26">
        <f t="shared" si="15"/>
        <v>0</v>
      </c>
      <c r="H175" s="26">
        <f t="shared" si="17"/>
        <v>0.39999999999999991</v>
      </c>
      <c r="I175" s="26">
        <f t="shared" si="16"/>
        <v>6.723999999999998E-2</v>
      </c>
    </row>
    <row r="176" spans="1:9">
      <c r="A176" s="24">
        <v>3.4</v>
      </c>
      <c r="B176" s="25">
        <v>0.37</v>
      </c>
      <c r="C176" s="25">
        <v>0.48</v>
      </c>
      <c r="D176" s="25"/>
      <c r="E176" s="25"/>
      <c r="F176" s="26">
        <f t="shared" si="15"/>
        <v>0</v>
      </c>
      <c r="H176" s="26">
        <f t="shared" si="17"/>
        <v>0.39999999999999991</v>
      </c>
      <c r="I176" s="26">
        <f t="shared" si="16"/>
        <v>7.1039999999999978E-2</v>
      </c>
    </row>
    <row r="177" spans="1:9">
      <c r="A177" s="24">
        <v>3.8</v>
      </c>
      <c r="B177" s="25">
        <v>0.37</v>
      </c>
      <c r="C177" s="25">
        <v>0.95</v>
      </c>
      <c r="D177" s="25"/>
      <c r="E177" s="25"/>
      <c r="F177" s="26">
        <f t="shared" si="15"/>
        <v>0</v>
      </c>
      <c r="H177" s="26">
        <f t="shared" si="17"/>
        <v>0.40000000000000013</v>
      </c>
      <c r="I177" s="26">
        <f t="shared" si="16"/>
        <v>0.14060000000000003</v>
      </c>
    </row>
    <row r="178" spans="1:9">
      <c r="A178" s="24">
        <v>4.2</v>
      </c>
      <c r="B178" s="25">
        <v>0.37</v>
      </c>
      <c r="C178" s="25">
        <v>1.23</v>
      </c>
      <c r="D178" s="25"/>
      <c r="E178" s="25"/>
      <c r="F178" s="26">
        <f t="shared" si="15"/>
        <v>0</v>
      </c>
      <c r="H178" s="26">
        <f t="shared" si="17"/>
        <v>0.39999999999999991</v>
      </c>
      <c r="I178" s="26">
        <f t="shared" si="16"/>
        <v>0.18203999999999995</v>
      </c>
    </row>
    <row r="179" spans="1:9">
      <c r="A179" s="24">
        <v>4.5999999999999996</v>
      </c>
      <c r="B179" s="25">
        <v>0.35</v>
      </c>
      <c r="C179" s="25">
        <v>1.38</v>
      </c>
      <c r="D179" s="25"/>
      <c r="E179" s="25"/>
      <c r="F179" s="26">
        <f t="shared" si="15"/>
        <v>0</v>
      </c>
      <c r="H179" s="26">
        <f t="shared" si="17"/>
        <v>0.39999999999999991</v>
      </c>
      <c r="I179" s="26">
        <f t="shared" si="16"/>
        <v>0.19319999999999993</v>
      </c>
    </row>
    <row r="180" spans="1:9">
      <c r="A180" s="24">
        <v>5</v>
      </c>
      <c r="B180" s="25">
        <v>0.34</v>
      </c>
      <c r="C180" s="25">
        <v>1.81</v>
      </c>
      <c r="D180" s="25"/>
      <c r="E180" s="25"/>
      <c r="F180" s="26">
        <f t="shared" si="15"/>
        <v>0</v>
      </c>
      <c r="H180" s="26">
        <f t="shared" si="17"/>
        <v>0.40000000000000036</v>
      </c>
      <c r="I180" s="26">
        <f t="shared" si="16"/>
        <v>0.24616000000000024</v>
      </c>
    </row>
    <row r="181" spans="1:9">
      <c r="A181" s="24">
        <v>5.4</v>
      </c>
      <c r="B181" s="25">
        <v>0.39</v>
      </c>
      <c r="C181" s="25">
        <v>2.19</v>
      </c>
      <c r="D181" s="25"/>
      <c r="E181" s="25"/>
      <c r="F181" s="26">
        <f t="shared" si="15"/>
        <v>0</v>
      </c>
      <c r="H181" s="26">
        <f t="shared" si="17"/>
        <v>0.39999999999999991</v>
      </c>
      <c r="I181" s="26">
        <f t="shared" si="16"/>
        <v>0.34163999999999994</v>
      </c>
    </row>
    <row r="182" spans="1:9">
      <c r="A182" s="24">
        <v>5.8</v>
      </c>
      <c r="B182" s="25">
        <v>0.33</v>
      </c>
      <c r="C182" s="25">
        <v>2</v>
      </c>
      <c r="D182" s="25"/>
      <c r="E182" s="25"/>
      <c r="F182" s="26">
        <f t="shared" si="15"/>
        <v>0</v>
      </c>
      <c r="H182" s="26">
        <f t="shared" si="17"/>
        <v>0.39999999999999991</v>
      </c>
      <c r="I182" s="26">
        <f t="shared" si="16"/>
        <v>0.26399999999999996</v>
      </c>
    </row>
    <row r="183" spans="1:9">
      <c r="A183" s="24">
        <v>6.2</v>
      </c>
      <c r="B183" s="25">
        <v>0.38</v>
      </c>
      <c r="C183" s="25">
        <v>1.62</v>
      </c>
      <c r="D183" s="25"/>
      <c r="E183" s="25"/>
      <c r="F183" s="26">
        <f t="shared" si="15"/>
        <v>0</v>
      </c>
      <c r="H183" s="26">
        <f t="shared" si="17"/>
        <v>0.39999999999999991</v>
      </c>
      <c r="I183" s="26">
        <f t="shared" si="16"/>
        <v>0.24623999999999996</v>
      </c>
    </row>
    <row r="184" spans="1:9">
      <c r="A184" s="24">
        <v>6.6</v>
      </c>
      <c r="B184" s="25">
        <v>0.39</v>
      </c>
      <c r="C184" s="25">
        <v>1.2</v>
      </c>
      <c r="D184" s="25"/>
      <c r="E184" s="25"/>
      <c r="F184" s="26">
        <f t="shared" si="15"/>
        <v>0</v>
      </c>
      <c r="H184" s="26">
        <f t="shared" si="17"/>
        <v>0.39999999999999991</v>
      </c>
      <c r="I184" s="26">
        <f t="shared" si="16"/>
        <v>0.18719999999999995</v>
      </c>
    </row>
    <row r="185" spans="1:9">
      <c r="A185" s="24">
        <v>7</v>
      </c>
      <c r="B185" s="25">
        <v>0.31</v>
      </c>
      <c r="C185" s="25">
        <v>1.38</v>
      </c>
      <c r="D185" s="25"/>
      <c r="E185" s="25"/>
      <c r="F185" s="26">
        <f t="shared" si="15"/>
        <v>0</v>
      </c>
      <c r="H185" s="26">
        <f t="shared" si="17"/>
        <v>0.40000000000000036</v>
      </c>
      <c r="I185" s="26">
        <f t="shared" si="16"/>
        <v>0.17112000000000016</v>
      </c>
    </row>
    <row r="186" spans="1:9">
      <c r="A186" s="24">
        <v>7.4</v>
      </c>
      <c r="B186" s="25">
        <v>0.32</v>
      </c>
      <c r="C186" s="25">
        <v>0.45</v>
      </c>
      <c r="D186" s="25"/>
      <c r="E186" s="25"/>
      <c r="F186" s="26">
        <f t="shared" si="15"/>
        <v>0</v>
      </c>
      <c r="H186" s="26">
        <f t="shared" si="17"/>
        <v>0.39999999999999991</v>
      </c>
      <c r="I186" s="26">
        <f t="shared" si="16"/>
        <v>5.7599999999999991E-2</v>
      </c>
    </row>
    <row r="187" spans="1:9">
      <c r="A187" s="24">
        <v>7.8</v>
      </c>
      <c r="B187" s="25">
        <v>0.26</v>
      </c>
      <c r="C187" s="25">
        <v>0.01</v>
      </c>
      <c r="D187" s="25"/>
      <c r="E187" s="25"/>
      <c r="F187" s="26">
        <f t="shared" si="15"/>
        <v>0</v>
      </c>
      <c r="H187" s="26">
        <f t="shared" si="17"/>
        <v>0.39999999999999947</v>
      </c>
      <c r="I187" s="26">
        <f t="shared" si="16"/>
        <v>1.0399999999999986E-3</v>
      </c>
    </row>
    <row r="188" spans="1:9">
      <c r="A188" s="24">
        <v>8.1999999999999993</v>
      </c>
      <c r="B188" s="25">
        <v>0.19</v>
      </c>
      <c r="C188" s="25">
        <v>-0.04</v>
      </c>
      <c r="D188" s="25"/>
      <c r="E188" s="25"/>
      <c r="F188" s="26">
        <f t="shared" si="15"/>
        <v>0</v>
      </c>
      <c r="H188" s="26">
        <f t="shared" si="17"/>
        <v>0.39999999999999991</v>
      </c>
      <c r="I188" s="26">
        <f t="shared" si="16"/>
        <v>-3.0399999999999993E-3</v>
      </c>
    </row>
    <row r="189" spans="1:9">
      <c r="A189" s="24">
        <v>8.6</v>
      </c>
      <c r="B189" s="25">
        <v>0.15</v>
      </c>
      <c r="C189" s="25">
        <v>-0.08</v>
      </c>
      <c r="D189" s="25"/>
      <c r="E189" s="25"/>
      <c r="F189" s="26">
        <f t="shared" si="15"/>
        <v>0</v>
      </c>
      <c r="H189" s="26">
        <f t="shared" si="17"/>
        <v>0.40000000000000036</v>
      </c>
      <c r="I189" s="26">
        <f t="shared" si="16"/>
        <v>-4.8000000000000039E-3</v>
      </c>
    </row>
    <row r="190" spans="1:9">
      <c r="A190" s="24">
        <v>9</v>
      </c>
      <c r="B190" s="25">
        <v>0.1</v>
      </c>
      <c r="C190" s="25">
        <v>0</v>
      </c>
      <c r="D190" s="25"/>
      <c r="E190" s="25"/>
      <c r="F190" s="26">
        <f t="shared" si="15"/>
        <v>0</v>
      </c>
      <c r="H190" s="26">
        <f t="shared" si="17"/>
        <v>-4.3</v>
      </c>
      <c r="I190" s="26">
        <f t="shared" si="16"/>
        <v>0</v>
      </c>
    </row>
    <row r="191" spans="1:9">
      <c r="A191" s="24"/>
      <c r="B191" s="25"/>
      <c r="C191" s="25"/>
      <c r="D191" s="25"/>
      <c r="E191" s="25"/>
      <c r="F191" s="26"/>
      <c r="H191" s="26"/>
      <c r="I191" s="26"/>
    </row>
    <row r="192" spans="1:9" ht="13.5" thickBot="1">
      <c r="A192" s="24"/>
      <c r="B192" s="25"/>
      <c r="C192" s="25"/>
      <c r="D192" s="25"/>
      <c r="E192" s="25"/>
      <c r="F192" s="26"/>
      <c r="H192" s="26"/>
      <c r="I192" s="26"/>
    </row>
    <row r="193" spans="1:9" ht="15.75" thickBot="1">
      <c r="A193" s="6" t="s">
        <v>1</v>
      </c>
      <c r="B193" s="7" t="s">
        <v>95</v>
      </c>
      <c r="D193" s="6" t="s">
        <v>3</v>
      </c>
      <c r="E193" s="8">
        <v>0.1</v>
      </c>
      <c r="H193" s="9" t="s">
        <v>4</v>
      </c>
      <c r="I193" s="10">
        <f>SUM(I200:I222)</f>
        <v>1.4783600000000003</v>
      </c>
    </row>
    <row r="194" spans="1:9">
      <c r="A194" s="6" t="s">
        <v>5</v>
      </c>
      <c r="B194" s="11">
        <v>40415</v>
      </c>
      <c r="D194" s="6" t="s">
        <v>6</v>
      </c>
      <c r="E194" s="8">
        <v>9.4</v>
      </c>
    </row>
    <row r="195" spans="1:9">
      <c r="A195" s="6" t="s">
        <v>11</v>
      </c>
      <c r="B195" s="48">
        <v>1700</v>
      </c>
    </row>
    <row r="196" spans="1:9">
      <c r="A196" s="6" t="s">
        <v>13</v>
      </c>
      <c r="B196" s="7" t="s">
        <v>12</v>
      </c>
    </row>
    <row r="197" spans="1:9">
      <c r="B197" s="7"/>
    </row>
    <row r="198" spans="1:9">
      <c r="C198" s="99" t="s">
        <v>14</v>
      </c>
      <c r="D198" s="99"/>
      <c r="E198" s="99"/>
    </row>
    <row r="199" spans="1:9" ht="13.5" thickBot="1">
      <c r="A199" s="21" t="s">
        <v>16</v>
      </c>
      <c r="B199" s="21" t="s">
        <v>17</v>
      </c>
      <c r="C199" s="22">
        <v>0.6</v>
      </c>
      <c r="D199" s="22">
        <v>0.2</v>
      </c>
      <c r="E199" s="22">
        <v>0.8</v>
      </c>
      <c r="F199" s="22" t="s">
        <v>18</v>
      </c>
      <c r="H199" s="21" t="s">
        <v>19</v>
      </c>
      <c r="I199" s="21" t="s">
        <v>20</v>
      </c>
    </row>
    <row r="200" spans="1:9" ht="13.5" thickTop="1">
      <c r="A200" s="24">
        <v>0.2</v>
      </c>
      <c r="B200" s="25">
        <v>0.1</v>
      </c>
      <c r="C200" s="25">
        <v>0.02</v>
      </c>
      <c r="D200" s="25"/>
      <c r="E200" s="25"/>
      <c r="F200" s="26">
        <f t="shared" ref="F200:F222" si="18">(D200+E200)/2</f>
        <v>0</v>
      </c>
      <c r="I200" s="26">
        <f t="shared" ref="I200:I222" si="19">H200*C200*B200</f>
        <v>0</v>
      </c>
    </row>
    <row r="201" spans="1:9">
      <c r="A201" s="24">
        <v>0.6</v>
      </c>
      <c r="B201" s="25">
        <v>0.16</v>
      </c>
      <c r="C201" s="25">
        <v>0.09</v>
      </c>
      <c r="D201" s="25"/>
      <c r="E201" s="25"/>
      <c r="F201" s="26">
        <f t="shared" si="18"/>
        <v>0</v>
      </c>
      <c r="H201" s="26">
        <f t="shared" ref="H201:H222" si="20">(A202-A200)/2</f>
        <v>0.4</v>
      </c>
      <c r="I201" s="26">
        <f t="shared" si="19"/>
        <v>5.7599999999999995E-3</v>
      </c>
    </row>
    <row r="202" spans="1:9">
      <c r="A202" s="24">
        <v>1</v>
      </c>
      <c r="B202" s="25">
        <v>0.21</v>
      </c>
      <c r="C202" s="25">
        <v>7.0000000000000007E-2</v>
      </c>
      <c r="D202" s="25"/>
      <c r="E202" s="25"/>
      <c r="F202" s="26">
        <f t="shared" si="18"/>
        <v>0</v>
      </c>
      <c r="H202" s="26">
        <f t="shared" si="20"/>
        <v>0.39999999999999997</v>
      </c>
      <c r="I202" s="26">
        <f t="shared" si="19"/>
        <v>5.8799999999999998E-3</v>
      </c>
    </row>
    <row r="203" spans="1:9">
      <c r="A203" s="24">
        <v>1.4</v>
      </c>
      <c r="B203" s="25">
        <v>0.26</v>
      </c>
      <c r="C203" s="25">
        <v>0.1</v>
      </c>
      <c r="D203" s="25"/>
      <c r="E203" s="25"/>
      <c r="F203" s="26">
        <f t="shared" si="18"/>
        <v>0</v>
      </c>
      <c r="H203" s="26">
        <f t="shared" si="20"/>
        <v>0.4</v>
      </c>
      <c r="I203" s="26">
        <f t="shared" si="19"/>
        <v>1.0400000000000003E-2</v>
      </c>
    </row>
    <row r="204" spans="1:9">
      <c r="A204" s="24">
        <v>1.8</v>
      </c>
      <c r="B204" s="25">
        <v>0.3</v>
      </c>
      <c r="C204" s="25">
        <v>0.25</v>
      </c>
      <c r="D204" s="25"/>
      <c r="E204" s="25"/>
      <c r="F204" s="26">
        <f t="shared" si="18"/>
        <v>0</v>
      </c>
      <c r="H204" s="26">
        <f t="shared" si="20"/>
        <v>0.40000000000000013</v>
      </c>
      <c r="I204" s="26">
        <f t="shared" si="19"/>
        <v>3.0000000000000009E-2</v>
      </c>
    </row>
    <row r="205" spans="1:9">
      <c r="A205" s="24">
        <v>2.2000000000000002</v>
      </c>
      <c r="B205" s="25">
        <v>0.33</v>
      </c>
      <c r="C205" s="25">
        <v>0.59</v>
      </c>
      <c r="D205" s="25"/>
      <c r="E205" s="25"/>
      <c r="F205" s="26">
        <f t="shared" si="18"/>
        <v>0</v>
      </c>
      <c r="H205" s="26">
        <f t="shared" si="20"/>
        <v>0.4</v>
      </c>
      <c r="I205" s="26">
        <f t="shared" si="19"/>
        <v>7.7880000000000005E-2</v>
      </c>
    </row>
    <row r="206" spans="1:9">
      <c r="A206" s="24">
        <v>2.6</v>
      </c>
      <c r="B206" s="25">
        <v>0.35</v>
      </c>
      <c r="C206" s="25">
        <v>0.44</v>
      </c>
      <c r="D206" s="25"/>
      <c r="E206" s="25"/>
      <c r="F206" s="26">
        <f t="shared" si="18"/>
        <v>0</v>
      </c>
      <c r="H206" s="26">
        <f t="shared" si="20"/>
        <v>0.39999999999999991</v>
      </c>
      <c r="I206" s="26">
        <f t="shared" si="19"/>
        <v>6.1599999999999981E-2</v>
      </c>
    </row>
    <row r="207" spans="1:9">
      <c r="A207" s="24">
        <v>3</v>
      </c>
      <c r="B207" s="25">
        <v>0.36</v>
      </c>
      <c r="C207" s="25">
        <v>0.45</v>
      </c>
      <c r="D207" s="25"/>
      <c r="E207" s="25"/>
      <c r="F207" s="26">
        <f t="shared" si="18"/>
        <v>0</v>
      </c>
      <c r="H207" s="26">
        <f t="shared" si="20"/>
        <v>0.39999999999999991</v>
      </c>
      <c r="I207" s="26">
        <f t="shared" si="19"/>
        <v>6.4799999999999983E-2</v>
      </c>
    </row>
    <row r="208" spans="1:9">
      <c r="A208" s="24">
        <v>3.4</v>
      </c>
      <c r="B208" s="25">
        <v>0.3</v>
      </c>
      <c r="C208" s="25">
        <v>0.48</v>
      </c>
      <c r="D208" s="25"/>
      <c r="E208" s="25"/>
      <c r="F208" s="26">
        <f t="shared" si="18"/>
        <v>0</v>
      </c>
      <c r="H208" s="26">
        <f t="shared" si="20"/>
        <v>0.39999999999999991</v>
      </c>
      <c r="I208" s="26">
        <f t="shared" si="19"/>
        <v>5.7599999999999985E-2</v>
      </c>
    </row>
    <row r="209" spans="1:9">
      <c r="A209" s="24">
        <v>3.8</v>
      </c>
      <c r="B209" s="25">
        <v>0.3</v>
      </c>
      <c r="C209" s="25">
        <v>0.9</v>
      </c>
      <c r="D209" s="25"/>
      <c r="E209" s="25"/>
      <c r="F209" s="26">
        <f t="shared" si="18"/>
        <v>0</v>
      </c>
      <c r="H209" s="26">
        <f t="shared" si="20"/>
        <v>0.40000000000000013</v>
      </c>
      <c r="I209" s="26">
        <f t="shared" si="19"/>
        <v>0.10800000000000004</v>
      </c>
    </row>
    <row r="210" spans="1:9">
      <c r="A210" s="24">
        <v>4.2</v>
      </c>
      <c r="B210" s="25">
        <v>0.28000000000000003</v>
      </c>
      <c r="C210" s="25">
        <v>0.66</v>
      </c>
      <c r="D210" s="25"/>
      <c r="E210" s="25"/>
      <c r="F210" s="26">
        <f t="shared" si="18"/>
        <v>0</v>
      </c>
      <c r="H210" s="26">
        <f t="shared" si="20"/>
        <v>0.39999999999999991</v>
      </c>
      <c r="I210" s="26">
        <f t="shared" si="19"/>
        <v>7.392E-2</v>
      </c>
    </row>
    <row r="211" spans="1:9">
      <c r="A211" s="24">
        <v>4.5999999999999996</v>
      </c>
      <c r="B211" s="25">
        <v>0.27</v>
      </c>
      <c r="C211" s="25">
        <v>1.1200000000000001</v>
      </c>
      <c r="D211" s="25"/>
      <c r="E211" s="25"/>
      <c r="F211" s="26">
        <f t="shared" si="18"/>
        <v>0</v>
      </c>
      <c r="H211" s="26">
        <f t="shared" si="20"/>
        <v>0.39999999999999991</v>
      </c>
      <c r="I211" s="26">
        <f t="shared" si="19"/>
        <v>0.12096</v>
      </c>
    </row>
    <row r="212" spans="1:9">
      <c r="A212" s="24">
        <v>5</v>
      </c>
      <c r="B212" s="25">
        <v>0.25</v>
      </c>
      <c r="C212" s="25">
        <v>1.74</v>
      </c>
      <c r="D212" s="25"/>
      <c r="E212" s="25"/>
      <c r="F212" s="26">
        <f t="shared" si="18"/>
        <v>0</v>
      </c>
      <c r="H212" s="26">
        <f t="shared" si="20"/>
        <v>0.40000000000000036</v>
      </c>
      <c r="I212" s="26">
        <f t="shared" si="19"/>
        <v>0.17400000000000015</v>
      </c>
    </row>
    <row r="213" spans="1:9">
      <c r="A213" s="24">
        <v>5.4</v>
      </c>
      <c r="B213" s="25">
        <v>0.22</v>
      </c>
      <c r="C213" s="25">
        <v>1.25</v>
      </c>
      <c r="D213" s="25"/>
      <c r="E213" s="25"/>
      <c r="F213" s="26">
        <f t="shared" si="18"/>
        <v>0</v>
      </c>
      <c r="H213" s="26">
        <f t="shared" si="20"/>
        <v>0.39999999999999991</v>
      </c>
      <c r="I213" s="26">
        <f t="shared" si="19"/>
        <v>0.10999999999999997</v>
      </c>
    </row>
    <row r="214" spans="1:9">
      <c r="A214" s="24">
        <v>5.8</v>
      </c>
      <c r="B214" s="25">
        <v>0.3</v>
      </c>
      <c r="C214" s="25">
        <v>1.72</v>
      </c>
      <c r="D214" s="25"/>
      <c r="E214" s="25"/>
      <c r="F214" s="26">
        <f t="shared" si="18"/>
        <v>0</v>
      </c>
      <c r="H214" s="26">
        <f t="shared" si="20"/>
        <v>0.39999999999999991</v>
      </c>
      <c r="I214" s="26">
        <f t="shared" si="19"/>
        <v>0.20639999999999994</v>
      </c>
    </row>
    <row r="215" spans="1:9">
      <c r="A215" s="24">
        <v>6.2</v>
      </c>
      <c r="B215" s="25">
        <v>0.3</v>
      </c>
      <c r="C215" s="25">
        <v>1.3</v>
      </c>
      <c r="D215" s="25"/>
      <c r="E215" s="25"/>
      <c r="F215" s="26">
        <f t="shared" si="18"/>
        <v>0</v>
      </c>
      <c r="H215" s="26">
        <f t="shared" si="20"/>
        <v>0.39999999999999991</v>
      </c>
      <c r="I215" s="26">
        <f t="shared" si="19"/>
        <v>0.15599999999999997</v>
      </c>
    </row>
    <row r="216" spans="1:9">
      <c r="A216" s="24">
        <v>6.6</v>
      </c>
      <c r="B216" s="25">
        <v>0.31</v>
      </c>
      <c r="C216" s="25">
        <v>1.27</v>
      </c>
      <c r="D216" s="25"/>
      <c r="E216" s="25"/>
      <c r="F216" s="26">
        <f t="shared" si="18"/>
        <v>0</v>
      </c>
      <c r="H216" s="26">
        <f t="shared" si="20"/>
        <v>0.39999999999999991</v>
      </c>
      <c r="I216" s="26">
        <f t="shared" si="19"/>
        <v>0.15747999999999995</v>
      </c>
    </row>
    <row r="217" spans="1:9">
      <c r="A217" s="24">
        <v>7</v>
      </c>
      <c r="B217" s="25">
        <v>0.28000000000000003</v>
      </c>
      <c r="C217" s="25">
        <v>0.76</v>
      </c>
      <c r="D217" s="25"/>
      <c r="E217" s="25"/>
      <c r="F217" s="26">
        <f t="shared" si="18"/>
        <v>0</v>
      </c>
      <c r="H217" s="26">
        <f t="shared" si="20"/>
        <v>0.40000000000000036</v>
      </c>
      <c r="I217" s="26">
        <f t="shared" si="19"/>
        <v>8.5120000000000084E-2</v>
      </c>
    </row>
    <row r="218" spans="1:9">
      <c r="A218" s="24">
        <v>7.4</v>
      </c>
      <c r="B218" s="25">
        <v>0.25</v>
      </c>
      <c r="C218" s="25">
        <v>-0.05</v>
      </c>
      <c r="D218" s="25"/>
      <c r="E218" s="25"/>
      <c r="F218" s="26">
        <f t="shared" si="18"/>
        <v>0</v>
      </c>
      <c r="H218" s="26">
        <f t="shared" si="20"/>
        <v>0.39999999999999991</v>
      </c>
      <c r="I218" s="26">
        <f t="shared" si="19"/>
        <v>-4.9999999999999992E-3</v>
      </c>
    </row>
    <row r="219" spans="1:9">
      <c r="A219" s="24">
        <v>7.8</v>
      </c>
      <c r="B219" s="25">
        <v>0.18</v>
      </c>
      <c r="C219" s="25">
        <v>-0.12</v>
      </c>
      <c r="D219" s="25"/>
      <c r="E219" s="25"/>
      <c r="F219" s="26">
        <f t="shared" si="18"/>
        <v>0</v>
      </c>
      <c r="H219" s="26">
        <f t="shared" si="20"/>
        <v>0.39999999999999947</v>
      </c>
      <c r="I219" s="26">
        <f t="shared" si="19"/>
        <v>-8.639999999999988E-3</v>
      </c>
    </row>
    <row r="220" spans="1:9">
      <c r="A220" s="24">
        <v>8.1999999999999993</v>
      </c>
      <c r="B220" s="25">
        <v>0.15</v>
      </c>
      <c r="C220" s="25">
        <v>-0.15</v>
      </c>
      <c r="D220" s="25"/>
      <c r="E220" s="25"/>
      <c r="F220" s="26">
        <f t="shared" si="18"/>
        <v>0</v>
      </c>
      <c r="H220" s="26">
        <f t="shared" si="20"/>
        <v>0.39999999999999991</v>
      </c>
      <c r="I220" s="26">
        <f t="shared" si="19"/>
        <v>-8.9999999999999976E-3</v>
      </c>
    </row>
    <row r="221" spans="1:9">
      <c r="A221" s="24">
        <v>8.6</v>
      </c>
      <c r="B221" s="25">
        <v>0.1</v>
      </c>
      <c r="C221" s="25">
        <v>-0.12</v>
      </c>
      <c r="D221" s="25"/>
      <c r="E221" s="25"/>
      <c r="F221" s="26">
        <f t="shared" si="18"/>
        <v>0</v>
      </c>
      <c r="H221" s="26">
        <f t="shared" si="20"/>
        <v>0.40000000000000036</v>
      </c>
      <c r="I221" s="26">
        <f t="shared" si="19"/>
        <v>-4.8000000000000048E-3</v>
      </c>
    </row>
    <row r="222" spans="1:9">
      <c r="A222" s="24">
        <v>9</v>
      </c>
      <c r="B222" s="25">
        <v>0.05</v>
      </c>
      <c r="C222" s="25">
        <v>0</v>
      </c>
      <c r="D222" s="25"/>
      <c r="E222" s="25"/>
      <c r="F222" s="26">
        <f t="shared" si="18"/>
        <v>0</v>
      </c>
      <c r="H222" s="26">
        <f t="shared" si="20"/>
        <v>-4.3</v>
      </c>
      <c r="I222" s="26">
        <f t="shared" si="19"/>
        <v>0</v>
      </c>
    </row>
    <row r="223" spans="1:9">
      <c r="A223" s="24"/>
      <c r="B223" s="25"/>
      <c r="C223" s="25"/>
      <c r="D223" s="25"/>
      <c r="E223" s="25"/>
      <c r="F223" s="26"/>
      <c r="H223" s="26"/>
      <c r="I223" s="26"/>
    </row>
    <row r="224" spans="1:9" ht="13.5" thickBot="1">
      <c r="A224" s="24"/>
      <c r="B224" s="25"/>
      <c r="C224" s="25"/>
      <c r="D224" s="25"/>
      <c r="E224" s="25"/>
      <c r="F224" s="26"/>
      <c r="H224" s="26"/>
      <c r="I224" s="26"/>
    </row>
    <row r="225" spans="1:9" ht="15.75" thickBot="1">
      <c r="A225" s="6" t="s">
        <v>1</v>
      </c>
      <c r="B225" s="7" t="s">
        <v>95</v>
      </c>
      <c r="D225" s="6" t="s">
        <v>3</v>
      </c>
      <c r="E225" s="8">
        <v>11.6</v>
      </c>
      <c r="H225" s="9" t="s">
        <v>4</v>
      </c>
      <c r="I225" s="10">
        <f>SUM(I232:I251)</f>
        <v>1.269145</v>
      </c>
    </row>
    <row r="226" spans="1:9">
      <c r="A226" s="6" t="s">
        <v>5</v>
      </c>
      <c r="B226" s="11">
        <v>40429</v>
      </c>
      <c r="D226" s="6" t="s">
        <v>6</v>
      </c>
      <c r="E226" s="8">
        <v>3</v>
      </c>
    </row>
    <row r="227" spans="1:9">
      <c r="A227" s="6" t="s">
        <v>11</v>
      </c>
      <c r="B227" s="48">
        <v>1520</v>
      </c>
    </row>
    <row r="228" spans="1:9">
      <c r="A228" s="6" t="s">
        <v>13</v>
      </c>
      <c r="B228" s="7" t="s">
        <v>12</v>
      </c>
    </row>
    <row r="229" spans="1:9">
      <c r="B229" s="7"/>
    </row>
    <row r="230" spans="1:9">
      <c r="C230" s="99" t="s">
        <v>14</v>
      </c>
      <c r="D230" s="99"/>
      <c r="E230" s="99"/>
    </row>
    <row r="231" spans="1:9" ht="13.5" thickBot="1">
      <c r="A231" s="21" t="s">
        <v>16</v>
      </c>
      <c r="B231" s="21" t="s">
        <v>17</v>
      </c>
      <c r="C231" s="22">
        <v>0.6</v>
      </c>
      <c r="D231" s="22">
        <v>0.2</v>
      </c>
      <c r="E231" s="22">
        <v>0.8</v>
      </c>
      <c r="F231" s="22" t="s">
        <v>18</v>
      </c>
      <c r="H231" s="21" t="s">
        <v>19</v>
      </c>
      <c r="I231" s="21" t="s">
        <v>20</v>
      </c>
    </row>
    <row r="232" spans="1:9" ht="13.5" thickTop="1">
      <c r="A232" s="24">
        <v>3</v>
      </c>
      <c r="B232" s="25">
        <v>0</v>
      </c>
      <c r="C232" s="25">
        <v>0</v>
      </c>
      <c r="D232" s="25"/>
      <c r="E232" s="25"/>
      <c r="F232" s="26">
        <f t="shared" ref="F232:F251" si="21">(D232+E232)/2</f>
        <v>0</v>
      </c>
      <c r="I232" s="26">
        <f t="shared" ref="I232:I251" si="22">H232*C232*B232</f>
        <v>0</v>
      </c>
    </row>
    <row r="233" spans="1:9">
      <c r="A233" s="24">
        <v>3.2</v>
      </c>
      <c r="B233" s="25">
        <v>0.1</v>
      </c>
      <c r="C233" s="25">
        <v>-0.01</v>
      </c>
      <c r="D233" s="25"/>
      <c r="E233" s="25"/>
      <c r="F233" s="26">
        <f t="shared" si="21"/>
        <v>0</v>
      </c>
      <c r="H233" s="26">
        <f t="shared" ref="H233:H251" si="23">(A234-A232)/2</f>
        <v>0.30000000000000004</v>
      </c>
      <c r="I233" s="26">
        <f t="shared" si="22"/>
        <v>-3.0000000000000008E-4</v>
      </c>
    </row>
    <row r="234" spans="1:9">
      <c r="A234" s="24">
        <v>3.6</v>
      </c>
      <c r="B234" s="25">
        <v>0.18</v>
      </c>
      <c r="C234" s="25">
        <v>-0.1</v>
      </c>
      <c r="D234" s="25"/>
      <c r="E234" s="25"/>
      <c r="F234" s="26">
        <f t="shared" si="21"/>
        <v>0</v>
      </c>
      <c r="H234" s="26">
        <f t="shared" si="23"/>
        <v>0.34999999999999987</v>
      </c>
      <c r="I234" s="26">
        <f t="shared" si="22"/>
        <v>-6.2999999999999974E-3</v>
      </c>
    </row>
    <row r="235" spans="1:9">
      <c r="A235" s="24">
        <v>3.9</v>
      </c>
      <c r="B235" s="25">
        <v>0.19</v>
      </c>
      <c r="C235" s="25">
        <v>-0.15</v>
      </c>
      <c r="D235" s="25"/>
      <c r="E235" s="25"/>
      <c r="F235" s="26">
        <f t="shared" si="21"/>
        <v>0</v>
      </c>
      <c r="H235" s="26">
        <f t="shared" si="23"/>
        <v>0.30000000000000004</v>
      </c>
      <c r="I235" s="26">
        <f t="shared" si="22"/>
        <v>-8.5500000000000003E-3</v>
      </c>
    </row>
    <row r="236" spans="1:9">
      <c r="A236" s="24">
        <v>4.2</v>
      </c>
      <c r="B236" s="25">
        <v>0.19</v>
      </c>
      <c r="C236" s="25">
        <v>-0.08</v>
      </c>
      <c r="D236" s="25"/>
      <c r="E236" s="25"/>
      <c r="F236" s="26">
        <f t="shared" si="21"/>
        <v>0</v>
      </c>
      <c r="H236" s="26">
        <f t="shared" si="23"/>
        <v>0.44999999999999996</v>
      </c>
      <c r="I236" s="26">
        <f t="shared" si="22"/>
        <v>-6.8399999999999997E-3</v>
      </c>
    </row>
    <row r="237" spans="1:9">
      <c r="A237" s="24">
        <v>4.8</v>
      </c>
      <c r="B237" s="25">
        <v>0.23</v>
      </c>
      <c r="C237" s="25">
        <v>0.03</v>
      </c>
      <c r="D237" s="25"/>
      <c r="E237" s="25"/>
      <c r="F237" s="26">
        <f t="shared" si="21"/>
        <v>0</v>
      </c>
      <c r="H237" s="26">
        <f t="shared" si="23"/>
        <v>0.44999999999999973</v>
      </c>
      <c r="I237" s="26">
        <f t="shared" si="22"/>
        <v>3.104999999999998E-3</v>
      </c>
    </row>
    <row r="238" spans="1:9">
      <c r="A238" s="24">
        <v>5.0999999999999996</v>
      </c>
      <c r="B238" s="25">
        <v>0.25</v>
      </c>
      <c r="C238" s="25">
        <v>0.19</v>
      </c>
      <c r="D238" s="25"/>
      <c r="E238" s="25"/>
      <c r="F238" s="26">
        <f t="shared" si="21"/>
        <v>0</v>
      </c>
      <c r="H238" s="26">
        <f t="shared" si="23"/>
        <v>0.39999999999999991</v>
      </c>
      <c r="I238" s="26">
        <f t="shared" si="22"/>
        <v>1.8999999999999996E-2</v>
      </c>
    </row>
    <row r="239" spans="1:9">
      <c r="A239" s="24">
        <v>5.6</v>
      </c>
      <c r="B239" s="25">
        <v>0.3</v>
      </c>
      <c r="C239" s="25">
        <v>0.87</v>
      </c>
      <c r="D239" s="25"/>
      <c r="E239" s="25"/>
      <c r="F239" s="26">
        <f t="shared" si="21"/>
        <v>0</v>
      </c>
      <c r="H239" s="26">
        <f t="shared" si="23"/>
        <v>0.5</v>
      </c>
      <c r="I239" s="26">
        <f t="shared" si="22"/>
        <v>0.1305</v>
      </c>
    </row>
    <row r="240" spans="1:9">
      <c r="A240" s="24">
        <v>6.1</v>
      </c>
      <c r="B240" s="25">
        <v>0.3</v>
      </c>
      <c r="C240" s="25">
        <v>1.08</v>
      </c>
      <c r="D240" s="25"/>
      <c r="E240" s="25"/>
      <c r="F240" s="26">
        <f t="shared" si="21"/>
        <v>0</v>
      </c>
      <c r="H240" s="26">
        <f t="shared" si="23"/>
        <v>0.55000000000000027</v>
      </c>
      <c r="I240" s="26">
        <f t="shared" si="22"/>
        <v>0.17820000000000008</v>
      </c>
    </row>
    <row r="241" spans="1:9">
      <c r="A241" s="24">
        <v>6.7</v>
      </c>
      <c r="B241" s="25">
        <v>0.3</v>
      </c>
      <c r="C241" s="25">
        <v>1.36</v>
      </c>
      <c r="D241" s="25"/>
      <c r="E241" s="25"/>
      <c r="F241" s="26">
        <f t="shared" si="21"/>
        <v>0</v>
      </c>
      <c r="H241" s="26">
        <f t="shared" si="23"/>
        <v>0.70000000000000018</v>
      </c>
      <c r="I241" s="26">
        <f t="shared" si="22"/>
        <v>0.28560000000000008</v>
      </c>
    </row>
    <row r="242" spans="1:9">
      <c r="A242" s="24">
        <v>7.5</v>
      </c>
      <c r="B242" s="25">
        <v>0.34</v>
      </c>
      <c r="C242" s="25">
        <v>1.1000000000000001</v>
      </c>
      <c r="D242" s="25"/>
      <c r="E242" s="25"/>
      <c r="F242" s="26">
        <f t="shared" si="21"/>
        <v>0</v>
      </c>
      <c r="H242" s="26">
        <f t="shared" si="23"/>
        <v>0.64999999999999991</v>
      </c>
      <c r="I242" s="26">
        <f t="shared" si="22"/>
        <v>0.24310000000000001</v>
      </c>
    </row>
    <row r="243" spans="1:9">
      <c r="A243" s="24">
        <v>8</v>
      </c>
      <c r="B243" s="25">
        <v>0.3</v>
      </c>
      <c r="C243" s="25">
        <v>0.79</v>
      </c>
      <c r="D243" s="25"/>
      <c r="E243" s="25"/>
      <c r="F243" s="26">
        <f t="shared" si="21"/>
        <v>0</v>
      </c>
      <c r="H243" s="26">
        <f t="shared" si="23"/>
        <v>0.5</v>
      </c>
      <c r="I243" s="26">
        <f t="shared" si="22"/>
        <v>0.11849999999999999</v>
      </c>
    </row>
    <row r="244" spans="1:9">
      <c r="A244" s="24">
        <v>8.5</v>
      </c>
      <c r="B244" s="25">
        <v>0.3</v>
      </c>
      <c r="C244" s="25">
        <v>0.69</v>
      </c>
      <c r="D244" s="25"/>
      <c r="E244" s="25"/>
      <c r="F244" s="26">
        <f t="shared" si="21"/>
        <v>0</v>
      </c>
      <c r="H244" s="26">
        <f t="shared" si="23"/>
        <v>0.5</v>
      </c>
      <c r="I244" s="26">
        <f t="shared" si="22"/>
        <v>0.10349999999999999</v>
      </c>
    </row>
    <row r="245" spans="1:9">
      <c r="A245" s="24">
        <v>9</v>
      </c>
      <c r="B245" s="25">
        <v>0.34</v>
      </c>
      <c r="C245" s="25">
        <v>0.36</v>
      </c>
      <c r="D245" s="25"/>
      <c r="E245" s="25"/>
      <c r="F245" s="26">
        <f t="shared" si="21"/>
        <v>0</v>
      </c>
      <c r="H245" s="26">
        <f t="shared" si="23"/>
        <v>0.54999999999999982</v>
      </c>
      <c r="I245" s="26">
        <f t="shared" si="22"/>
        <v>6.7319999999999977E-2</v>
      </c>
    </row>
    <row r="246" spans="1:9">
      <c r="A246" s="24">
        <v>9.6</v>
      </c>
      <c r="B246" s="25">
        <v>0.37</v>
      </c>
      <c r="C246" s="25">
        <v>0.37</v>
      </c>
      <c r="D246" s="25"/>
      <c r="E246" s="25"/>
      <c r="F246" s="26">
        <f t="shared" si="21"/>
        <v>0</v>
      </c>
      <c r="H246" s="26">
        <f t="shared" si="23"/>
        <v>0.5</v>
      </c>
      <c r="I246" s="26">
        <f t="shared" si="22"/>
        <v>6.8449999999999997E-2</v>
      </c>
    </row>
    <row r="247" spans="1:9">
      <c r="A247" s="24">
        <v>10</v>
      </c>
      <c r="B247" s="25">
        <v>0.37</v>
      </c>
      <c r="C247" s="25">
        <v>0.28000000000000003</v>
      </c>
      <c r="D247" s="25"/>
      <c r="E247" s="25"/>
      <c r="F247" s="26">
        <f t="shared" si="21"/>
        <v>0</v>
      </c>
      <c r="H247" s="26">
        <f t="shared" si="23"/>
        <v>0.35000000000000053</v>
      </c>
      <c r="I247" s="26">
        <f t="shared" si="22"/>
        <v>3.6260000000000056E-2</v>
      </c>
    </row>
    <row r="248" spans="1:9">
      <c r="A248" s="24">
        <v>10.3</v>
      </c>
      <c r="B248" s="25">
        <v>0.38</v>
      </c>
      <c r="C248" s="25">
        <v>0.19</v>
      </c>
      <c r="D248" s="25"/>
      <c r="E248" s="25"/>
      <c r="F248" s="26">
        <f t="shared" si="21"/>
        <v>0</v>
      </c>
      <c r="H248" s="26">
        <f t="shared" si="23"/>
        <v>0.5</v>
      </c>
      <c r="I248" s="26">
        <f t="shared" si="22"/>
        <v>3.61E-2</v>
      </c>
    </row>
    <row r="249" spans="1:9">
      <c r="A249" s="24">
        <v>11</v>
      </c>
      <c r="B249" s="25">
        <v>0.3</v>
      </c>
      <c r="C249" s="25">
        <v>0.01</v>
      </c>
      <c r="D249" s="25"/>
      <c r="E249" s="25"/>
      <c r="F249" s="26">
        <f t="shared" si="21"/>
        <v>0</v>
      </c>
      <c r="H249" s="26">
        <f t="shared" si="23"/>
        <v>0.5</v>
      </c>
      <c r="I249" s="26">
        <f t="shared" si="22"/>
        <v>1.5E-3</v>
      </c>
    </row>
    <row r="250" spans="1:9">
      <c r="A250" s="24">
        <v>11.3</v>
      </c>
      <c r="B250" s="25">
        <v>0.2</v>
      </c>
      <c r="C250" s="25">
        <v>0</v>
      </c>
      <c r="D250" s="25"/>
      <c r="E250" s="25"/>
      <c r="F250" s="26">
        <f t="shared" si="21"/>
        <v>0</v>
      </c>
      <c r="H250" s="26">
        <f t="shared" si="23"/>
        <v>0.29999999999999982</v>
      </c>
      <c r="I250" s="26">
        <f t="shared" si="22"/>
        <v>0</v>
      </c>
    </row>
    <row r="251" spans="1:9">
      <c r="A251" s="24">
        <v>11.6</v>
      </c>
      <c r="B251" s="25">
        <v>0.1</v>
      </c>
      <c r="C251" s="25">
        <v>0</v>
      </c>
      <c r="D251" s="25"/>
      <c r="E251" s="25"/>
      <c r="F251" s="26">
        <f t="shared" si="21"/>
        <v>0</v>
      </c>
      <c r="H251" s="26">
        <f t="shared" si="23"/>
        <v>-5.65</v>
      </c>
      <c r="I251" s="26">
        <f t="shared" si="22"/>
        <v>0</v>
      </c>
    </row>
    <row r="252" spans="1:9">
      <c r="A252" s="24"/>
      <c r="B252" s="25"/>
      <c r="C252" s="25"/>
      <c r="D252" s="25"/>
      <c r="E252" s="25"/>
      <c r="F252" s="26"/>
      <c r="H252" s="26"/>
      <c r="I252" s="26"/>
    </row>
    <row r="253" spans="1:9" ht="15.75" thickBot="1">
      <c r="B253" s="7"/>
      <c r="E253" s="8"/>
      <c r="H253" s="91"/>
      <c r="I253" s="70"/>
    </row>
    <row r="254" spans="1:9" ht="15.75" thickBot="1">
      <c r="A254" s="6" t="s">
        <v>1</v>
      </c>
      <c r="B254" s="7" t="s">
        <v>66</v>
      </c>
      <c r="D254" s="6" t="s">
        <v>3</v>
      </c>
      <c r="E254" s="8">
        <v>0.8</v>
      </c>
      <c r="H254" s="9" t="s">
        <v>4</v>
      </c>
      <c r="I254" s="73">
        <f>SUM(I261:I282)</f>
        <v>1.1637600000000001</v>
      </c>
    </row>
    <row r="255" spans="1:9">
      <c r="A255" s="6" t="s">
        <v>5</v>
      </c>
      <c r="B255" s="11">
        <v>40447</v>
      </c>
      <c r="D255" s="6" t="s">
        <v>6</v>
      </c>
      <c r="E255" s="8">
        <v>9.1999999999999993</v>
      </c>
    </row>
    <row r="256" spans="1:9">
      <c r="A256" s="6" t="s">
        <v>11</v>
      </c>
      <c r="B256" s="7">
        <v>1520</v>
      </c>
    </row>
    <row r="257" spans="1:9">
      <c r="A257" s="6" t="s">
        <v>13</v>
      </c>
      <c r="B257" s="7" t="s">
        <v>12</v>
      </c>
    </row>
    <row r="258" spans="1:9">
      <c r="B258" s="7"/>
    </row>
    <row r="259" spans="1:9">
      <c r="C259" s="99" t="s">
        <v>14</v>
      </c>
      <c r="D259" s="99"/>
      <c r="E259" s="99"/>
    </row>
    <row r="260" spans="1:9" ht="13.5" thickBot="1">
      <c r="A260" s="21" t="s">
        <v>16</v>
      </c>
      <c r="B260" s="21" t="s">
        <v>17</v>
      </c>
      <c r="C260" s="22">
        <v>0.60000000000000009</v>
      </c>
      <c r="D260" s="22">
        <v>0.2</v>
      </c>
      <c r="E260" s="22">
        <v>0.8</v>
      </c>
      <c r="F260" s="22" t="s">
        <v>18</v>
      </c>
      <c r="H260" s="21" t="s">
        <v>19</v>
      </c>
      <c r="I260" s="21" t="s">
        <v>20</v>
      </c>
    </row>
    <row r="261" spans="1:9" ht="13.5" thickTop="1">
      <c r="A261" s="24">
        <v>0.8</v>
      </c>
      <c r="B261" s="25">
        <v>0.01</v>
      </c>
      <c r="C261" s="25">
        <v>0</v>
      </c>
      <c r="D261" s="25"/>
      <c r="E261" s="25"/>
      <c r="F261" s="6">
        <f t="shared" ref="F261:F282" si="24">(D261+E261)/2</f>
        <v>0</v>
      </c>
      <c r="I261" s="50">
        <f t="shared" ref="I261:I282" si="25">H261*C261*B261</f>
        <v>0</v>
      </c>
    </row>
    <row r="262" spans="1:9">
      <c r="A262" s="24">
        <v>1</v>
      </c>
      <c r="B262" s="25">
        <v>0.12</v>
      </c>
      <c r="C262" s="25">
        <v>-0.15</v>
      </c>
      <c r="D262" s="25"/>
      <c r="E262" s="25"/>
      <c r="F262" s="6">
        <f t="shared" si="24"/>
        <v>0</v>
      </c>
      <c r="H262" s="6">
        <f t="shared" ref="H262:H282" si="26">(A263-A261)/2</f>
        <v>0.29999999999999993</v>
      </c>
      <c r="I262" s="50">
        <f t="shared" si="25"/>
        <v>-5.3999999999999986E-3</v>
      </c>
    </row>
    <row r="263" spans="1:9">
      <c r="A263" s="24">
        <v>1.4</v>
      </c>
      <c r="B263" s="25">
        <v>0.21</v>
      </c>
      <c r="C263" s="25">
        <v>-0.13</v>
      </c>
      <c r="D263" s="25"/>
      <c r="E263" s="25"/>
      <c r="F263" s="6">
        <f t="shared" si="24"/>
        <v>0</v>
      </c>
      <c r="H263" s="6">
        <f t="shared" si="26"/>
        <v>0.4</v>
      </c>
      <c r="I263" s="50">
        <f t="shared" si="25"/>
        <v>-1.0920000000000001E-2</v>
      </c>
    </row>
    <row r="264" spans="1:9">
      <c r="A264" s="24">
        <v>1.8</v>
      </c>
      <c r="B264" s="25">
        <v>0.30000000000000004</v>
      </c>
      <c r="C264" s="25">
        <v>-0.03</v>
      </c>
      <c r="D264" s="25"/>
      <c r="E264" s="25"/>
      <c r="F264" s="6">
        <f t="shared" si="24"/>
        <v>0</v>
      </c>
      <c r="H264" s="6">
        <f t="shared" si="26"/>
        <v>0.40000000000000013</v>
      </c>
      <c r="I264" s="50">
        <f t="shared" si="25"/>
        <v>-3.6000000000000016E-3</v>
      </c>
    </row>
    <row r="265" spans="1:9">
      <c r="A265" s="24">
        <v>2.2000000000000002</v>
      </c>
      <c r="B265" s="25">
        <v>0.36</v>
      </c>
      <c r="C265" s="25">
        <v>0.21</v>
      </c>
      <c r="D265" s="25"/>
      <c r="E265" s="25"/>
      <c r="F265" s="6">
        <f t="shared" si="24"/>
        <v>0</v>
      </c>
      <c r="H265" s="6">
        <f t="shared" si="26"/>
        <v>0.4</v>
      </c>
      <c r="I265" s="50">
        <f t="shared" si="25"/>
        <v>3.024E-2</v>
      </c>
    </row>
    <row r="266" spans="1:9">
      <c r="A266" s="24">
        <v>2.6</v>
      </c>
      <c r="B266" s="25">
        <v>0.4</v>
      </c>
      <c r="C266" s="25">
        <v>0.33</v>
      </c>
      <c r="D266" s="25"/>
      <c r="E266" s="25"/>
      <c r="F266" s="6">
        <f t="shared" si="24"/>
        <v>0</v>
      </c>
      <c r="H266" s="6">
        <f t="shared" si="26"/>
        <v>0.39999999999999991</v>
      </c>
      <c r="I266" s="50">
        <f t="shared" si="25"/>
        <v>5.2799999999999993E-2</v>
      </c>
    </row>
    <row r="267" spans="1:9">
      <c r="A267" s="24">
        <v>3</v>
      </c>
      <c r="B267" s="25">
        <v>0.38</v>
      </c>
      <c r="C267" s="25">
        <v>0.15</v>
      </c>
      <c r="D267" s="25"/>
      <c r="E267" s="25"/>
      <c r="F267" s="6">
        <f t="shared" si="24"/>
        <v>0</v>
      </c>
      <c r="H267" s="6">
        <f t="shared" si="26"/>
        <v>0.39999999999999991</v>
      </c>
      <c r="I267" s="50">
        <f t="shared" si="25"/>
        <v>2.2799999999999994E-2</v>
      </c>
    </row>
    <row r="268" spans="1:9">
      <c r="A268" s="24">
        <v>3.4</v>
      </c>
      <c r="B268" s="25">
        <v>0.31</v>
      </c>
      <c r="C268" s="25">
        <v>0.44</v>
      </c>
      <c r="D268" s="25"/>
      <c r="E268" s="25"/>
      <c r="F268" s="6">
        <f t="shared" si="24"/>
        <v>0</v>
      </c>
      <c r="H268" s="6">
        <f t="shared" si="26"/>
        <v>0.39999999999999991</v>
      </c>
      <c r="I268" s="50">
        <f t="shared" si="25"/>
        <v>5.455999999999999E-2</v>
      </c>
    </row>
    <row r="269" spans="1:9">
      <c r="A269" s="24">
        <v>3.8</v>
      </c>
      <c r="B269" s="25">
        <v>0.27</v>
      </c>
      <c r="C269" s="25">
        <v>1.1200000000000001</v>
      </c>
      <c r="D269" s="25"/>
      <c r="E269" s="25"/>
      <c r="F269" s="6">
        <f t="shared" si="24"/>
        <v>0</v>
      </c>
      <c r="H269" s="6">
        <f t="shared" si="26"/>
        <v>0.40000000000000013</v>
      </c>
      <c r="I269" s="50">
        <f t="shared" si="25"/>
        <v>0.12096000000000005</v>
      </c>
    </row>
    <row r="270" spans="1:9">
      <c r="A270" s="24">
        <v>4.2</v>
      </c>
      <c r="B270" s="25">
        <v>0.24</v>
      </c>
      <c r="C270" s="25">
        <v>0.91</v>
      </c>
      <c r="D270" s="25"/>
      <c r="E270" s="25"/>
      <c r="F270" s="6">
        <f t="shared" si="24"/>
        <v>0</v>
      </c>
      <c r="H270" s="6">
        <f t="shared" si="26"/>
        <v>0.39999999999999991</v>
      </c>
      <c r="I270" s="50">
        <f t="shared" si="25"/>
        <v>8.7359999999999979E-2</v>
      </c>
    </row>
    <row r="271" spans="1:9">
      <c r="A271" s="24">
        <v>4.5999999999999996</v>
      </c>
      <c r="B271" s="25">
        <v>0.30000000000000004</v>
      </c>
      <c r="C271" s="25">
        <v>1.03</v>
      </c>
      <c r="D271" s="25"/>
      <c r="E271" s="25"/>
      <c r="F271" s="6">
        <f t="shared" si="24"/>
        <v>0</v>
      </c>
      <c r="H271" s="6">
        <f t="shared" si="26"/>
        <v>0.39999999999999991</v>
      </c>
      <c r="I271" s="50">
        <f t="shared" si="25"/>
        <v>0.1236</v>
      </c>
    </row>
    <row r="272" spans="1:9">
      <c r="A272" s="24">
        <v>5</v>
      </c>
      <c r="B272" s="25">
        <v>0.30000000000000004</v>
      </c>
      <c r="C272" s="25">
        <v>1.2</v>
      </c>
      <c r="D272" s="25"/>
      <c r="E272" s="25"/>
      <c r="F272" s="6">
        <f t="shared" si="24"/>
        <v>0</v>
      </c>
      <c r="H272" s="6">
        <f t="shared" si="26"/>
        <v>0.40000000000000036</v>
      </c>
      <c r="I272" s="50">
        <f t="shared" si="25"/>
        <v>0.14400000000000016</v>
      </c>
    </row>
    <row r="273" spans="1:9">
      <c r="A273" s="24">
        <v>5.4</v>
      </c>
      <c r="B273" s="25">
        <v>0.31</v>
      </c>
      <c r="C273" s="25">
        <v>0.94</v>
      </c>
      <c r="D273" s="25"/>
      <c r="E273" s="25"/>
      <c r="F273" s="6">
        <f t="shared" si="24"/>
        <v>0</v>
      </c>
      <c r="H273" s="6">
        <f t="shared" si="26"/>
        <v>0.39999999999999991</v>
      </c>
      <c r="I273" s="50">
        <f t="shared" si="25"/>
        <v>0.11655999999999997</v>
      </c>
    </row>
    <row r="274" spans="1:9">
      <c r="A274" s="24">
        <v>5.8</v>
      </c>
      <c r="B274" s="25">
        <v>0.36</v>
      </c>
      <c r="C274" s="25">
        <v>1.05</v>
      </c>
      <c r="D274" s="25"/>
      <c r="E274" s="25"/>
      <c r="F274" s="6">
        <f t="shared" si="24"/>
        <v>0</v>
      </c>
      <c r="H274" s="6">
        <f t="shared" si="26"/>
        <v>0.39999999999999991</v>
      </c>
      <c r="I274" s="50">
        <f t="shared" si="25"/>
        <v>0.15119999999999997</v>
      </c>
    </row>
    <row r="275" spans="1:9">
      <c r="A275" s="24">
        <v>6.2</v>
      </c>
      <c r="B275" s="25">
        <v>0.32</v>
      </c>
      <c r="C275" s="25">
        <v>1.0900000000000001</v>
      </c>
      <c r="D275" s="25"/>
      <c r="E275" s="25"/>
      <c r="F275" s="6">
        <f t="shared" si="24"/>
        <v>0</v>
      </c>
      <c r="H275" s="6">
        <f t="shared" si="26"/>
        <v>0.39999999999999991</v>
      </c>
      <c r="I275" s="50">
        <f t="shared" si="25"/>
        <v>0.13951999999999998</v>
      </c>
    </row>
    <row r="276" spans="1:9">
      <c r="A276" s="24">
        <v>6.6</v>
      </c>
      <c r="B276" s="25">
        <v>0.33</v>
      </c>
      <c r="C276" s="25">
        <v>0.9</v>
      </c>
      <c r="D276" s="25"/>
      <c r="E276" s="25"/>
      <c r="F276" s="6">
        <f t="shared" si="24"/>
        <v>0</v>
      </c>
      <c r="H276" s="6">
        <f t="shared" si="26"/>
        <v>0.39999999999999991</v>
      </c>
      <c r="I276" s="50">
        <f t="shared" si="25"/>
        <v>0.11879999999999999</v>
      </c>
    </row>
    <row r="277" spans="1:9">
      <c r="A277" s="24">
        <v>7</v>
      </c>
      <c r="B277" s="25">
        <v>0.28000000000000003</v>
      </c>
      <c r="C277" s="25">
        <v>0.28000000000000003</v>
      </c>
      <c r="D277" s="25"/>
      <c r="E277" s="25"/>
      <c r="F277" s="6">
        <f t="shared" si="24"/>
        <v>0</v>
      </c>
      <c r="H277" s="6">
        <f t="shared" si="26"/>
        <v>0.40000000000000036</v>
      </c>
      <c r="I277" s="50">
        <f t="shared" si="25"/>
        <v>3.1360000000000034E-2</v>
      </c>
    </row>
    <row r="278" spans="1:9">
      <c r="A278" s="24">
        <v>7.4</v>
      </c>
      <c r="B278" s="25">
        <v>0.28000000000000003</v>
      </c>
      <c r="C278" s="25">
        <v>0.01</v>
      </c>
      <c r="D278" s="25"/>
      <c r="E278" s="25"/>
      <c r="F278" s="6">
        <f t="shared" si="24"/>
        <v>0</v>
      </c>
      <c r="H278" s="6">
        <f t="shared" si="26"/>
        <v>0.39999999999999991</v>
      </c>
      <c r="I278" s="50">
        <f t="shared" si="25"/>
        <v>1.1199999999999999E-3</v>
      </c>
    </row>
    <row r="279" spans="1:9">
      <c r="A279" s="24">
        <v>7.8</v>
      </c>
      <c r="B279" s="25">
        <v>0.2</v>
      </c>
      <c r="C279" s="25">
        <v>-0.05</v>
      </c>
      <c r="D279" s="25"/>
      <c r="E279" s="25"/>
      <c r="F279" s="6">
        <f t="shared" si="24"/>
        <v>0</v>
      </c>
      <c r="H279" s="6">
        <f t="shared" si="26"/>
        <v>0.39999999999999947</v>
      </c>
      <c r="I279" s="50">
        <f t="shared" si="25"/>
        <v>-3.9999999999999957E-3</v>
      </c>
    </row>
    <row r="280" spans="1:9">
      <c r="A280" s="24">
        <v>8.1999999999999993</v>
      </c>
      <c r="B280" s="25">
        <v>0.18</v>
      </c>
      <c r="C280" s="25">
        <v>-0.1</v>
      </c>
      <c r="D280" s="25"/>
      <c r="E280" s="25"/>
      <c r="F280" s="6">
        <f t="shared" si="24"/>
        <v>0</v>
      </c>
      <c r="H280" s="6">
        <f t="shared" si="26"/>
        <v>0.39999999999999991</v>
      </c>
      <c r="I280" s="50">
        <f t="shared" si="25"/>
        <v>-7.1999999999999989E-3</v>
      </c>
    </row>
    <row r="281" spans="1:9">
      <c r="A281" s="24">
        <v>8.6</v>
      </c>
      <c r="B281" s="25">
        <v>0.1</v>
      </c>
      <c r="C281" s="25">
        <v>0</v>
      </c>
      <c r="D281" s="25"/>
      <c r="E281" s="25"/>
      <c r="F281" s="6">
        <f t="shared" si="24"/>
        <v>0</v>
      </c>
      <c r="H281" s="6">
        <f t="shared" si="26"/>
        <v>0.40000000000000036</v>
      </c>
      <c r="I281" s="50">
        <f t="shared" si="25"/>
        <v>0</v>
      </c>
    </row>
    <row r="282" spans="1:9">
      <c r="A282" s="24">
        <v>9</v>
      </c>
      <c r="B282" s="25">
        <v>0</v>
      </c>
      <c r="C282" s="25">
        <v>0</v>
      </c>
      <c r="D282" s="25"/>
      <c r="E282" s="25"/>
      <c r="F282" s="6">
        <f t="shared" si="24"/>
        <v>0</v>
      </c>
      <c r="H282" s="6">
        <f t="shared" si="26"/>
        <v>-4.3</v>
      </c>
      <c r="I282" s="50">
        <f t="shared" si="25"/>
        <v>0</v>
      </c>
    </row>
    <row r="283" spans="1:9" ht="15">
      <c r="B283" s="7"/>
      <c r="E283" s="8"/>
      <c r="H283" s="91"/>
      <c r="I283" s="70"/>
    </row>
    <row r="284" spans="1:9" ht="15.75" thickBot="1">
      <c r="B284" s="7"/>
      <c r="E284" s="8"/>
      <c r="H284" s="91"/>
      <c r="I284" s="70"/>
    </row>
    <row r="285" spans="1:9" ht="15.75" thickBot="1">
      <c r="A285" s="6" t="s">
        <v>1</v>
      </c>
      <c r="B285" s="7" t="s">
        <v>66</v>
      </c>
      <c r="D285" s="6" t="s">
        <v>3</v>
      </c>
      <c r="E285" s="8">
        <v>1</v>
      </c>
      <c r="H285" s="9" t="s">
        <v>4</v>
      </c>
      <c r="I285" s="10">
        <f>SUM(I292:I309)</f>
        <v>1.3319499999999997</v>
      </c>
    </row>
    <row r="286" spans="1:9">
      <c r="A286" s="6" t="s">
        <v>5</v>
      </c>
      <c r="B286" s="11">
        <v>40465</v>
      </c>
      <c r="D286" s="6" t="s">
        <v>6</v>
      </c>
      <c r="E286" s="8">
        <v>9.5</v>
      </c>
    </row>
    <row r="287" spans="1:9">
      <c r="A287" s="6" t="s">
        <v>11</v>
      </c>
      <c r="B287" s="7">
        <v>1315</v>
      </c>
    </row>
    <row r="288" spans="1:9">
      <c r="A288" s="6" t="s">
        <v>13</v>
      </c>
      <c r="B288" s="7" t="s">
        <v>12</v>
      </c>
    </row>
    <row r="289" spans="1:9">
      <c r="B289" s="7"/>
    </row>
    <row r="290" spans="1:9">
      <c r="C290" s="99" t="s">
        <v>14</v>
      </c>
      <c r="D290" s="99"/>
      <c r="E290" s="99"/>
    </row>
    <row r="291" spans="1:9" ht="13.5" thickBot="1">
      <c r="A291" s="21" t="s">
        <v>16</v>
      </c>
      <c r="B291" s="21" t="s">
        <v>17</v>
      </c>
      <c r="C291" s="22">
        <v>0.6</v>
      </c>
      <c r="D291" s="22">
        <v>0.2</v>
      </c>
      <c r="E291" s="22">
        <v>0.8</v>
      </c>
      <c r="F291" s="22" t="s">
        <v>18</v>
      </c>
      <c r="H291" s="21" t="s">
        <v>19</v>
      </c>
      <c r="I291" s="21" t="s">
        <v>20</v>
      </c>
    </row>
    <row r="292" spans="1:9" ht="13.5" thickTop="1">
      <c r="A292" s="24">
        <v>1</v>
      </c>
      <c r="B292" s="25">
        <v>0.05</v>
      </c>
      <c r="C292" s="25">
        <v>-0.16</v>
      </c>
      <c r="D292" s="25"/>
      <c r="E292" s="25"/>
      <c r="F292" s="6">
        <f t="shared" ref="F292:F309" si="27">(D292+E292)/2</f>
        <v>0</v>
      </c>
      <c r="I292" s="6">
        <f t="shared" ref="I292:I309" si="28">H292*C292*B292</f>
        <v>0</v>
      </c>
    </row>
    <row r="293" spans="1:9">
      <c r="A293" s="24">
        <v>1.5</v>
      </c>
      <c r="B293" s="25">
        <v>0.2</v>
      </c>
      <c r="C293" s="25">
        <v>-0.16</v>
      </c>
      <c r="D293" s="25"/>
      <c r="E293" s="25"/>
      <c r="F293" s="6">
        <f t="shared" si="27"/>
        <v>0</v>
      </c>
      <c r="H293" s="6">
        <f t="shared" ref="H293:H309" si="29">(A294-A292)/2</f>
        <v>0.5</v>
      </c>
      <c r="I293" s="6">
        <f t="shared" si="28"/>
        <v>-1.6E-2</v>
      </c>
    </row>
    <row r="294" spans="1:9">
      <c r="A294" s="24">
        <v>2</v>
      </c>
      <c r="B294" s="25">
        <v>0.28999999999999998</v>
      </c>
      <c r="C294" s="25">
        <v>0.04</v>
      </c>
      <c r="D294" s="25"/>
      <c r="E294" s="25"/>
      <c r="F294" s="6">
        <f t="shared" si="27"/>
        <v>0</v>
      </c>
      <c r="H294" s="6">
        <f t="shared" si="29"/>
        <v>0.5</v>
      </c>
      <c r="I294" s="6">
        <f t="shared" si="28"/>
        <v>5.7999999999999996E-3</v>
      </c>
    </row>
    <row r="295" spans="1:9">
      <c r="A295" s="24">
        <v>2.5</v>
      </c>
      <c r="B295" s="25">
        <v>0.32</v>
      </c>
      <c r="C295" s="25">
        <v>0.28999999999999998</v>
      </c>
      <c r="D295" s="25"/>
      <c r="E295" s="25"/>
      <c r="F295" s="6">
        <f t="shared" si="27"/>
        <v>0</v>
      </c>
      <c r="H295" s="6">
        <f t="shared" si="29"/>
        <v>0.5</v>
      </c>
      <c r="I295" s="6">
        <f t="shared" si="28"/>
        <v>4.6399999999999997E-2</v>
      </c>
    </row>
    <row r="296" spans="1:9">
      <c r="A296" s="24">
        <v>3</v>
      </c>
      <c r="B296" s="25">
        <v>0.39</v>
      </c>
      <c r="C296" s="25">
        <v>0.38</v>
      </c>
      <c r="D296" s="25"/>
      <c r="E296" s="25"/>
      <c r="F296" s="6">
        <f t="shared" si="27"/>
        <v>0</v>
      </c>
      <c r="H296" s="6">
        <f t="shared" si="29"/>
        <v>0.5</v>
      </c>
      <c r="I296" s="6">
        <f t="shared" si="28"/>
        <v>7.4099999999999999E-2</v>
      </c>
    </row>
    <row r="297" spans="1:9">
      <c r="A297" s="24">
        <v>3.5</v>
      </c>
      <c r="B297" s="25">
        <v>0.31</v>
      </c>
      <c r="C297" s="25">
        <v>0.25</v>
      </c>
      <c r="D297" s="25"/>
      <c r="E297" s="25"/>
      <c r="F297" s="6">
        <f t="shared" si="27"/>
        <v>0</v>
      </c>
      <c r="H297" s="6">
        <f t="shared" si="29"/>
        <v>0.5</v>
      </c>
      <c r="I297" s="6">
        <f t="shared" si="28"/>
        <v>3.875E-2</v>
      </c>
    </row>
    <row r="298" spans="1:9">
      <c r="A298" s="24">
        <v>4</v>
      </c>
      <c r="B298" s="25">
        <v>0.3</v>
      </c>
      <c r="C298" s="25">
        <v>0.61</v>
      </c>
      <c r="D298" s="25"/>
      <c r="E298" s="25"/>
      <c r="F298" s="6">
        <f t="shared" si="27"/>
        <v>0</v>
      </c>
      <c r="H298" s="6">
        <f t="shared" si="29"/>
        <v>0.5</v>
      </c>
      <c r="I298" s="6">
        <f t="shared" si="28"/>
        <v>9.1499999999999998E-2</v>
      </c>
    </row>
    <row r="299" spans="1:9">
      <c r="A299" s="24">
        <v>4.5</v>
      </c>
      <c r="B299" s="25">
        <v>0.19</v>
      </c>
      <c r="C299" s="25">
        <v>1.27</v>
      </c>
      <c r="D299" s="25"/>
      <c r="E299" s="25"/>
      <c r="F299" s="6">
        <f t="shared" si="27"/>
        <v>0</v>
      </c>
      <c r="H299" s="6">
        <f t="shared" si="29"/>
        <v>0.5</v>
      </c>
      <c r="I299" s="6">
        <f t="shared" si="28"/>
        <v>0.12065000000000001</v>
      </c>
    </row>
    <row r="300" spans="1:9">
      <c r="A300" s="24">
        <v>5</v>
      </c>
      <c r="B300" s="25">
        <v>0.23</v>
      </c>
      <c r="C300" s="25">
        <v>1.1299999999999999</v>
      </c>
      <c r="D300" s="25"/>
      <c r="E300" s="25"/>
      <c r="F300" s="6">
        <f t="shared" si="27"/>
        <v>0</v>
      </c>
      <c r="H300" s="6">
        <f t="shared" si="29"/>
        <v>0.5</v>
      </c>
      <c r="I300" s="6">
        <f t="shared" si="28"/>
        <v>0.12994999999999998</v>
      </c>
    </row>
    <row r="301" spans="1:9">
      <c r="A301" s="24">
        <v>5.5</v>
      </c>
      <c r="B301" s="25">
        <v>0.3</v>
      </c>
      <c r="C301" s="25">
        <v>1.51</v>
      </c>
      <c r="D301" s="25"/>
      <c r="E301" s="25"/>
      <c r="F301" s="6">
        <f t="shared" si="27"/>
        <v>0</v>
      </c>
      <c r="H301" s="6">
        <f t="shared" si="29"/>
        <v>0.5</v>
      </c>
      <c r="I301" s="6">
        <f t="shared" si="28"/>
        <v>0.22649999999999998</v>
      </c>
    </row>
    <row r="302" spans="1:9">
      <c r="A302" s="24">
        <v>6</v>
      </c>
      <c r="B302" s="25">
        <v>0.35</v>
      </c>
      <c r="C302" s="25">
        <v>1.38</v>
      </c>
      <c r="D302" s="25"/>
      <c r="E302" s="25"/>
      <c r="F302" s="6">
        <f t="shared" si="27"/>
        <v>0</v>
      </c>
      <c r="H302" s="6">
        <f t="shared" si="29"/>
        <v>0.5</v>
      </c>
      <c r="I302" s="6">
        <f t="shared" si="28"/>
        <v>0.24149999999999996</v>
      </c>
    </row>
    <row r="303" spans="1:9">
      <c r="A303" s="24">
        <v>6.5</v>
      </c>
      <c r="B303" s="25">
        <v>0.31</v>
      </c>
      <c r="C303" s="25">
        <v>1.54</v>
      </c>
      <c r="D303" s="25"/>
      <c r="E303" s="25"/>
      <c r="F303" s="6">
        <f t="shared" si="27"/>
        <v>0</v>
      </c>
      <c r="H303" s="6">
        <f t="shared" si="29"/>
        <v>0.5</v>
      </c>
      <c r="I303" s="6">
        <f t="shared" si="28"/>
        <v>0.2387</v>
      </c>
    </row>
    <row r="304" spans="1:9">
      <c r="A304" s="24">
        <v>7</v>
      </c>
      <c r="B304" s="25">
        <v>0.3</v>
      </c>
      <c r="C304" s="25">
        <v>0.96</v>
      </c>
      <c r="D304" s="25"/>
      <c r="E304" s="25"/>
      <c r="F304" s="6">
        <f t="shared" si="27"/>
        <v>0</v>
      </c>
      <c r="H304" s="6">
        <f t="shared" si="29"/>
        <v>0.5</v>
      </c>
      <c r="I304" s="6">
        <f t="shared" si="28"/>
        <v>0.14399999999999999</v>
      </c>
    </row>
    <row r="305" spans="1:9">
      <c r="A305" s="24">
        <v>7.5</v>
      </c>
      <c r="B305" s="25">
        <v>0.27</v>
      </c>
      <c r="C305" s="25">
        <v>0.05</v>
      </c>
      <c r="D305" s="25"/>
      <c r="E305" s="25"/>
      <c r="F305" s="6">
        <f t="shared" si="27"/>
        <v>0</v>
      </c>
      <c r="H305" s="6">
        <f t="shared" si="29"/>
        <v>0.5</v>
      </c>
      <c r="I305" s="6">
        <f t="shared" si="28"/>
        <v>6.7500000000000008E-3</v>
      </c>
    </row>
    <row r="306" spans="1:9">
      <c r="A306" s="24">
        <v>8</v>
      </c>
      <c r="B306" s="25">
        <v>0.21</v>
      </c>
      <c r="C306" s="25">
        <v>-0.08</v>
      </c>
      <c r="D306" s="25"/>
      <c r="E306" s="25"/>
      <c r="F306" s="6">
        <f t="shared" si="27"/>
        <v>0</v>
      </c>
      <c r="H306" s="6">
        <f t="shared" si="29"/>
        <v>0.5</v>
      </c>
      <c r="I306" s="6">
        <f t="shared" si="28"/>
        <v>-8.3999999999999995E-3</v>
      </c>
    </row>
    <row r="307" spans="1:9">
      <c r="A307" s="24">
        <v>8.5</v>
      </c>
      <c r="B307" s="25">
        <v>0.15</v>
      </c>
      <c r="C307" s="25">
        <v>-0.11</v>
      </c>
      <c r="D307" s="25"/>
      <c r="E307" s="25"/>
      <c r="F307" s="6">
        <f t="shared" si="27"/>
        <v>0</v>
      </c>
      <c r="H307" s="6">
        <f t="shared" si="29"/>
        <v>0.5</v>
      </c>
      <c r="I307" s="6">
        <f t="shared" si="28"/>
        <v>-8.2500000000000004E-3</v>
      </c>
    </row>
    <row r="308" spans="1:9">
      <c r="A308" s="24">
        <v>9</v>
      </c>
      <c r="B308" s="25">
        <v>0.1</v>
      </c>
      <c r="C308" s="25">
        <v>0</v>
      </c>
      <c r="D308" s="25"/>
      <c r="E308" s="25"/>
      <c r="F308" s="6">
        <f t="shared" si="27"/>
        <v>0</v>
      </c>
      <c r="H308" s="6">
        <f t="shared" si="29"/>
        <v>0.5</v>
      </c>
      <c r="I308" s="6">
        <f t="shared" si="28"/>
        <v>0</v>
      </c>
    </row>
    <row r="309" spans="1:9">
      <c r="A309" s="24">
        <v>9.5</v>
      </c>
      <c r="B309" s="25">
        <v>0.05</v>
      </c>
      <c r="C309" s="25">
        <v>0</v>
      </c>
      <c r="D309" s="25"/>
      <c r="E309" s="25"/>
      <c r="F309" s="6">
        <f t="shared" si="27"/>
        <v>0</v>
      </c>
      <c r="H309" s="6">
        <f t="shared" si="29"/>
        <v>-4.5</v>
      </c>
      <c r="I309" s="6">
        <f t="shared" si="28"/>
        <v>0</v>
      </c>
    </row>
    <row r="310" spans="1:9" ht="15">
      <c r="B310" s="7"/>
      <c r="E310" s="8"/>
      <c r="H310" s="91"/>
      <c r="I310" s="70"/>
    </row>
    <row r="311" spans="1:9" ht="15.75" thickBot="1">
      <c r="B311" s="7"/>
      <c r="E311" s="8"/>
      <c r="H311" s="91"/>
      <c r="I311" s="70"/>
    </row>
    <row r="312" spans="1:9" ht="15.75" thickBot="1">
      <c r="A312" s="6" t="s">
        <v>1</v>
      </c>
      <c r="B312" s="7" t="s">
        <v>67</v>
      </c>
      <c r="D312" s="6" t="s">
        <v>3</v>
      </c>
      <c r="E312" s="8">
        <v>1.5</v>
      </c>
      <c r="H312" s="9" t="s">
        <v>4</v>
      </c>
      <c r="I312" s="10">
        <f>SUM(I319:I333)</f>
        <v>1.27475</v>
      </c>
    </row>
    <row r="313" spans="1:9">
      <c r="A313" s="6" t="s">
        <v>5</v>
      </c>
      <c r="B313" s="11">
        <v>40484</v>
      </c>
      <c r="D313" s="6" t="s">
        <v>6</v>
      </c>
      <c r="E313" s="8">
        <v>7.2</v>
      </c>
    </row>
    <row r="314" spans="1:9">
      <c r="A314" s="6" t="s">
        <v>11</v>
      </c>
      <c r="B314" s="7">
        <v>1330</v>
      </c>
    </row>
    <row r="315" spans="1:9">
      <c r="A315" s="6" t="s">
        <v>13</v>
      </c>
      <c r="B315" s="7" t="s">
        <v>12</v>
      </c>
      <c r="D315" s="6" t="s">
        <v>68</v>
      </c>
    </row>
    <row r="316" spans="1:9">
      <c r="B316" s="7"/>
    </row>
    <row r="317" spans="1:9">
      <c r="C317" s="99" t="s">
        <v>14</v>
      </c>
      <c r="D317" s="99"/>
      <c r="E317" s="99"/>
    </row>
    <row r="318" spans="1:9" ht="13.5" thickBot="1">
      <c r="A318" s="21" t="s">
        <v>16</v>
      </c>
      <c r="B318" s="21" t="s">
        <v>17</v>
      </c>
      <c r="C318" s="22">
        <v>0.6</v>
      </c>
      <c r="D318" s="22">
        <v>0.2</v>
      </c>
      <c r="E318" s="22">
        <v>0.8</v>
      </c>
      <c r="F318" s="22" t="s">
        <v>18</v>
      </c>
      <c r="H318" s="21" t="s">
        <v>19</v>
      </c>
      <c r="I318" s="21" t="s">
        <v>20</v>
      </c>
    </row>
    <row r="319" spans="1:9" ht="13.5" thickTop="1">
      <c r="A319" s="24">
        <v>1.5</v>
      </c>
      <c r="B319" s="25">
        <v>0.01</v>
      </c>
      <c r="C319" s="25">
        <v>0</v>
      </c>
      <c r="D319" s="25"/>
      <c r="E319" s="25"/>
      <c r="F319" s="6">
        <f t="shared" ref="F319:F333" si="30">(D319+E319)/2</f>
        <v>0</v>
      </c>
      <c r="I319" s="6">
        <f t="shared" ref="I319:I333" si="31">H319*C319*B319</f>
        <v>0</v>
      </c>
    </row>
    <row r="320" spans="1:9">
      <c r="A320" s="24">
        <v>2.1</v>
      </c>
      <c r="B320" s="25">
        <v>0.2</v>
      </c>
      <c r="C320" s="25">
        <v>0.68</v>
      </c>
      <c r="D320" s="25"/>
      <c r="E320" s="25"/>
      <c r="F320" s="6">
        <f t="shared" si="30"/>
        <v>0</v>
      </c>
      <c r="H320" s="6">
        <f t="shared" ref="H320:H333" si="32">(A321-A319)/2</f>
        <v>0.5</v>
      </c>
      <c r="I320" s="6">
        <f t="shared" si="31"/>
        <v>6.8000000000000005E-2</v>
      </c>
    </row>
    <row r="321" spans="1:9">
      <c r="A321" s="24">
        <v>2.5</v>
      </c>
      <c r="B321" s="25">
        <v>0.2</v>
      </c>
      <c r="C321" s="25">
        <v>0.66</v>
      </c>
      <c r="D321" s="25"/>
      <c r="E321" s="25"/>
      <c r="F321" s="6">
        <f t="shared" si="30"/>
        <v>0</v>
      </c>
      <c r="H321" s="6">
        <f t="shared" si="32"/>
        <v>0.44999999999999996</v>
      </c>
      <c r="I321" s="6">
        <f t="shared" si="31"/>
        <v>5.9400000000000001E-2</v>
      </c>
    </row>
    <row r="322" spans="1:9">
      <c r="A322" s="24">
        <v>3</v>
      </c>
      <c r="B322" s="25">
        <v>0.55000000000000004</v>
      </c>
      <c r="C322" s="25">
        <v>0.74</v>
      </c>
      <c r="D322" s="25"/>
      <c r="E322" s="25"/>
      <c r="F322" s="6">
        <f t="shared" si="30"/>
        <v>0</v>
      </c>
      <c r="H322" s="6">
        <f t="shared" si="32"/>
        <v>0.44999999999999996</v>
      </c>
      <c r="I322" s="6">
        <f t="shared" si="31"/>
        <v>0.18315000000000001</v>
      </c>
    </row>
    <row r="323" spans="1:9">
      <c r="A323" s="24">
        <v>3.4</v>
      </c>
      <c r="B323" s="25">
        <v>0.55000000000000004</v>
      </c>
      <c r="C323" s="25">
        <v>0.57000000000000006</v>
      </c>
      <c r="D323" s="25"/>
      <c r="E323" s="25"/>
      <c r="F323" s="6">
        <f t="shared" si="30"/>
        <v>0</v>
      </c>
      <c r="H323" s="6">
        <f t="shared" si="32"/>
        <v>0.39999999999999991</v>
      </c>
      <c r="I323" s="6">
        <f t="shared" si="31"/>
        <v>0.12540000000000001</v>
      </c>
    </row>
    <row r="324" spans="1:9">
      <c r="A324" s="24">
        <v>3.8</v>
      </c>
      <c r="B324" s="25">
        <v>0.4</v>
      </c>
      <c r="C324" s="25">
        <v>1.04</v>
      </c>
      <c r="D324" s="25"/>
      <c r="E324" s="25"/>
      <c r="F324" s="6">
        <f t="shared" si="30"/>
        <v>0</v>
      </c>
      <c r="H324" s="6">
        <f t="shared" si="32"/>
        <v>0.40000000000000013</v>
      </c>
      <c r="I324" s="6">
        <f t="shared" si="31"/>
        <v>0.16640000000000008</v>
      </c>
    </row>
    <row r="325" spans="1:9">
      <c r="A325" s="24">
        <v>4.2</v>
      </c>
      <c r="B325" s="25">
        <v>0.38</v>
      </c>
      <c r="C325" s="25">
        <v>1.31</v>
      </c>
      <c r="D325" s="25"/>
      <c r="E325" s="25"/>
      <c r="F325" s="6">
        <f t="shared" si="30"/>
        <v>0</v>
      </c>
      <c r="H325" s="6">
        <f t="shared" si="32"/>
        <v>0.39999999999999991</v>
      </c>
      <c r="I325" s="6">
        <f t="shared" si="31"/>
        <v>0.19911999999999996</v>
      </c>
    </row>
    <row r="326" spans="1:9">
      <c r="A326" s="24">
        <v>4.5999999999999996</v>
      </c>
      <c r="B326" s="25">
        <v>0.30000000000000004</v>
      </c>
      <c r="C326" s="25">
        <v>1.43</v>
      </c>
      <c r="D326" s="25"/>
      <c r="E326" s="25"/>
      <c r="F326" s="6">
        <f t="shared" si="30"/>
        <v>0</v>
      </c>
      <c r="H326" s="6">
        <f t="shared" si="32"/>
        <v>0.39999999999999991</v>
      </c>
      <c r="I326" s="6">
        <f t="shared" si="31"/>
        <v>0.17159999999999997</v>
      </c>
    </row>
    <row r="327" spans="1:9">
      <c r="A327" s="24">
        <v>5</v>
      </c>
      <c r="B327" s="25">
        <v>0.30000000000000004</v>
      </c>
      <c r="C327" s="25">
        <v>1.07</v>
      </c>
      <c r="D327" s="25"/>
      <c r="E327" s="25"/>
      <c r="F327" s="6">
        <f t="shared" si="30"/>
        <v>0</v>
      </c>
      <c r="H327" s="6">
        <f t="shared" si="32"/>
        <v>0.40000000000000036</v>
      </c>
      <c r="I327" s="6">
        <f t="shared" si="31"/>
        <v>0.12840000000000013</v>
      </c>
    </row>
    <row r="328" spans="1:9">
      <c r="A328" s="24">
        <v>5.4</v>
      </c>
      <c r="B328" s="25">
        <v>0.28999999999999998</v>
      </c>
      <c r="C328" s="25">
        <v>0.96</v>
      </c>
      <c r="D328" s="25"/>
      <c r="E328" s="25"/>
      <c r="F328" s="6">
        <f t="shared" si="30"/>
        <v>0</v>
      </c>
      <c r="H328" s="6">
        <f t="shared" si="32"/>
        <v>0.39999999999999991</v>
      </c>
      <c r="I328" s="6">
        <f t="shared" si="31"/>
        <v>0.11135999999999996</v>
      </c>
    </row>
    <row r="329" spans="1:9">
      <c r="A329" s="24">
        <v>5.8</v>
      </c>
      <c r="B329" s="25">
        <v>0.2</v>
      </c>
      <c r="C329" s="25">
        <v>0.51</v>
      </c>
      <c r="D329" s="25"/>
      <c r="E329" s="25"/>
      <c r="F329" s="6">
        <f t="shared" si="30"/>
        <v>0</v>
      </c>
      <c r="H329" s="6">
        <f t="shared" si="32"/>
        <v>0.39999999999999991</v>
      </c>
      <c r="I329" s="6">
        <f t="shared" si="31"/>
        <v>4.0799999999999996E-2</v>
      </c>
    </row>
    <row r="330" spans="1:9">
      <c r="A330" s="24">
        <v>6.2</v>
      </c>
      <c r="B330" s="25">
        <v>0.21</v>
      </c>
      <c r="C330" s="25">
        <v>0.18</v>
      </c>
      <c r="D330" s="25"/>
      <c r="E330" s="25"/>
      <c r="F330" s="6">
        <f t="shared" si="30"/>
        <v>0</v>
      </c>
      <c r="H330" s="6">
        <f t="shared" si="32"/>
        <v>0.39999999999999991</v>
      </c>
      <c r="I330" s="6">
        <f t="shared" si="31"/>
        <v>1.5119999999999995E-2</v>
      </c>
    </row>
    <row r="331" spans="1:9">
      <c r="A331" s="24">
        <v>6.6</v>
      </c>
      <c r="B331" s="25">
        <v>0.2</v>
      </c>
      <c r="C331" s="25">
        <v>0.06</v>
      </c>
      <c r="D331" s="25"/>
      <c r="E331" s="25"/>
      <c r="F331" s="6">
        <f t="shared" si="30"/>
        <v>0</v>
      </c>
      <c r="H331" s="6">
        <f t="shared" si="32"/>
        <v>0.5</v>
      </c>
      <c r="I331" s="6">
        <f t="shared" si="31"/>
        <v>6.0000000000000001E-3</v>
      </c>
    </row>
    <row r="332" spans="1:9">
      <c r="A332" s="24">
        <v>7.2</v>
      </c>
      <c r="B332" s="25">
        <v>0.1</v>
      </c>
      <c r="C332" s="25">
        <v>0</v>
      </c>
      <c r="D332" s="25"/>
      <c r="E332" s="25"/>
      <c r="F332" s="6">
        <f t="shared" si="30"/>
        <v>0</v>
      </c>
      <c r="H332" s="6">
        <f t="shared" si="32"/>
        <v>0.35000000000000009</v>
      </c>
      <c r="I332" s="6">
        <f t="shared" si="31"/>
        <v>0</v>
      </c>
    </row>
    <row r="333" spans="1:9">
      <c r="A333" s="24">
        <v>7.3</v>
      </c>
      <c r="B333" s="25">
        <v>0</v>
      </c>
      <c r="C333" s="25">
        <v>0</v>
      </c>
      <c r="D333" s="25"/>
      <c r="E333" s="25"/>
      <c r="F333" s="6">
        <f t="shared" si="30"/>
        <v>0</v>
      </c>
      <c r="H333" s="6">
        <f t="shared" si="32"/>
        <v>-3.6</v>
      </c>
      <c r="I333" s="6">
        <f t="shared" si="31"/>
        <v>0</v>
      </c>
    </row>
  </sheetData>
  <sheetProtection selectLockedCells="1" selectUnlockedCells="1"/>
  <mergeCells count="11">
    <mergeCell ref="C230:E230"/>
    <mergeCell ref="C259:E259"/>
    <mergeCell ref="C290:E290"/>
    <mergeCell ref="C317:E317"/>
    <mergeCell ref="C11:E11"/>
    <mergeCell ref="C44:E44"/>
    <mergeCell ref="C75:E75"/>
    <mergeCell ref="C105:E105"/>
    <mergeCell ref="C139:E139"/>
    <mergeCell ref="C167:E167"/>
    <mergeCell ref="C198:E198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0"/>
  <sheetViews>
    <sheetView workbookViewId="0">
      <selection activeCell="E8" sqref="E8"/>
    </sheetView>
  </sheetViews>
  <sheetFormatPr defaultRowHeight="12.75"/>
  <cols>
    <col min="1" max="1" width="9.140625" style="6"/>
    <col min="2" max="2" width="9.85546875" style="6" customWidth="1"/>
    <col min="3" max="16384" width="9.140625" style="6"/>
  </cols>
  <sheetData>
    <row r="1" spans="1:13" ht="15">
      <c r="A1" s="5" t="s">
        <v>69</v>
      </c>
      <c r="B1" s="7"/>
      <c r="E1" s="8"/>
      <c r="H1" s="91"/>
      <c r="I1" s="70"/>
    </row>
    <row r="2" spans="1:13" ht="15">
      <c r="A2" s="6" t="s">
        <v>114</v>
      </c>
      <c r="E2" s="8"/>
      <c r="H2" s="91"/>
      <c r="I2" s="70"/>
    </row>
    <row r="3" spans="1:13" ht="15.7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8"/>
      <c r="H3" s="91"/>
      <c r="I3" s="70"/>
    </row>
    <row r="4" spans="1:13" ht="15.75" thickTop="1">
      <c r="A4" s="105">
        <v>682324</v>
      </c>
      <c r="B4" s="105">
        <v>4909587</v>
      </c>
      <c r="C4" s="105">
        <v>11</v>
      </c>
      <c r="D4" s="105" t="s">
        <v>119</v>
      </c>
      <c r="E4" s="8"/>
      <c r="H4" s="91"/>
      <c r="I4" s="70"/>
      <c r="L4" s="6" t="s">
        <v>0</v>
      </c>
    </row>
    <row r="5" spans="1:13" ht="13.5" thickBot="1"/>
    <row r="6" spans="1:13" ht="15.75" thickBot="1">
      <c r="A6" s="6" t="s">
        <v>1</v>
      </c>
      <c r="B6" s="7" t="s">
        <v>70</v>
      </c>
      <c r="D6" s="6" t="s">
        <v>123</v>
      </c>
      <c r="F6" s="8" t="s">
        <v>93</v>
      </c>
      <c r="H6" s="9" t="s">
        <v>4</v>
      </c>
      <c r="I6" s="10">
        <f>SUM(I13:I37)</f>
        <v>0.84149032993939998</v>
      </c>
      <c r="L6" s="12" t="s">
        <v>27</v>
      </c>
      <c r="M6" s="12" t="s">
        <v>28</v>
      </c>
    </row>
    <row r="7" spans="1:13">
      <c r="A7" s="6" t="s">
        <v>5</v>
      </c>
      <c r="B7" s="11">
        <v>40303</v>
      </c>
      <c r="D7" s="6" t="s">
        <v>124</v>
      </c>
      <c r="F7" s="8" t="s">
        <v>92</v>
      </c>
      <c r="L7" s="28">
        <v>40303</v>
      </c>
      <c r="M7" s="19">
        <v>0.84</v>
      </c>
    </row>
    <row r="8" spans="1:13">
      <c r="A8" s="6" t="s">
        <v>11</v>
      </c>
      <c r="B8" s="48">
        <v>1040</v>
      </c>
      <c r="L8" s="28">
        <v>40320</v>
      </c>
      <c r="M8" s="19">
        <v>1.62</v>
      </c>
    </row>
    <row r="9" spans="1:13">
      <c r="A9" s="6" t="s">
        <v>13</v>
      </c>
      <c r="B9" s="7" t="s">
        <v>12</v>
      </c>
      <c r="L9" s="28">
        <v>40347</v>
      </c>
      <c r="M9" s="19">
        <v>3.37</v>
      </c>
    </row>
    <row r="10" spans="1:13">
      <c r="B10" s="7"/>
      <c r="L10" s="28">
        <v>40357</v>
      </c>
      <c r="M10" s="19">
        <v>1.84</v>
      </c>
    </row>
    <row r="11" spans="1:13">
      <c r="C11" s="99" t="s">
        <v>14</v>
      </c>
      <c r="D11" s="99"/>
      <c r="E11" s="99"/>
      <c r="L11" s="28">
        <v>40376</v>
      </c>
      <c r="M11" s="19">
        <v>1.19</v>
      </c>
    </row>
    <row r="12" spans="1:13" ht="13.5" thickBot="1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40388</v>
      </c>
      <c r="M12" s="19">
        <v>0.71</v>
      </c>
    </row>
    <row r="13" spans="1:13" ht="13.5" thickTop="1">
      <c r="A13" s="49">
        <v>0.999</v>
      </c>
      <c r="B13" s="49">
        <v>0</v>
      </c>
      <c r="C13" s="52">
        <v>0</v>
      </c>
      <c r="D13" s="25"/>
      <c r="E13" s="25"/>
      <c r="F13" s="26">
        <f t="shared" ref="F13:F37" si="0">(D13+E13)/2</f>
        <v>0</v>
      </c>
      <c r="I13" s="26">
        <f>H13*C13*B13</f>
        <v>0</v>
      </c>
      <c r="L13" s="28">
        <v>40402</v>
      </c>
      <c r="M13" s="19">
        <v>0.82</v>
      </c>
    </row>
    <row r="14" spans="1:13">
      <c r="A14" s="25">
        <v>0.99999999599999989</v>
      </c>
      <c r="B14" s="25">
        <v>0.1</v>
      </c>
      <c r="C14" s="25">
        <v>0.14000000000000001</v>
      </c>
      <c r="D14" s="25"/>
      <c r="E14" s="25"/>
      <c r="F14" s="26">
        <f t="shared" si="0"/>
        <v>0</v>
      </c>
      <c r="H14" s="26">
        <f>(A15-A13)/2</f>
        <v>8.3833330999999955E-2</v>
      </c>
      <c r="I14" s="26">
        <f>H14*C14*B14</f>
        <v>1.1736666339999995E-3</v>
      </c>
      <c r="L14" s="29">
        <v>40416</v>
      </c>
      <c r="M14" s="30">
        <v>0.46</v>
      </c>
    </row>
    <row r="15" spans="1:13">
      <c r="A15" s="25">
        <v>1.1666666619999999</v>
      </c>
      <c r="B15" s="25">
        <v>0.21</v>
      </c>
      <c r="C15" s="25">
        <v>0.34</v>
      </c>
      <c r="D15" s="25"/>
      <c r="E15" s="25"/>
      <c r="F15" s="26">
        <f t="shared" si="0"/>
        <v>0</v>
      </c>
      <c r="H15" s="26">
        <f t="shared" ref="H15:H37" si="1">(A16-A14)/2</f>
        <v>0.16666666600000002</v>
      </c>
      <c r="I15" s="26">
        <f t="shared" ref="I15:I37" si="2">H15*C15*B15</f>
        <v>1.1899999952400002E-2</v>
      </c>
      <c r="L15" s="29">
        <v>40429</v>
      </c>
      <c r="M15" s="30">
        <v>0.55000000000000004</v>
      </c>
    </row>
    <row r="16" spans="1:13">
      <c r="A16" s="25">
        <v>1.3333333279999999</v>
      </c>
      <c r="B16" s="25">
        <v>0.22</v>
      </c>
      <c r="C16" s="25">
        <v>1.24</v>
      </c>
      <c r="D16" s="25"/>
      <c r="E16" s="25"/>
      <c r="F16" s="26">
        <f t="shared" si="0"/>
        <v>0</v>
      </c>
      <c r="H16" s="26">
        <f t="shared" si="1"/>
        <v>0.16666666600000002</v>
      </c>
      <c r="I16" s="26">
        <f t="shared" si="2"/>
        <v>4.5466666484800002E-2</v>
      </c>
      <c r="L16" s="68">
        <v>40447</v>
      </c>
      <c r="M16" s="34">
        <v>0.37</v>
      </c>
    </row>
    <row r="17" spans="1:13">
      <c r="A17" s="25">
        <v>1.4999999939999999</v>
      </c>
      <c r="B17" s="25">
        <v>0.18</v>
      </c>
      <c r="C17" s="25">
        <v>1.48</v>
      </c>
      <c r="D17" s="25"/>
      <c r="E17" s="25"/>
      <c r="F17" s="26">
        <f t="shared" si="0"/>
        <v>0</v>
      </c>
      <c r="H17" s="26">
        <f t="shared" si="1"/>
        <v>0.16666666600000002</v>
      </c>
      <c r="I17" s="26">
        <f t="shared" si="2"/>
        <v>4.4399999822400005E-2</v>
      </c>
      <c r="L17" s="68">
        <v>40465</v>
      </c>
      <c r="M17" s="34">
        <v>0.42</v>
      </c>
    </row>
    <row r="18" spans="1:13">
      <c r="A18" s="25">
        <v>1.66666666</v>
      </c>
      <c r="B18" s="25">
        <v>0.2</v>
      </c>
      <c r="C18" s="25">
        <v>1.26</v>
      </c>
      <c r="D18" s="25"/>
      <c r="E18" s="25"/>
      <c r="F18" s="26">
        <f t="shared" si="0"/>
        <v>0</v>
      </c>
      <c r="H18" s="26">
        <f t="shared" si="1"/>
        <v>0.16666666600000002</v>
      </c>
      <c r="I18" s="26">
        <f t="shared" si="2"/>
        <v>4.1999999832000007E-2</v>
      </c>
      <c r="L18" s="68">
        <v>40484</v>
      </c>
      <c r="M18" s="34">
        <v>0.39</v>
      </c>
    </row>
    <row r="19" spans="1:13">
      <c r="A19" s="25">
        <v>1.833333326</v>
      </c>
      <c r="B19" s="25">
        <v>0.26</v>
      </c>
      <c r="C19" s="25">
        <v>0.84</v>
      </c>
      <c r="D19" s="25"/>
      <c r="E19" s="25"/>
      <c r="F19" s="26">
        <f t="shared" si="0"/>
        <v>0</v>
      </c>
      <c r="H19" s="26">
        <f t="shared" si="1"/>
        <v>0.16666666599999991</v>
      </c>
      <c r="I19" s="26">
        <f t="shared" si="2"/>
        <v>3.6399999854399977E-2</v>
      </c>
    </row>
    <row r="20" spans="1:13">
      <c r="A20" s="25">
        <v>1.9999999919999998</v>
      </c>
      <c r="B20" s="25">
        <v>0.24</v>
      </c>
      <c r="C20" s="25">
        <v>1.44</v>
      </c>
      <c r="D20" s="25"/>
      <c r="E20" s="25"/>
      <c r="F20" s="26">
        <f t="shared" si="0"/>
        <v>0</v>
      </c>
      <c r="H20" s="26">
        <f t="shared" si="1"/>
        <v>0.16666666600000002</v>
      </c>
      <c r="I20" s="26">
        <f t="shared" si="2"/>
        <v>5.7599999769600001E-2</v>
      </c>
    </row>
    <row r="21" spans="1:13">
      <c r="A21" s="25">
        <v>2.166666658</v>
      </c>
      <c r="B21" s="25">
        <v>0.23</v>
      </c>
      <c r="C21" s="25">
        <v>1.93</v>
      </c>
      <c r="D21" s="25"/>
      <c r="E21" s="25"/>
      <c r="F21" s="26">
        <f t="shared" si="0"/>
        <v>0</v>
      </c>
      <c r="H21" s="26">
        <f t="shared" si="1"/>
        <v>0.16666666600000002</v>
      </c>
      <c r="I21" s="26">
        <f t="shared" si="2"/>
        <v>7.3983333037400012E-2</v>
      </c>
    </row>
    <row r="22" spans="1:13">
      <c r="A22" s="25">
        <v>2.3333333239999998</v>
      </c>
      <c r="B22" s="25">
        <v>0.2</v>
      </c>
      <c r="C22" s="25">
        <v>2.1800000000000002</v>
      </c>
      <c r="D22" s="25"/>
      <c r="E22" s="25"/>
      <c r="F22" s="26">
        <f t="shared" si="0"/>
        <v>0</v>
      </c>
      <c r="H22" s="26">
        <f t="shared" si="1"/>
        <v>0.16666666600000002</v>
      </c>
      <c r="I22" s="26">
        <f t="shared" si="2"/>
        <v>7.2666666376000014E-2</v>
      </c>
    </row>
    <row r="23" spans="1:13">
      <c r="A23" s="25">
        <v>2.4999999900000001</v>
      </c>
      <c r="B23" s="25">
        <v>0.16</v>
      </c>
      <c r="C23" s="25">
        <v>2.44</v>
      </c>
      <c r="D23" s="25"/>
      <c r="E23" s="25"/>
      <c r="F23" s="26">
        <f t="shared" si="0"/>
        <v>0</v>
      </c>
      <c r="H23" s="26">
        <f t="shared" si="1"/>
        <v>0.16666666600000002</v>
      </c>
      <c r="I23" s="26">
        <f t="shared" si="2"/>
        <v>6.5066666406400006E-2</v>
      </c>
    </row>
    <row r="24" spans="1:13">
      <c r="A24" s="25">
        <v>2.6666666559999999</v>
      </c>
      <c r="B24" s="25">
        <v>0.28000000000000003</v>
      </c>
      <c r="C24" s="25">
        <v>1.46</v>
      </c>
      <c r="D24" s="25"/>
      <c r="E24" s="25"/>
      <c r="F24" s="26">
        <f t="shared" si="0"/>
        <v>0</v>
      </c>
      <c r="H24" s="26">
        <f t="shared" si="1"/>
        <v>0.1666666659999998</v>
      </c>
      <c r="I24" s="26">
        <f t="shared" si="2"/>
        <v>6.8133333060799925E-2</v>
      </c>
    </row>
    <row r="25" spans="1:13">
      <c r="A25" s="25">
        <v>2.8333333219999997</v>
      </c>
      <c r="B25" s="25">
        <v>0.28000000000000003</v>
      </c>
      <c r="C25" s="25">
        <v>1.58</v>
      </c>
      <c r="D25" s="25"/>
      <c r="E25" s="25"/>
      <c r="F25" s="26">
        <f t="shared" si="0"/>
        <v>0</v>
      </c>
      <c r="H25" s="26">
        <f t="shared" si="1"/>
        <v>0.16666666600000002</v>
      </c>
      <c r="I25" s="26">
        <f t="shared" si="2"/>
        <v>7.3733333038400017E-2</v>
      </c>
    </row>
    <row r="26" spans="1:13">
      <c r="A26" s="25">
        <v>2.9999999879999999</v>
      </c>
      <c r="B26" s="25">
        <v>0.28999999999999998</v>
      </c>
      <c r="C26" s="25">
        <v>1.58</v>
      </c>
      <c r="D26" s="25"/>
      <c r="E26" s="25"/>
      <c r="F26" s="26">
        <f t="shared" si="0"/>
        <v>0</v>
      </c>
      <c r="H26" s="26">
        <f t="shared" si="1"/>
        <v>0.16666666600000002</v>
      </c>
      <c r="I26" s="26">
        <f t="shared" si="2"/>
        <v>7.6366666361200014E-2</v>
      </c>
    </row>
    <row r="27" spans="1:13">
      <c r="A27" s="25">
        <v>3.1666666539999997</v>
      </c>
      <c r="B27" s="25">
        <v>0.16</v>
      </c>
      <c r="C27" s="25">
        <v>1.58</v>
      </c>
      <c r="D27" s="25"/>
      <c r="E27" s="25"/>
      <c r="F27" s="26">
        <f t="shared" si="0"/>
        <v>0</v>
      </c>
      <c r="H27" s="26">
        <f t="shared" si="1"/>
        <v>0.16666666600000002</v>
      </c>
      <c r="I27" s="26">
        <f t="shared" si="2"/>
        <v>4.2133333164800009E-2</v>
      </c>
    </row>
    <row r="28" spans="1:13">
      <c r="A28" s="25">
        <v>3.3333333199999999</v>
      </c>
      <c r="B28" s="25">
        <v>0.2</v>
      </c>
      <c r="C28" s="25">
        <v>1.21</v>
      </c>
      <c r="D28" s="25"/>
      <c r="E28" s="25"/>
      <c r="F28" s="26">
        <f t="shared" si="0"/>
        <v>0</v>
      </c>
      <c r="H28" s="26">
        <f t="shared" si="1"/>
        <v>0.16666666600000002</v>
      </c>
      <c r="I28" s="26">
        <f t="shared" si="2"/>
        <v>4.0333333172000004E-2</v>
      </c>
    </row>
    <row r="29" spans="1:13">
      <c r="A29" s="25">
        <v>3.4999999859999997</v>
      </c>
      <c r="B29" s="25">
        <v>0.24</v>
      </c>
      <c r="C29" s="25">
        <v>1.19</v>
      </c>
      <c r="D29" s="25"/>
      <c r="E29" s="25"/>
      <c r="F29" s="26">
        <f t="shared" si="0"/>
        <v>0</v>
      </c>
      <c r="H29" s="26">
        <f t="shared" si="1"/>
        <v>0.16666666600000002</v>
      </c>
      <c r="I29" s="26">
        <f t="shared" si="2"/>
        <v>4.7599999809600002E-2</v>
      </c>
    </row>
    <row r="30" spans="1:13">
      <c r="A30" s="25">
        <v>3.666666652</v>
      </c>
      <c r="B30" s="25">
        <v>0.1</v>
      </c>
      <c r="C30" s="25">
        <v>0.97</v>
      </c>
      <c r="D30" s="25"/>
      <c r="E30" s="25"/>
      <c r="F30" s="26">
        <f t="shared" si="0"/>
        <v>0</v>
      </c>
      <c r="H30" s="26">
        <f t="shared" si="1"/>
        <v>0.16666666600000002</v>
      </c>
      <c r="I30" s="26">
        <f t="shared" si="2"/>
        <v>1.6166666602000002E-2</v>
      </c>
    </row>
    <row r="31" spans="1:13">
      <c r="A31" s="25">
        <v>3.8333333179999998</v>
      </c>
      <c r="B31" s="25">
        <v>0.1</v>
      </c>
      <c r="C31" s="25">
        <v>0.71</v>
      </c>
      <c r="D31" s="25"/>
      <c r="E31" s="25"/>
      <c r="F31" s="26">
        <f t="shared" si="0"/>
        <v>0</v>
      </c>
      <c r="H31" s="26">
        <f t="shared" si="1"/>
        <v>0.1666666659999998</v>
      </c>
      <c r="I31" s="26">
        <f t="shared" si="2"/>
        <v>1.1833333285999986E-2</v>
      </c>
    </row>
    <row r="32" spans="1:13">
      <c r="A32" s="25">
        <v>3.9999999839999996</v>
      </c>
      <c r="B32" s="25">
        <v>0.06</v>
      </c>
      <c r="C32" s="25">
        <v>0.67</v>
      </c>
      <c r="D32" s="25"/>
      <c r="E32" s="25"/>
      <c r="F32" s="26">
        <f t="shared" si="0"/>
        <v>0</v>
      </c>
      <c r="H32" s="26">
        <f t="shared" si="1"/>
        <v>0.16666666600000002</v>
      </c>
      <c r="I32" s="26">
        <f t="shared" si="2"/>
        <v>6.6999999732000005E-3</v>
      </c>
    </row>
    <row r="33" spans="1:9">
      <c r="A33" s="25">
        <v>4.1666666499999998</v>
      </c>
      <c r="B33" s="25">
        <v>0.05</v>
      </c>
      <c r="C33" s="25">
        <v>0.5</v>
      </c>
      <c r="D33" s="25"/>
      <c r="E33" s="25"/>
      <c r="F33" s="26">
        <f t="shared" si="0"/>
        <v>0</v>
      </c>
      <c r="H33" s="26">
        <f t="shared" si="1"/>
        <v>0.16666666600000024</v>
      </c>
      <c r="I33" s="26">
        <f t="shared" si="2"/>
        <v>4.1666666500000064E-3</v>
      </c>
    </row>
    <row r="34" spans="1:9">
      <c r="A34" s="25">
        <v>4.333333316</v>
      </c>
      <c r="B34" s="25">
        <v>0.05</v>
      </c>
      <c r="C34" s="25">
        <v>0.32</v>
      </c>
      <c r="D34" s="25"/>
      <c r="E34" s="25"/>
      <c r="F34" s="26">
        <f t="shared" si="0"/>
        <v>0</v>
      </c>
      <c r="H34" s="26">
        <f t="shared" si="1"/>
        <v>0.1666666659999998</v>
      </c>
      <c r="I34" s="26">
        <f t="shared" si="2"/>
        <v>2.6666666559999972E-3</v>
      </c>
    </row>
    <row r="35" spans="1:9">
      <c r="A35" s="25">
        <v>4.4999999819999994</v>
      </c>
      <c r="B35" s="25">
        <v>0.04</v>
      </c>
      <c r="C35" s="25">
        <v>0.15</v>
      </c>
      <c r="D35" s="25"/>
      <c r="E35" s="25"/>
      <c r="F35" s="26">
        <f t="shared" si="0"/>
        <v>0</v>
      </c>
      <c r="H35" s="26">
        <f t="shared" si="1"/>
        <v>0.1666666659999998</v>
      </c>
      <c r="I35" s="26">
        <f t="shared" si="2"/>
        <v>9.9999999599999874E-4</v>
      </c>
    </row>
    <row r="36" spans="1:9">
      <c r="A36" s="25">
        <v>4.6666666479999996</v>
      </c>
      <c r="B36" s="25">
        <v>0.02</v>
      </c>
      <c r="C36" s="25">
        <v>0</v>
      </c>
      <c r="D36" s="25"/>
      <c r="E36" s="25"/>
      <c r="F36" s="26">
        <f t="shared" si="0"/>
        <v>0</v>
      </c>
      <c r="H36" s="26">
        <f t="shared" si="1"/>
        <v>0.16666666600000024</v>
      </c>
      <c r="I36" s="26">
        <f t="shared" si="2"/>
        <v>0</v>
      </c>
    </row>
    <row r="37" spans="1:9">
      <c r="A37" s="25">
        <v>4.8333333139999999</v>
      </c>
      <c r="B37" s="25">
        <v>0.02</v>
      </c>
      <c r="C37" s="25">
        <v>0</v>
      </c>
      <c r="D37" s="25"/>
      <c r="E37" s="25"/>
      <c r="F37" s="26">
        <f t="shared" si="0"/>
        <v>0</v>
      </c>
      <c r="H37" s="26">
        <f t="shared" si="1"/>
        <v>-2.3333333239999998</v>
      </c>
      <c r="I37" s="26">
        <f t="shared" si="2"/>
        <v>0</v>
      </c>
    </row>
    <row r="39" spans="1:9" ht="13.5" thickBot="1"/>
    <row r="40" spans="1:9" ht="15.75" thickBot="1">
      <c r="A40" s="6" t="s">
        <v>1</v>
      </c>
      <c r="B40" s="7" t="s">
        <v>70</v>
      </c>
      <c r="D40" s="6" t="s">
        <v>3</v>
      </c>
      <c r="E40" s="8">
        <v>3.5</v>
      </c>
      <c r="H40" s="9" t="s">
        <v>4</v>
      </c>
      <c r="I40" s="10">
        <f>SUM(I47:I59)</f>
        <v>1.61555</v>
      </c>
    </row>
    <row r="41" spans="1:9">
      <c r="A41" s="6" t="s">
        <v>5</v>
      </c>
      <c r="B41" s="11">
        <v>40320</v>
      </c>
      <c r="D41" s="6" t="s">
        <v>6</v>
      </c>
      <c r="E41" s="8">
        <v>9.5</v>
      </c>
    </row>
    <row r="42" spans="1:9">
      <c r="A42" s="6" t="s">
        <v>11</v>
      </c>
      <c r="B42" s="48">
        <v>1455</v>
      </c>
    </row>
    <row r="43" spans="1:9">
      <c r="A43" s="6" t="s">
        <v>13</v>
      </c>
      <c r="B43" s="7" t="s">
        <v>12</v>
      </c>
    </row>
    <row r="44" spans="1:9">
      <c r="B44" s="7"/>
    </row>
    <row r="45" spans="1:9">
      <c r="C45" s="99" t="s">
        <v>14</v>
      </c>
      <c r="D45" s="99"/>
      <c r="E45" s="99"/>
    </row>
    <row r="46" spans="1:9" ht="13.5" thickBot="1">
      <c r="A46" s="21" t="s">
        <v>16</v>
      </c>
      <c r="B46" s="21" t="s">
        <v>17</v>
      </c>
      <c r="C46" s="22">
        <v>0.6</v>
      </c>
      <c r="D46" s="22">
        <v>0.2</v>
      </c>
      <c r="E46" s="22">
        <v>0.8</v>
      </c>
      <c r="F46" s="22" t="s">
        <v>18</v>
      </c>
      <c r="H46" s="21" t="s">
        <v>19</v>
      </c>
      <c r="I46" s="21" t="s">
        <v>20</v>
      </c>
    </row>
    <row r="47" spans="1:9" ht="13.5" thickTop="1">
      <c r="A47" s="24">
        <v>9.5</v>
      </c>
      <c r="B47" s="25">
        <v>0.1</v>
      </c>
      <c r="C47" s="25">
        <v>0</v>
      </c>
      <c r="D47" s="25"/>
      <c r="E47" s="25"/>
      <c r="F47" s="26">
        <f t="shared" ref="F47:F59" si="3">(D47+E47)/2</f>
        <v>0</v>
      </c>
      <c r="I47" s="26">
        <f>H47*C47*B47*-1</f>
        <v>0</v>
      </c>
    </row>
    <row r="48" spans="1:9">
      <c r="A48" s="24">
        <v>9</v>
      </c>
      <c r="B48" s="25">
        <v>0.2</v>
      </c>
      <c r="C48" s="25">
        <v>0.67</v>
      </c>
      <c r="D48" s="25"/>
      <c r="E48" s="25"/>
      <c r="F48" s="26">
        <f t="shared" si="3"/>
        <v>0</v>
      </c>
      <c r="H48" s="26">
        <f t="shared" ref="H48:H59" si="4">(A49-A47)/2</f>
        <v>-0.45000000000000018</v>
      </c>
      <c r="I48" s="26">
        <f t="shared" ref="I48:I59" si="5">H48*C48*B48*-1</f>
        <v>6.0300000000000034E-2</v>
      </c>
    </row>
    <row r="49" spans="1:9">
      <c r="A49" s="24">
        <v>8.6</v>
      </c>
      <c r="B49" s="25">
        <v>0.3</v>
      </c>
      <c r="C49" s="25">
        <v>0.39</v>
      </c>
      <c r="D49" s="25"/>
      <c r="E49" s="25"/>
      <c r="F49" s="26">
        <f t="shared" si="3"/>
        <v>0</v>
      </c>
      <c r="H49" s="26">
        <f t="shared" si="4"/>
        <v>-0.5</v>
      </c>
      <c r="I49" s="26">
        <f t="shared" si="5"/>
        <v>5.8499999999999996E-2</v>
      </c>
    </row>
    <row r="50" spans="1:9">
      <c r="A50" s="24">
        <v>8</v>
      </c>
      <c r="B50" s="25">
        <v>0.2</v>
      </c>
      <c r="C50" s="25">
        <v>0.5</v>
      </c>
      <c r="D50" s="25"/>
      <c r="E50" s="25"/>
      <c r="F50" s="26">
        <f t="shared" si="3"/>
        <v>0</v>
      </c>
      <c r="H50" s="26">
        <f t="shared" si="4"/>
        <v>-0.54999999999999982</v>
      </c>
      <c r="I50" s="26">
        <f t="shared" si="5"/>
        <v>5.4999999999999986E-2</v>
      </c>
    </row>
    <row r="51" spans="1:9">
      <c r="A51" s="24">
        <v>7.5</v>
      </c>
      <c r="B51" s="25">
        <v>0.1</v>
      </c>
      <c r="C51" s="25">
        <v>1.01</v>
      </c>
      <c r="D51" s="25"/>
      <c r="E51" s="25"/>
      <c r="F51" s="26">
        <f t="shared" si="3"/>
        <v>0</v>
      </c>
      <c r="H51" s="26">
        <f t="shared" si="4"/>
        <v>-0.5</v>
      </c>
      <c r="I51" s="26">
        <f t="shared" si="5"/>
        <v>5.0500000000000003E-2</v>
      </c>
    </row>
    <row r="52" spans="1:9">
      <c r="A52" s="24">
        <v>7</v>
      </c>
      <c r="B52" s="25">
        <v>0.1</v>
      </c>
      <c r="C52" s="25">
        <v>1.78</v>
      </c>
      <c r="D52" s="25"/>
      <c r="E52" s="25"/>
      <c r="F52" s="26">
        <f t="shared" si="3"/>
        <v>0</v>
      </c>
      <c r="H52" s="26">
        <f t="shared" si="4"/>
        <v>-0.5</v>
      </c>
      <c r="I52" s="26">
        <f t="shared" si="5"/>
        <v>8.900000000000001E-2</v>
      </c>
    </row>
    <row r="53" spans="1:9">
      <c r="A53" s="24">
        <v>6.5</v>
      </c>
      <c r="B53" s="25">
        <v>0.2</v>
      </c>
      <c r="C53" s="25">
        <v>1.92</v>
      </c>
      <c r="D53" s="25"/>
      <c r="E53" s="25"/>
      <c r="F53" s="26">
        <f t="shared" si="3"/>
        <v>0</v>
      </c>
      <c r="H53" s="26">
        <f t="shared" si="4"/>
        <v>-0.5</v>
      </c>
      <c r="I53" s="26">
        <f t="shared" si="5"/>
        <v>0.192</v>
      </c>
    </row>
    <row r="54" spans="1:9">
      <c r="A54" s="24">
        <v>6</v>
      </c>
      <c r="B54" s="25">
        <v>0.2</v>
      </c>
      <c r="C54" s="25">
        <v>1.42</v>
      </c>
      <c r="D54" s="25"/>
      <c r="E54" s="25"/>
      <c r="F54" s="26">
        <f t="shared" si="3"/>
        <v>0</v>
      </c>
      <c r="H54" s="26">
        <f t="shared" si="4"/>
        <v>-0.5</v>
      </c>
      <c r="I54" s="26">
        <f t="shared" si="5"/>
        <v>0.14199999999999999</v>
      </c>
    </row>
    <row r="55" spans="1:9">
      <c r="A55" s="24">
        <v>5.5</v>
      </c>
      <c r="B55" s="25">
        <v>0.2</v>
      </c>
      <c r="C55" s="25">
        <v>2.78</v>
      </c>
      <c r="D55" s="25"/>
      <c r="E55" s="25"/>
      <c r="F55" s="26">
        <f t="shared" si="3"/>
        <v>0</v>
      </c>
      <c r="H55" s="26">
        <f t="shared" si="4"/>
        <v>-0.5</v>
      </c>
      <c r="I55" s="26">
        <f t="shared" si="5"/>
        <v>0.27799999999999997</v>
      </c>
    </row>
    <row r="56" spans="1:9">
      <c r="A56" s="24">
        <v>5</v>
      </c>
      <c r="B56" s="25">
        <v>0.25</v>
      </c>
      <c r="C56" s="25">
        <v>2.0699999999999998</v>
      </c>
      <c r="D56" s="25"/>
      <c r="E56" s="25"/>
      <c r="F56" s="26">
        <f t="shared" si="3"/>
        <v>0</v>
      </c>
      <c r="H56" s="26">
        <f t="shared" si="4"/>
        <v>-0.5</v>
      </c>
      <c r="I56" s="26">
        <f t="shared" si="5"/>
        <v>0.25874999999999998</v>
      </c>
    </row>
    <row r="57" spans="1:9">
      <c r="A57" s="24">
        <v>4.5</v>
      </c>
      <c r="B57" s="25">
        <v>0.25</v>
      </c>
      <c r="C57" s="25">
        <v>2.02</v>
      </c>
      <c r="D57" s="25"/>
      <c r="E57" s="25"/>
      <c r="F57" s="26">
        <f t="shared" si="3"/>
        <v>0</v>
      </c>
      <c r="H57" s="26">
        <f t="shared" si="4"/>
        <v>-0.5</v>
      </c>
      <c r="I57" s="26">
        <f t="shared" si="5"/>
        <v>0.2525</v>
      </c>
    </row>
    <row r="58" spans="1:9">
      <c r="A58" s="24">
        <v>4</v>
      </c>
      <c r="B58" s="25">
        <v>0.2</v>
      </c>
      <c r="C58" s="25">
        <v>1.39</v>
      </c>
      <c r="D58" s="25"/>
      <c r="E58" s="25"/>
      <c r="F58" s="26">
        <f t="shared" si="3"/>
        <v>0</v>
      </c>
      <c r="H58" s="26">
        <f t="shared" si="4"/>
        <v>-0.5</v>
      </c>
      <c r="I58" s="26">
        <f t="shared" si="5"/>
        <v>0.13899999999999998</v>
      </c>
    </row>
    <row r="59" spans="1:9">
      <c r="A59" s="24">
        <v>3.5</v>
      </c>
      <c r="B59" s="25">
        <v>0.1</v>
      </c>
      <c r="C59" s="25">
        <v>0.2</v>
      </c>
      <c r="D59" s="25"/>
      <c r="E59" s="25"/>
      <c r="F59" s="26">
        <f t="shared" si="3"/>
        <v>0</v>
      </c>
      <c r="H59" s="26">
        <f t="shared" si="4"/>
        <v>-2</v>
      </c>
      <c r="I59" s="26">
        <f t="shared" si="5"/>
        <v>4.0000000000000008E-2</v>
      </c>
    </row>
    <row r="61" spans="1:9" ht="13.5" thickBot="1"/>
    <row r="62" spans="1:9" ht="15.75" thickBot="1">
      <c r="A62" s="6" t="s">
        <v>1</v>
      </c>
      <c r="B62" s="7" t="s">
        <v>70</v>
      </c>
      <c r="D62" s="6" t="s">
        <v>3</v>
      </c>
      <c r="E62" s="8">
        <v>55.7</v>
      </c>
      <c r="H62" s="9" t="s">
        <v>4</v>
      </c>
      <c r="I62" s="10">
        <f>SUM(I70:I86)</f>
        <v>3.3704499999999991</v>
      </c>
    </row>
    <row r="63" spans="1:9">
      <c r="A63" s="6" t="s">
        <v>5</v>
      </c>
      <c r="B63" s="11">
        <v>40347</v>
      </c>
      <c r="D63" s="6" t="s">
        <v>6</v>
      </c>
      <c r="E63" s="8">
        <v>59.7</v>
      </c>
    </row>
    <row r="64" spans="1:9">
      <c r="A64" s="6" t="s">
        <v>11</v>
      </c>
      <c r="B64" s="48">
        <v>1240</v>
      </c>
    </row>
    <row r="65" spans="1:9">
      <c r="A65" s="6" t="s">
        <v>13</v>
      </c>
      <c r="B65" s="7" t="s">
        <v>12</v>
      </c>
    </row>
    <row r="66" spans="1:9">
      <c r="B66" s="7"/>
    </row>
    <row r="67" spans="1:9">
      <c r="C67" s="99" t="s">
        <v>14</v>
      </c>
      <c r="D67" s="99"/>
      <c r="E67" s="99"/>
    </row>
    <row r="68" spans="1:9" ht="13.5" thickBot="1">
      <c r="A68" s="21" t="s">
        <v>16</v>
      </c>
      <c r="B68" s="21" t="s">
        <v>17</v>
      </c>
      <c r="C68" s="22">
        <v>0.6</v>
      </c>
      <c r="D68" s="22">
        <v>0.2</v>
      </c>
      <c r="E68" s="22">
        <v>0.8</v>
      </c>
      <c r="F68" s="22" t="s">
        <v>18</v>
      </c>
      <c r="H68" s="21" t="s">
        <v>19</v>
      </c>
      <c r="I68" s="21" t="s">
        <v>20</v>
      </c>
    </row>
    <row r="69" spans="1:9" ht="13.5" thickTop="1">
      <c r="A69" s="49">
        <v>59.8</v>
      </c>
      <c r="B69" s="49">
        <v>0</v>
      </c>
      <c r="C69" s="52">
        <v>0</v>
      </c>
      <c r="D69" s="92"/>
      <c r="E69" s="92"/>
      <c r="F69" s="92"/>
      <c r="H69" s="58"/>
      <c r="I69" s="26">
        <f t="shared" ref="I69:I86" si="6">H69*C69*B69*-1</f>
        <v>0</v>
      </c>
    </row>
    <row r="70" spans="1:9">
      <c r="A70" s="24">
        <v>59.7</v>
      </c>
      <c r="B70" s="25">
        <v>0.2</v>
      </c>
      <c r="C70" s="25">
        <v>0.11</v>
      </c>
      <c r="D70" s="25"/>
      <c r="E70" s="25"/>
      <c r="F70" s="26">
        <f t="shared" ref="F70:F85" si="7">(D70+E70)/2</f>
        <v>0</v>
      </c>
      <c r="H70" s="25">
        <f>(A71-A69)/2</f>
        <v>-9.9999999999997868E-2</v>
      </c>
      <c r="I70" s="26">
        <f t="shared" si="6"/>
        <v>2.1999999999999533E-3</v>
      </c>
    </row>
    <row r="71" spans="1:9">
      <c r="A71" s="24">
        <v>59.6</v>
      </c>
      <c r="B71" s="25">
        <v>0.2</v>
      </c>
      <c r="C71" s="25">
        <v>0.28000000000000003</v>
      </c>
      <c r="D71" s="25"/>
      <c r="E71" s="25"/>
      <c r="F71" s="26">
        <f t="shared" si="7"/>
        <v>0</v>
      </c>
      <c r="H71" s="25">
        <f t="shared" ref="H71:H86" si="8">(A72-A70)/2</f>
        <v>-0.25</v>
      </c>
      <c r="I71" s="26">
        <f t="shared" si="6"/>
        <v>1.4000000000000002E-2</v>
      </c>
    </row>
    <row r="72" spans="1:9">
      <c r="A72" s="24">
        <v>59.2</v>
      </c>
      <c r="B72" s="25">
        <v>0.2</v>
      </c>
      <c r="C72" s="25">
        <v>0.65</v>
      </c>
      <c r="D72" s="25"/>
      <c r="E72" s="25"/>
      <c r="F72" s="26">
        <f t="shared" si="7"/>
        <v>0</v>
      </c>
      <c r="H72" s="25">
        <f t="shared" si="8"/>
        <v>-0.35000000000000142</v>
      </c>
      <c r="I72" s="26">
        <f t="shared" si="6"/>
        <v>4.5500000000000186E-2</v>
      </c>
    </row>
    <row r="73" spans="1:9">
      <c r="A73" s="24">
        <v>58.9</v>
      </c>
      <c r="B73" s="25">
        <v>0.3</v>
      </c>
      <c r="C73" s="25">
        <v>0.2</v>
      </c>
      <c r="D73" s="25"/>
      <c r="E73" s="25"/>
      <c r="F73" s="26">
        <f t="shared" si="7"/>
        <v>0</v>
      </c>
      <c r="H73" s="25">
        <f t="shared" si="8"/>
        <v>-0.30000000000000071</v>
      </c>
      <c r="I73" s="26">
        <f t="shared" si="6"/>
        <v>1.8000000000000044E-2</v>
      </c>
    </row>
    <row r="74" spans="1:9">
      <c r="A74" s="24">
        <v>58.6</v>
      </c>
      <c r="B74" s="25">
        <v>0.3</v>
      </c>
      <c r="C74" s="25">
        <v>1.1499999999999999</v>
      </c>
      <c r="D74" s="25"/>
      <c r="E74" s="25"/>
      <c r="F74" s="26">
        <f t="shared" si="7"/>
        <v>0</v>
      </c>
      <c r="H74" s="25">
        <f t="shared" si="8"/>
        <v>-0.30000000000000071</v>
      </c>
      <c r="I74" s="26">
        <f t="shared" si="6"/>
        <v>0.10350000000000024</v>
      </c>
    </row>
    <row r="75" spans="1:9">
      <c r="A75" s="24">
        <v>58.3</v>
      </c>
      <c r="B75" s="25">
        <v>0.37</v>
      </c>
      <c r="C75" s="25">
        <v>1.23</v>
      </c>
      <c r="D75" s="25"/>
      <c r="E75" s="25"/>
      <c r="F75" s="26">
        <f t="shared" si="7"/>
        <v>0</v>
      </c>
      <c r="H75" s="25">
        <f t="shared" si="8"/>
        <v>-0.30000000000000071</v>
      </c>
      <c r="I75" s="26">
        <f t="shared" si="6"/>
        <v>0.13653000000000032</v>
      </c>
    </row>
    <row r="76" spans="1:9">
      <c r="A76" s="24">
        <v>58</v>
      </c>
      <c r="B76" s="25">
        <v>0.4</v>
      </c>
      <c r="C76" s="25">
        <v>3.31</v>
      </c>
      <c r="D76" s="25"/>
      <c r="E76" s="25"/>
      <c r="F76" s="26">
        <f t="shared" si="7"/>
        <v>0</v>
      </c>
      <c r="H76" s="25">
        <f t="shared" si="8"/>
        <v>-0.29999999999999716</v>
      </c>
      <c r="I76" s="26">
        <f t="shared" si="6"/>
        <v>0.39719999999999622</v>
      </c>
    </row>
    <row r="77" spans="1:9">
      <c r="A77" s="24">
        <v>57.7</v>
      </c>
      <c r="B77" s="25">
        <v>0.5</v>
      </c>
      <c r="C77" s="25">
        <v>2.94</v>
      </c>
      <c r="D77" s="25"/>
      <c r="E77" s="25"/>
      <c r="F77" s="26">
        <f t="shared" si="7"/>
        <v>0</v>
      </c>
      <c r="H77" s="25">
        <f t="shared" si="8"/>
        <v>-0.30000000000000071</v>
      </c>
      <c r="I77" s="26">
        <f t="shared" si="6"/>
        <v>0.44100000000000106</v>
      </c>
    </row>
    <row r="78" spans="1:9">
      <c r="A78" s="24">
        <v>57.4</v>
      </c>
      <c r="B78" s="25">
        <v>0.5</v>
      </c>
      <c r="C78" s="25">
        <v>2.87</v>
      </c>
      <c r="D78" s="25"/>
      <c r="E78" s="25"/>
      <c r="F78" s="26">
        <f t="shared" si="7"/>
        <v>0</v>
      </c>
      <c r="H78" s="25">
        <f t="shared" si="8"/>
        <v>-0.35000000000000142</v>
      </c>
      <c r="I78" s="26">
        <f t="shared" si="6"/>
        <v>0.50225000000000208</v>
      </c>
    </row>
    <row r="79" spans="1:9">
      <c r="A79" s="24">
        <v>57</v>
      </c>
      <c r="B79" s="25">
        <v>0.5</v>
      </c>
      <c r="C79" s="25">
        <v>3.12</v>
      </c>
      <c r="D79" s="25"/>
      <c r="E79" s="25"/>
      <c r="F79" s="26">
        <f t="shared" si="7"/>
        <v>0</v>
      </c>
      <c r="H79" s="25">
        <f t="shared" si="8"/>
        <v>-0.34999999999999787</v>
      </c>
      <c r="I79" s="26">
        <f t="shared" si="6"/>
        <v>0.54599999999999671</v>
      </c>
    </row>
    <row r="80" spans="1:9">
      <c r="A80" s="24">
        <v>56.7</v>
      </c>
      <c r="B80" s="25">
        <v>0.5</v>
      </c>
      <c r="C80" s="25">
        <v>2.96</v>
      </c>
      <c r="D80" s="25"/>
      <c r="E80" s="25"/>
      <c r="F80" s="26">
        <f t="shared" si="7"/>
        <v>0</v>
      </c>
      <c r="H80" s="25">
        <f t="shared" si="8"/>
        <v>-0.25</v>
      </c>
      <c r="I80" s="26">
        <f t="shared" si="6"/>
        <v>0.37</v>
      </c>
    </row>
    <row r="81" spans="1:9">
      <c r="A81" s="24">
        <v>56.5</v>
      </c>
      <c r="B81" s="25">
        <v>0.5</v>
      </c>
      <c r="C81" s="25">
        <v>2.71</v>
      </c>
      <c r="D81" s="25"/>
      <c r="E81" s="25"/>
      <c r="F81" s="26">
        <f t="shared" si="7"/>
        <v>0</v>
      </c>
      <c r="H81" s="25">
        <f t="shared" si="8"/>
        <v>-0.20000000000000284</v>
      </c>
      <c r="I81" s="26">
        <f t="shared" si="6"/>
        <v>0.27100000000000385</v>
      </c>
    </row>
    <row r="82" spans="1:9">
      <c r="A82" s="24">
        <v>56.3</v>
      </c>
      <c r="B82" s="25">
        <v>0.48</v>
      </c>
      <c r="C82" s="25">
        <v>2.25</v>
      </c>
      <c r="D82" s="25"/>
      <c r="E82" s="25"/>
      <c r="F82" s="26">
        <f t="shared" si="7"/>
        <v>0</v>
      </c>
      <c r="H82" s="25">
        <f t="shared" si="8"/>
        <v>-0.19999999999999929</v>
      </c>
      <c r="I82" s="26">
        <f t="shared" si="6"/>
        <v>0.21599999999999922</v>
      </c>
    </row>
    <row r="83" spans="1:9">
      <c r="A83" s="24">
        <v>56.1</v>
      </c>
      <c r="B83" s="25">
        <v>0.41</v>
      </c>
      <c r="C83" s="25">
        <v>2.1800000000000002</v>
      </c>
      <c r="D83" s="25"/>
      <c r="E83" s="25"/>
      <c r="F83" s="26">
        <f t="shared" si="7"/>
        <v>0</v>
      </c>
      <c r="H83" s="25">
        <f t="shared" si="8"/>
        <v>-0.19999999999999929</v>
      </c>
      <c r="I83" s="26">
        <f t="shared" si="6"/>
        <v>0.17875999999999936</v>
      </c>
    </row>
    <row r="84" spans="1:9">
      <c r="A84" s="24">
        <v>55.9</v>
      </c>
      <c r="B84" s="25">
        <v>0.38</v>
      </c>
      <c r="C84" s="25">
        <v>1.46</v>
      </c>
      <c r="D84" s="25"/>
      <c r="E84" s="25"/>
      <c r="F84" s="26">
        <f t="shared" si="7"/>
        <v>0</v>
      </c>
      <c r="H84" s="25">
        <f t="shared" si="8"/>
        <v>-0.19999999999999929</v>
      </c>
      <c r="I84" s="26">
        <f t="shared" si="6"/>
        <v>0.11095999999999961</v>
      </c>
    </row>
    <row r="85" spans="1:9">
      <c r="A85" s="24">
        <v>55.7</v>
      </c>
      <c r="B85" s="25">
        <v>0.3</v>
      </c>
      <c r="C85" s="25">
        <v>0.39</v>
      </c>
      <c r="D85" s="25"/>
      <c r="E85" s="25"/>
      <c r="F85" s="26">
        <f t="shared" si="7"/>
        <v>0</v>
      </c>
      <c r="H85" s="25">
        <f t="shared" si="8"/>
        <v>-0.14999999999999858</v>
      </c>
      <c r="I85" s="26">
        <f t="shared" si="6"/>
        <v>1.7549999999999833E-2</v>
      </c>
    </row>
    <row r="86" spans="1:9">
      <c r="A86" s="24">
        <v>55.6</v>
      </c>
      <c r="B86" s="25">
        <v>0</v>
      </c>
      <c r="C86" s="25">
        <v>0</v>
      </c>
      <c r="H86" s="25">
        <f t="shared" si="8"/>
        <v>-27.85</v>
      </c>
      <c r="I86" s="26">
        <f t="shared" si="6"/>
        <v>0</v>
      </c>
    </row>
    <row r="88" spans="1:9" ht="13.5" thickBot="1"/>
    <row r="89" spans="1:9" ht="15.75" thickBot="1">
      <c r="A89" s="6" t="s">
        <v>1</v>
      </c>
      <c r="B89" s="7" t="s">
        <v>70</v>
      </c>
      <c r="D89" s="6" t="s">
        <v>3</v>
      </c>
      <c r="E89" s="8">
        <v>2</v>
      </c>
      <c r="H89" s="9" t="s">
        <v>4</v>
      </c>
      <c r="I89" s="10">
        <f>SUM(I96:I111)</f>
        <v>1.83636</v>
      </c>
    </row>
    <row r="90" spans="1:9">
      <c r="A90" s="6" t="s">
        <v>5</v>
      </c>
      <c r="B90" s="11">
        <v>40357</v>
      </c>
      <c r="D90" s="6" t="s">
        <v>6</v>
      </c>
      <c r="E90" s="8">
        <v>6.5</v>
      </c>
    </row>
    <row r="91" spans="1:9">
      <c r="A91" s="6" t="s">
        <v>11</v>
      </c>
      <c r="B91" s="48">
        <v>1420</v>
      </c>
    </row>
    <row r="92" spans="1:9">
      <c r="A92" s="6" t="s">
        <v>13</v>
      </c>
      <c r="B92" s="7" t="s">
        <v>12</v>
      </c>
    </row>
    <row r="93" spans="1:9">
      <c r="B93" s="7"/>
    </row>
    <row r="94" spans="1:9">
      <c r="C94" s="99" t="s">
        <v>14</v>
      </c>
      <c r="D94" s="99"/>
      <c r="E94" s="99"/>
    </row>
    <row r="95" spans="1:9" ht="13.5" thickBot="1">
      <c r="A95" s="21" t="s">
        <v>16</v>
      </c>
      <c r="B95" s="21" t="s">
        <v>17</v>
      </c>
      <c r="C95" s="22">
        <v>0.6</v>
      </c>
      <c r="D95" s="22">
        <v>0.2</v>
      </c>
      <c r="E95" s="22">
        <v>0.8</v>
      </c>
      <c r="F95" s="22" t="s">
        <v>18</v>
      </c>
      <c r="H95" s="21" t="s">
        <v>19</v>
      </c>
      <c r="I95" s="21" t="s">
        <v>20</v>
      </c>
    </row>
    <row r="96" spans="1:9" ht="13.5" thickTop="1">
      <c r="A96" s="24">
        <v>2</v>
      </c>
      <c r="B96" s="25">
        <v>0.21</v>
      </c>
      <c r="C96" s="25">
        <v>-0.15</v>
      </c>
      <c r="D96" s="25"/>
      <c r="E96" s="25"/>
      <c r="F96" s="26">
        <f t="shared" ref="F96:F111" si="9">(D96+E96)/2</f>
        <v>0</v>
      </c>
      <c r="I96" s="26">
        <f t="shared" ref="I96:I111" si="10">H96*C96*B96</f>
        <v>0</v>
      </c>
    </row>
    <row r="97" spans="1:9">
      <c r="A97" s="24">
        <v>2.2999999999999998</v>
      </c>
      <c r="B97" s="25">
        <v>0.4</v>
      </c>
      <c r="C97" s="25">
        <v>0.85</v>
      </c>
      <c r="D97" s="25"/>
      <c r="E97" s="25"/>
      <c r="F97" s="26">
        <f t="shared" si="9"/>
        <v>0</v>
      </c>
      <c r="H97" s="26">
        <f t="shared" ref="H97:H111" si="11">(A98-A96)/2</f>
        <v>0.30000000000000004</v>
      </c>
      <c r="I97" s="26">
        <f t="shared" si="10"/>
        <v>0.10200000000000001</v>
      </c>
    </row>
    <row r="98" spans="1:9">
      <c r="A98" s="24">
        <v>2.6</v>
      </c>
      <c r="B98" s="25">
        <v>0.37</v>
      </c>
      <c r="C98" s="25">
        <v>2.88</v>
      </c>
      <c r="D98" s="25"/>
      <c r="E98" s="25"/>
      <c r="F98" s="26">
        <f t="shared" si="9"/>
        <v>0</v>
      </c>
      <c r="H98" s="26">
        <f t="shared" si="11"/>
        <v>0.30000000000000004</v>
      </c>
      <c r="I98" s="26">
        <f t="shared" si="10"/>
        <v>0.31968000000000002</v>
      </c>
    </row>
    <row r="99" spans="1:9">
      <c r="A99" s="24">
        <v>2.9</v>
      </c>
      <c r="B99" s="25">
        <v>0.4</v>
      </c>
      <c r="C99" s="25">
        <v>2.85</v>
      </c>
      <c r="D99" s="25"/>
      <c r="E99" s="25"/>
      <c r="F99" s="26">
        <f t="shared" si="9"/>
        <v>0</v>
      </c>
      <c r="H99" s="26">
        <f t="shared" si="11"/>
        <v>0.30000000000000004</v>
      </c>
      <c r="I99" s="26">
        <f t="shared" si="10"/>
        <v>0.34200000000000008</v>
      </c>
    </row>
    <row r="100" spans="1:9">
      <c r="A100" s="24">
        <v>3.2</v>
      </c>
      <c r="B100" s="25">
        <v>0.32</v>
      </c>
      <c r="C100" s="25">
        <v>1.98</v>
      </c>
      <c r="D100" s="25"/>
      <c r="E100" s="25"/>
      <c r="F100" s="26">
        <f t="shared" si="9"/>
        <v>0</v>
      </c>
      <c r="H100" s="26">
        <f t="shared" si="11"/>
        <v>0.30000000000000004</v>
      </c>
      <c r="I100" s="26">
        <f t="shared" si="10"/>
        <v>0.19008000000000003</v>
      </c>
    </row>
    <row r="101" spans="1:9">
      <c r="A101" s="24">
        <v>3.5</v>
      </c>
      <c r="B101" s="25">
        <v>0.33</v>
      </c>
      <c r="C101" s="25">
        <v>1.47</v>
      </c>
      <c r="D101" s="25"/>
      <c r="E101" s="25"/>
      <c r="F101" s="26">
        <f t="shared" si="9"/>
        <v>0</v>
      </c>
      <c r="H101" s="26">
        <f t="shared" si="11"/>
        <v>0.29999999999999982</v>
      </c>
      <c r="I101" s="26">
        <f t="shared" si="10"/>
        <v>0.14552999999999991</v>
      </c>
    </row>
    <row r="102" spans="1:9">
      <c r="A102" s="24">
        <v>3.8</v>
      </c>
      <c r="B102" s="25">
        <v>0.25</v>
      </c>
      <c r="C102" s="25">
        <v>0.97</v>
      </c>
      <c r="D102" s="25"/>
      <c r="E102" s="25"/>
      <c r="F102" s="26">
        <f t="shared" si="9"/>
        <v>0</v>
      </c>
      <c r="H102" s="26">
        <f t="shared" si="11"/>
        <v>0.29999999999999982</v>
      </c>
      <c r="I102" s="26">
        <f t="shared" si="10"/>
        <v>7.2749999999999954E-2</v>
      </c>
    </row>
    <row r="103" spans="1:9">
      <c r="A103" s="24">
        <v>4.0999999999999996</v>
      </c>
      <c r="B103" s="25">
        <v>0.26</v>
      </c>
      <c r="C103" s="25">
        <v>1.31</v>
      </c>
      <c r="D103" s="25"/>
      <c r="E103" s="25"/>
      <c r="F103" s="26">
        <f t="shared" si="9"/>
        <v>0</v>
      </c>
      <c r="H103" s="26">
        <f t="shared" si="11"/>
        <v>0.30000000000000027</v>
      </c>
      <c r="I103" s="26">
        <f t="shared" si="10"/>
        <v>0.10218000000000009</v>
      </c>
    </row>
    <row r="104" spans="1:9">
      <c r="A104" s="24">
        <v>4.4000000000000004</v>
      </c>
      <c r="B104" s="25">
        <v>0.23</v>
      </c>
      <c r="C104" s="25">
        <v>1.72</v>
      </c>
      <c r="D104" s="25"/>
      <c r="E104" s="25"/>
      <c r="F104" s="26">
        <f t="shared" si="9"/>
        <v>0</v>
      </c>
      <c r="H104" s="26">
        <f t="shared" si="11"/>
        <v>0.30000000000000027</v>
      </c>
      <c r="I104" s="26">
        <f t="shared" si="10"/>
        <v>0.1186800000000001</v>
      </c>
    </row>
    <row r="105" spans="1:9">
      <c r="A105" s="24">
        <v>4.7</v>
      </c>
      <c r="B105" s="25">
        <v>0.32</v>
      </c>
      <c r="C105" s="25">
        <v>2.69</v>
      </c>
      <c r="D105" s="25"/>
      <c r="E105" s="25"/>
      <c r="F105" s="26">
        <f t="shared" si="9"/>
        <v>0</v>
      </c>
      <c r="H105" s="26">
        <f t="shared" si="11"/>
        <v>0.29999999999999982</v>
      </c>
      <c r="I105" s="26">
        <f t="shared" si="10"/>
        <v>0.25823999999999986</v>
      </c>
    </row>
    <row r="106" spans="1:9">
      <c r="A106" s="24">
        <v>5</v>
      </c>
      <c r="B106" s="25">
        <v>0.3</v>
      </c>
      <c r="C106" s="25">
        <v>1.59</v>
      </c>
      <c r="D106" s="25"/>
      <c r="E106" s="25"/>
      <c r="F106" s="26">
        <f t="shared" si="9"/>
        <v>0</v>
      </c>
      <c r="H106" s="26">
        <f t="shared" si="11"/>
        <v>0.29999999999999982</v>
      </c>
      <c r="I106" s="26">
        <f t="shared" si="10"/>
        <v>0.14309999999999992</v>
      </c>
    </row>
    <row r="107" spans="1:9">
      <c r="A107" s="24">
        <v>5.3</v>
      </c>
      <c r="B107" s="25">
        <v>0.28000000000000003</v>
      </c>
      <c r="C107" s="25">
        <v>0.42</v>
      </c>
      <c r="D107" s="25"/>
      <c r="E107" s="25"/>
      <c r="F107" s="26">
        <f t="shared" si="9"/>
        <v>0</v>
      </c>
      <c r="H107" s="26">
        <f t="shared" si="11"/>
        <v>0.29999999999999982</v>
      </c>
      <c r="I107" s="26">
        <f t="shared" si="10"/>
        <v>3.5279999999999978E-2</v>
      </c>
    </row>
    <row r="108" spans="1:9">
      <c r="A108" s="24">
        <v>5.6</v>
      </c>
      <c r="B108" s="25">
        <v>0.21</v>
      </c>
      <c r="C108" s="25">
        <v>0.05</v>
      </c>
      <c r="D108" s="25"/>
      <c r="E108" s="25"/>
      <c r="F108" s="26">
        <f t="shared" si="9"/>
        <v>0</v>
      </c>
      <c r="H108" s="26">
        <f t="shared" si="11"/>
        <v>0.30000000000000027</v>
      </c>
      <c r="I108" s="26">
        <f t="shared" si="10"/>
        <v>3.1500000000000026E-3</v>
      </c>
    </row>
    <row r="109" spans="1:9">
      <c r="A109" s="24">
        <v>5.9</v>
      </c>
      <c r="B109" s="25">
        <v>0.19</v>
      </c>
      <c r="C109" s="25">
        <v>7.0000000000000007E-2</v>
      </c>
      <c r="D109" s="25"/>
      <c r="E109" s="25"/>
      <c r="F109" s="26">
        <f t="shared" si="9"/>
        <v>0</v>
      </c>
      <c r="H109" s="26">
        <f t="shared" si="11"/>
        <v>0.30000000000000027</v>
      </c>
      <c r="I109" s="26">
        <f t="shared" si="10"/>
        <v>3.990000000000004E-3</v>
      </c>
    </row>
    <row r="110" spans="1:9">
      <c r="A110" s="24">
        <v>6.2</v>
      </c>
      <c r="B110" s="25">
        <v>0.05</v>
      </c>
      <c r="C110" s="25">
        <v>-0.02</v>
      </c>
      <c r="D110" s="25"/>
      <c r="E110" s="25"/>
      <c r="F110" s="26">
        <f t="shared" si="9"/>
        <v>0</v>
      </c>
      <c r="H110" s="26">
        <f t="shared" si="11"/>
        <v>0.29999999999999982</v>
      </c>
      <c r="I110" s="26">
        <f t="shared" si="10"/>
        <v>-2.9999999999999987E-4</v>
      </c>
    </row>
    <row r="111" spans="1:9">
      <c r="A111" s="24">
        <v>6.5</v>
      </c>
      <c r="B111" s="25">
        <v>0</v>
      </c>
      <c r="C111" s="25">
        <v>0</v>
      </c>
      <c r="D111" s="25"/>
      <c r="E111" s="25"/>
      <c r="F111" s="26">
        <f t="shared" si="9"/>
        <v>0</v>
      </c>
      <c r="H111" s="26">
        <f t="shared" si="11"/>
        <v>-3.1</v>
      </c>
      <c r="I111" s="26">
        <f t="shared" si="10"/>
        <v>0</v>
      </c>
    </row>
    <row r="113" spans="1:9" ht="13.5" thickBot="1"/>
    <row r="114" spans="1:9" ht="15.75" thickBot="1">
      <c r="A114" s="6" t="s">
        <v>1</v>
      </c>
      <c r="B114" s="7" t="s">
        <v>71</v>
      </c>
      <c r="D114" s="6" t="s">
        <v>3</v>
      </c>
      <c r="E114" s="8">
        <v>1</v>
      </c>
      <c r="H114" s="9" t="s">
        <v>4</v>
      </c>
      <c r="I114" s="10">
        <f>SUM(I121:I141)</f>
        <v>1.1930399999999999</v>
      </c>
    </row>
    <row r="115" spans="1:9">
      <c r="A115" s="6" t="s">
        <v>5</v>
      </c>
      <c r="B115" s="11">
        <v>40376</v>
      </c>
      <c r="D115" s="6" t="s">
        <v>6</v>
      </c>
      <c r="E115" s="8">
        <v>5.0999999999999996</v>
      </c>
    </row>
    <row r="116" spans="1:9">
      <c r="A116" s="6" t="s">
        <v>11</v>
      </c>
      <c r="B116" s="48">
        <v>1230</v>
      </c>
    </row>
    <row r="117" spans="1:9">
      <c r="A117" s="6" t="s">
        <v>13</v>
      </c>
      <c r="B117" s="7" t="s">
        <v>12</v>
      </c>
    </row>
    <row r="118" spans="1:9">
      <c r="B118" s="7"/>
    </row>
    <row r="119" spans="1:9">
      <c r="C119" s="99" t="s">
        <v>14</v>
      </c>
      <c r="D119" s="99"/>
      <c r="E119" s="99"/>
    </row>
    <row r="120" spans="1:9" ht="13.5" thickBot="1">
      <c r="A120" s="21" t="s">
        <v>16</v>
      </c>
      <c r="B120" s="21" t="s">
        <v>17</v>
      </c>
      <c r="C120" s="22">
        <v>0.6</v>
      </c>
      <c r="D120" s="22">
        <v>0.2</v>
      </c>
      <c r="E120" s="22">
        <v>0.8</v>
      </c>
      <c r="F120" s="22" t="s">
        <v>18</v>
      </c>
      <c r="H120" s="21" t="s">
        <v>19</v>
      </c>
      <c r="I120" s="21" t="s">
        <v>20</v>
      </c>
    </row>
    <row r="121" spans="1:9" ht="13.5" thickTop="1">
      <c r="A121" s="24">
        <v>1</v>
      </c>
      <c r="B121" s="25">
        <v>0.11</v>
      </c>
      <c r="C121" s="25">
        <v>-0.2</v>
      </c>
      <c r="D121" s="25"/>
      <c r="E121" s="25"/>
      <c r="F121" s="26">
        <f t="shared" ref="F121:F141" si="12">(D121+E121)/2</f>
        <v>0</v>
      </c>
      <c r="I121" s="26">
        <f t="shared" ref="I121:I141" si="13">H121*C121*B121</f>
        <v>0</v>
      </c>
    </row>
    <row r="122" spans="1:9">
      <c r="A122" s="24">
        <v>1.2</v>
      </c>
      <c r="B122" s="25">
        <v>0.23</v>
      </c>
      <c r="C122" s="25">
        <v>0.67</v>
      </c>
      <c r="D122" s="25"/>
      <c r="E122" s="25"/>
      <c r="F122" s="26">
        <f t="shared" si="12"/>
        <v>0</v>
      </c>
      <c r="H122" s="26">
        <f t="shared" ref="H122:H141" si="14">(A123-A121)/2</f>
        <v>0.19999999999999996</v>
      </c>
      <c r="I122" s="26">
        <f t="shared" si="13"/>
        <v>3.0819999999999997E-2</v>
      </c>
    </row>
    <row r="123" spans="1:9">
      <c r="A123" s="24">
        <v>1.4</v>
      </c>
      <c r="B123" s="25">
        <v>0.32</v>
      </c>
      <c r="C123" s="25">
        <v>1.24</v>
      </c>
      <c r="D123" s="25"/>
      <c r="E123" s="25"/>
      <c r="F123" s="26">
        <f t="shared" si="12"/>
        <v>0</v>
      </c>
      <c r="H123" s="26">
        <f t="shared" si="14"/>
        <v>0.20000000000000007</v>
      </c>
      <c r="I123" s="26">
        <f t="shared" si="13"/>
        <v>7.9360000000000028E-2</v>
      </c>
    </row>
    <row r="124" spans="1:9">
      <c r="A124" s="24">
        <v>1.6</v>
      </c>
      <c r="B124" s="25">
        <v>0.32</v>
      </c>
      <c r="C124" s="25">
        <v>3.03</v>
      </c>
      <c r="D124" s="25"/>
      <c r="E124" s="25"/>
      <c r="F124" s="26">
        <f t="shared" si="12"/>
        <v>0</v>
      </c>
      <c r="H124" s="26">
        <f t="shared" si="14"/>
        <v>0.20000000000000007</v>
      </c>
      <c r="I124" s="26">
        <f t="shared" si="13"/>
        <v>0.19392000000000006</v>
      </c>
    </row>
    <row r="125" spans="1:9">
      <c r="A125" s="24">
        <v>1.8</v>
      </c>
      <c r="B125" s="25">
        <v>0.3</v>
      </c>
      <c r="C125" s="25">
        <v>3.16</v>
      </c>
      <c r="D125" s="25"/>
      <c r="E125" s="25"/>
      <c r="F125" s="26">
        <f t="shared" si="12"/>
        <v>0</v>
      </c>
      <c r="H125" s="26">
        <f t="shared" si="14"/>
        <v>0.19999999999999996</v>
      </c>
      <c r="I125" s="26">
        <f t="shared" si="13"/>
        <v>0.18959999999999996</v>
      </c>
    </row>
    <row r="126" spans="1:9">
      <c r="A126" s="24">
        <v>2</v>
      </c>
      <c r="B126" s="25">
        <v>0.3</v>
      </c>
      <c r="C126" s="25">
        <v>3</v>
      </c>
      <c r="D126" s="25"/>
      <c r="E126" s="25"/>
      <c r="F126" s="26">
        <f t="shared" si="12"/>
        <v>0</v>
      </c>
      <c r="H126" s="26">
        <f t="shared" si="14"/>
        <v>0.20000000000000007</v>
      </c>
      <c r="I126" s="26">
        <f t="shared" si="13"/>
        <v>0.18000000000000005</v>
      </c>
    </row>
    <row r="127" spans="1:9">
      <c r="A127" s="24">
        <v>2.2000000000000002</v>
      </c>
      <c r="B127" s="25">
        <v>0.28999999999999998</v>
      </c>
      <c r="C127" s="25">
        <v>2.88</v>
      </c>
      <c r="D127" s="25"/>
      <c r="E127" s="25"/>
      <c r="F127" s="26">
        <f t="shared" si="12"/>
        <v>0</v>
      </c>
      <c r="H127" s="26">
        <f t="shared" si="14"/>
        <v>0.19999999999999996</v>
      </c>
      <c r="I127" s="26">
        <f t="shared" si="13"/>
        <v>0.16703999999999994</v>
      </c>
    </row>
    <row r="128" spans="1:9">
      <c r="A128" s="24">
        <v>2.4</v>
      </c>
      <c r="B128" s="25">
        <v>0.26</v>
      </c>
      <c r="C128" s="25">
        <v>2.2599999999999998</v>
      </c>
      <c r="D128" s="25"/>
      <c r="E128" s="25"/>
      <c r="F128" s="26">
        <f t="shared" si="12"/>
        <v>0</v>
      </c>
      <c r="H128" s="26">
        <f t="shared" si="14"/>
        <v>0.19999999999999996</v>
      </c>
      <c r="I128" s="26">
        <f t="shared" si="13"/>
        <v>0.11751999999999996</v>
      </c>
    </row>
    <row r="129" spans="1:9">
      <c r="A129" s="24">
        <v>2.6</v>
      </c>
      <c r="B129" s="25">
        <v>0.2</v>
      </c>
      <c r="C129" s="25">
        <v>1.93</v>
      </c>
      <c r="D129" s="25"/>
      <c r="E129" s="25"/>
      <c r="F129" s="26">
        <f t="shared" si="12"/>
        <v>0</v>
      </c>
      <c r="H129" s="26">
        <f t="shared" si="14"/>
        <v>0.19999999999999996</v>
      </c>
      <c r="I129" s="26">
        <f t="shared" si="13"/>
        <v>7.7199999999999991E-2</v>
      </c>
    </row>
    <row r="130" spans="1:9">
      <c r="A130" s="24">
        <v>2.8</v>
      </c>
      <c r="B130" s="25">
        <v>0.15</v>
      </c>
      <c r="C130" s="25">
        <v>1.37</v>
      </c>
      <c r="D130" s="25"/>
      <c r="E130" s="25"/>
      <c r="F130" s="26">
        <f t="shared" si="12"/>
        <v>0</v>
      </c>
      <c r="H130" s="26">
        <f t="shared" si="14"/>
        <v>0.19999999999999996</v>
      </c>
      <c r="I130" s="26">
        <f t="shared" si="13"/>
        <v>4.1099999999999991E-2</v>
      </c>
    </row>
    <row r="131" spans="1:9">
      <c r="A131" s="24">
        <v>3</v>
      </c>
      <c r="B131" s="25">
        <v>0.1</v>
      </c>
      <c r="C131" s="25">
        <v>0.66</v>
      </c>
      <c r="D131" s="25"/>
      <c r="E131" s="25"/>
      <c r="F131" s="26">
        <f t="shared" si="12"/>
        <v>0</v>
      </c>
      <c r="H131" s="26">
        <f t="shared" si="14"/>
        <v>0.20000000000000018</v>
      </c>
      <c r="I131" s="26">
        <f t="shared" si="13"/>
        <v>1.3200000000000012E-2</v>
      </c>
    </row>
    <row r="132" spans="1:9">
      <c r="A132" s="24">
        <v>3.2</v>
      </c>
      <c r="B132" s="25">
        <v>0.1</v>
      </c>
      <c r="C132" s="25">
        <v>0.35</v>
      </c>
      <c r="D132" s="25"/>
      <c r="E132" s="25"/>
      <c r="F132" s="26">
        <f t="shared" si="12"/>
        <v>0</v>
      </c>
      <c r="H132" s="26">
        <f t="shared" si="14"/>
        <v>0.19999999999999996</v>
      </c>
      <c r="I132" s="26">
        <f t="shared" si="13"/>
        <v>6.9999999999999984E-3</v>
      </c>
    </row>
    <row r="133" spans="1:9">
      <c r="A133" s="24">
        <v>3.4</v>
      </c>
      <c r="B133" s="25">
        <v>0.12</v>
      </c>
      <c r="C133" s="25">
        <v>0.21</v>
      </c>
      <c r="D133" s="25"/>
      <c r="E133" s="25"/>
      <c r="F133" s="26">
        <f t="shared" si="12"/>
        <v>0</v>
      </c>
      <c r="H133" s="26">
        <f t="shared" si="14"/>
        <v>0.19999999999999996</v>
      </c>
      <c r="I133" s="26">
        <f t="shared" si="13"/>
        <v>5.0399999999999985E-3</v>
      </c>
    </row>
    <row r="134" spans="1:9">
      <c r="A134" s="24">
        <v>3.6</v>
      </c>
      <c r="B134" s="25">
        <v>0.15</v>
      </c>
      <c r="C134" s="25">
        <v>0.05</v>
      </c>
      <c r="D134" s="25"/>
      <c r="E134" s="25"/>
      <c r="F134" s="26">
        <f t="shared" si="12"/>
        <v>0</v>
      </c>
      <c r="H134" s="26">
        <f t="shared" si="14"/>
        <v>0.19999999999999996</v>
      </c>
      <c r="I134" s="26">
        <f t="shared" si="13"/>
        <v>1.4999999999999998E-3</v>
      </c>
    </row>
    <row r="135" spans="1:9">
      <c r="A135" s="24">
        <v>3.8</v>
      </c>
      <c r="B135" s="25">
        <v>0.21</v>
      </c>
      <c r="C135" s="25">
        <v>0.4</v>
      </c>
      <c r="D135" s="25"/>
      <c r="E135" s="25"/>
      <c r="F135" s="26">
        <f t="shared" si="12"/>
        <v>0</v>
      </c>
      <c r="H135" s="26">
        <f t="shared" si="14"/>
        <v>0.19999999999999996</v>
      </c>
      <c r="I135" s="26">
        <f t="shared" si="13"/>
        <v>1.6799999999999995E-2</v>
      </c>
    </row>
    <row r="136" spans="1:9">
      <c r="A136" s="24">
        <v>4</v>
      </c>
      <c r="B136" s="25">
        <v>0.21</v>
      </c>
      <c r="C136" s="25">
        <v>0.97</v>
      </c>
      <c r="D136" s="25"/>
      <c r="E136" s="25"/>
      <c r="F136" s="26">
        <f t="shared" si="12"/>
        <v>0</v>
      </c>
      <c r="H136" s="26">
        <f t="shared" si="14"/>
        <v>0.20000000000000018</v>
      </c>
      <c r="I136" s="26">
        <f t="shared" si="13"/>
        <v>4.0740000000000033E-2</v>
      </c>
    </row>
    <row r="137" spans="1:9">
      <c r="A137" s="24">
        <v>4.2</v>
      </c>
      <c r="B137" s="25">
        <v>0.22</v>
      </c>
      <c r="C137" s="25">
        <v>0.79</v>
      </c>
      <c r="D137" s="25"/>
      <c r="E137" s="25"/>
      <c r="F137" s="26">
        <f t="shared" si="12"/>
        <v>0</v>
      </c>
      <c r="H137" s="26">
        <f t="shared" si="14"/>
        <v>0.20000000000000018</v>
      </c>
      <c r="I137" s="26">
        <f t="shared" si="13"/>
        <v>3.4760000000000034E-2</v>
      </c>
    </row>
    <row r="138" spans="1:9">
      <c r="A138" s="24">
        <v>4.4000000000000004</v>
      </c>
      <c r="B138" s="25">
        <v>0.17</v>
      </c>
      <c r="C138" s="25">
        <v>0.1</v>
      </c>
      <c r="D138" s="25"/>
      <c r="E138" s="25"/>
      <c r="F138" s="26">
        <f t="shared" si="12"/>
        <v>0</v>
      </c>
      <c r="H138" s="26">
        <f t="shared" si="14"/>
        <v>0.19999999999999973</v>
      </c>
      <c r="I138" s="26">
        <f t="shared" si="13"/>
        <v>3.3999999999999963E-3</v>
      </c>
    </row>
    <row r="139" spans="1:9">
      <c r="A139" s="24">
        <v>4.5999999999999996</v>
      </c>
      <c r="B139" s="25">
        <v>0.17</v>
      </c>
      <c r="C139" s="25">
        <v>-0.14000000000000001</v>
      </c>
      <c r="D139" s="25"/>
      <c r="E139" s="25"/>
      <c r="F139" s="26">
        <f t="shared" si="12"/>
        <v>0</v>
      </c>
      <c r="H139" s="26">
        <f t="shared" si="14"/>
        <v>0.19999999999999973</v>
      </c>
      <c r="I139" s="26">
        <f t="shared" si="13"/>
        <v>-4.7599999999999943E-3</v>
      </c>
    </row>
    <row r="140" spans="1:9">
      <c r="A140" s="24">
        <v>4.8</v>
      </c>
      <c r="B140" s="25">
        <v>0.1</v>
      </c>
      <c r="C140" s="25">
        <v>-0.06</v>
      </c>
      <c r="D140" s="25"/>
      <c r="E140" s="25"/>
      <c r="F140" s="26">
        <f t="shared" si="12"/>
        <v>0</v>
      </c>
      <c r="H140" s="26">
        <f t="shared" si="14"/>
        <v>0.20000000000000018</v>
      </c>
      <c r="I140" s="26">
        <f t="shared" si="13"/>
        <v>-1.2000000000000012E-3</v>
      </c>
    </row>
    <row r="141" spans="1:9">
      <c r="A141" s="24">
        <v>5</v>
      </c>
      <c r="B141" s="25">
        <v>0.05</v>
      </c>
      <c r="C141" s="25">
        <v>0</v>
      </c>
      <c r="D141" s="25"/>
      <c r="E141" s="25"/>
      <c r="F141" s="26">
        <f t="shared" si="12"/>
        <v>0</v>
      </c>
      <c r="H141" s="26">
        <f t="shared" si="14"/>
        <v>-2.4</v>
      </c>
      <c r="I141" s="26">
        <f t="shared" si="13"/>
        <v>0</v>
      </c>
    </row>
    <row r="143" spans="1:9" ht="13.5" thickBot="1"/>
    <row r="144" spans="1:9" ht="15.75" thickBot="1">
      <c r="A144" s="6" t="s">
        <v>1</v>
      </c>
      <c r="B144" s="7" t="s">
        <v>71</v>
      </c>
      <c r="D144" s="6" t="s">
        <v>3</v>
      </c>
      <c r="E144" s="8">
        <v>2.1</v>
      </c>
      <c r="H144" s="9" t="s">
        <v>4</v>
      </c>
      <c r="I144" s="10">
        <f>SUM(I151:I172)</f>
        <v>0.71229999999999982</v>
      </c>
    </row>
    <row r="145" spans="1:9">
      <c r="A145" s="6" t="s">
        <v>5</v>
      </c>
      <c r="B145" s="11">
        <v>40388</v>
      </c>
      <c r="D145" s="6" t="s">
        <v>6</v>
      </c>
      <c r="E145" s="8">
        <v>6.2</v>
      </c>
    </row>
    <row r="146" spans="1:9">
      <c r="A146" s="6" t="s">
        <v>11</v>
      </c>
      <c r="B146" s="48">
        <v>1300</v>
      </c>
    </row>
    <row r="147" spans="1:9">
      <c r="A147" s="6" t="s">
        <v>13</v>
      </c>
      <c r="B147" s="7" t="s">
        <v>12</v>
      </c>
    </row>
    <row r="148" spans="1:9">
      <c r="B148" s="7"/>
    </row>
    <row r="149" spans="1:9">
      <c r="C149" s="99" t="s">
        <v>14</v>
      </c>
      <c r="D149" s="99"/>
      <c r="E149" s="99"/>
    </row>
    <row r="150" spans="1:9" ht="13.5" thickBot="1">
      <c r="A150" s="21" t="s">
        <v>16</v>
      </c>
      <c r="B150" s="21" t="s">
        <v>17</v>
      </c>
      <c r="C150" s="22">
        <v>0.6</v>
      </c>
      <c r="D150" s="22">
        <v>0.2</v>
      </c>
      <c r="E150" s="22">
        <v>0.8</v>
      </c>
      <c r="F150" s="22" t="s">
        <v>18</v>
      </c>
      <c r="H150" s="21" t="s">
        <v>19</v>
      </c>
      <c r="I150" s="21" t="s">
        <v>20</v>
      </c>
    </row>
    <row r="151" spans="1:9" ht="13.5" thickTop="1">
      <c r="A151" s="24">
        <v>2</v>
      </c>
      <c r="B151" s="25">
        <v>0</v>
      </c>
      <c r="C151" s="25">
        <v>0</v>
      </c>
      <c r="D151" s="25"/>
      <c r="E151" s="25"/>
      <c r="F151" s="26">
        <f t="shared" ref="F151:F172" si="15">(D151+E151)/2</f>
        <v>0</v>
      </c>
      <c r="I151" s="26">
        <f t="shared" ref="I151" si="16">H151*C151*B151</f>
        <v>0</v>
      </c>
    </row>
    <row r="152" spans="1:9">
      <c r="A152" s="24">
        <v>2.1</v>
      </c>
      <c r="B152" s="25">
        <v>0.08</v>
      </c>
      <c r="C152" s="25">
        <v>-0.22</v>
      </c>
      <c r="D152" s="25"/>
      <c r="E152" s="25"/>
      <c r="F152" s="26">
        <f t="shared" si="15"/>
        <v>0</v>
      </c>
      <c r="H152" s="26">
        <f>(A153-A151)/2</f>
        <v>0.14999999999999991</v>
      </c>
      <c r="I152" s="26">
        <f>H152*C152*B152</f>
        <v>-2.6399999999999987E-3</v>
      </c>
    </row>
    <row r="153" spans="1:9">
      <c r="A153" s="24">
        <v>2.2999999999999998</v>
      </c>
      <c r="B153" s="25">
        <v>0.18</v>
      </c>
      <c r="C153" s="25">
        <v>-0.09</v>
      </c>
      <c r="D153" s="25"/>
      <c r="E153" s="25"/>
      <c r="F153" s="26">
        <f t="shared" si="15"/>
        <v>0</v>
      </c>
      <c r="H153" s="26">
        <f t="shared" ref="H153:H172" si="17">(A154-A152)/2</f>
        <v>0.19999999999999996</v>
      </c>
      <c r="I153" s="26">
        <f t="shared" ref="I153:I172" si="18">H153*C153*B153</f>
        <v>-3.239999999999999E-3</v>
      </c>
    </row>
    <row r="154" spans="1:9">
      <c r="A154" s="24">
        <v>2.5</v>
      </c>
      <c r="B154" s="25">
        <v>0.2</v>
      </c>
      <c r="C154" s="25">
        <v>0.46</v>
      </c>
      <c r="D154" s="25"/>
      <c r="E154" s="25"/>
      <c r="F154" s="26">
        <f t="shared" si="15"/>
        <v>0</v>
      </c>
      <c r="H154" s="26">
        <f t="shared" si="17"/>
        <v>0.20000000000000018</v>
      </c>
      <c r="I154" s="26">
        <f t="shared" si="18"/>
        <v>1.8400000000000017E-2</v>
      </c>
    </row>
    <row r="155" spans="1:9">
      <c r="A155" s="24">
        <v>2.7</v>
      </c>
      <c r="B155" s="25">
        <v>0.23</v>
      </c>
      <c r="C155" s="25">
        <v>2.23</v>
      </c>
      <c r="D155" s="25"/>
      <c r="E155" s="25"/>
      <c r="F155" s="26">
        <f t="shared" si="15"/>
        <v>0</v>
      </c>
      <c r="H155" s="26">
        <f t="shared" si="17"/>
        <v>0.19999999999999996</v>
      </c>
      <c r="I155" s="26">
        <f t="shared" si="18"/>
        <v>0.10257999999999998</v>
      </c>
    </row>
    <row r="156" spans="1:9">
      <c r="A156" s="24">
        <v>2.9</v>
      </c>
      <c r="B156" s="25">
        <v>0.28000000000000003</v>
      </c>
      <c r="C156" s="25">
        <v>1.93</v>
      </c>
      <c r="D156" s="25"/>
      <c r="E156" s="25"/>
      <c r="F156" s="26">
        <f t="shared" si="15"/>
        <v>0</v>
      </c>
      <c r="H156" s="26">
        <f t="shared" si="17"/>
        <v>0.19999999999999996</v>
      </c>
      <c r="I156" s="26">
        <f t="shared" si="18"/>
        <v>0.10807999999999998</v>
      </c>
    </row>
    <row r="157" spans="1:9">
      <c r="A157" s="24">
        <v>3.1</v>
      </c>
      <c r="B157" s="25">
        <v>0.28999999999999998</v>
      </c>
      <c r="C157" s="25">
        <v>2.09</v>
      </c>
      <c r="D157" s="25"/>
      <c r="E157" s="25"/>
      <c r="F157" s="26">
        <f t="shared" si="15"/>
        <v>0</v>
      </c>
      <c r="H157" s="26">
        <f t="shared" si="17"/>
        <v>0.19999999999999996</v>
      </c>
      <c r="I157" s="26">
        <f t="shared" si="18"/>
        <v>0.12121999999999995</v>
      </c>
    </row>
    <row r="158" spans="1:9">
      <c r="A158" s="24">
        <v>3.3</v>
      </c>
      <c r="B158" s="25">
        <v>0.3</v>
      </c>
      <c r="C158" s="25">
        <v>2.09</v>
      </c>
      <c r="D158" s="25"/>
      <c r="E158" s="25"/>
      <c r="F158" s="26">
        <f t="shared" si="15"/>
        <v>0</v>
      </c>
      <c r="H158" s="26">
        <f t="shared" si="17"/>
        <v>0.19999999999999996</v>
      </c>
      <c r="I158" s="26">
        <f t="shared" si="18"/>
        <v>0.12539999999999996</v>
      </c>
    </row>
    <row r="159" spans="1:9">
      <c r="A159" s="24">
        <v>3.5</v>
      </c>
      <c r="B159" s="25">
        <v>0.24</v>
      </c>
      <c r="C159" s="25">
        <v>1.07</v>
      </c>
      <c r="D159" s="25"/>
      <c r="E159" s="25"/>
      <c r="F159" s="26">
        <f t="shared" si="15"/>
        <v>0</v>
      </c>
      <c r="H159" s="26">
        <f t="shared" si="17"/>
        <v>0.20000000000000018</v>
      </c>
      <c r="I159" s="26">
        <f t="shared" si="18"/>
        <v>5.1360000000000045E-2</v>
      </c>
    </row>
    <row r="160" spans="1:9">
      <c r="A160" s="24">
        <v>3.7</v>
      </c>
      <c r="B160" s="25">
        <v>0.21</v>
      </c>
      <c r="C160" s="25">
        <v>1.58</v>
      </c>
      <c r="D160" s="25"/>
      <c r="E160" s="25"/>
      <c r="F160" s="26">
        <f t="shared" si="15"/>
        <v>0</v>
      </c>
      <c r="H160" s="26">
        <f t="shared" si="17"/>
        <v>0.19999999999999996</v>
      </c>
      <c r="I160" s="26">
        <f t="shared" si="18"/>
        <v>6.6359999999999988E-2</v>
      </c>
    </row>
    <row r="161" spans="1:9">
      <c r="A161" s="24">
        <v>3.9</v>
      </c>
      <c r="B161" s="25">
        <v>0.14000000000000001</v>
      </c>
      <c r="C161" s="25">
        <v>1.5</v>
      </c>
      <c r="D161" s="25"/>
      <c r="E161" s="25"/>
      <c r="F161" s="26">
        <f t="shared" si="15"/>
        <v>0</v>
      </c>
      <c r="H161" s="26">
        <f t="shared" si="17"/>
        <v>0.19999999999999973</v>
      </c>
      <c r="I161" s="26">
        <f t="shared" si="18"/>
        <v>4.1999999999999947E-2</v>
      </c>
    </row>
    <row r="162" spans="1:9">
      <c r="A162" s="24">
        <v>4.0999999999999996</v>
      </c>
      <c r="B162" s="25">
        <v>0.15</v>
      </c>
      <c r="C162" s="25">
        <v>0.84</v>
      </c>
      <c r="D162" s="25"/>
      <c r="E162" s="25"/>
      <c r="F162" s="26">
        <f t="shared" si="15"/>
        <v>0</v>
      </c>
      <c r="H162" s="26">
        <f t="shared" si="17"/>
        <v>0.19999999999999996</v>
      </c>
      <c r="I162" s="26">
        <f t="shared" si="18"/>
        <v>2.5199999999999993E-2</v>
      </c>
    </row>
    <row r="163" spans="1:9">
      <c r="A163" s="24">
        <v>4.3</v>
      </c>
      <c r="B163" s="25">
        <v>0.14000000000000001</v>
      </c>
      <c r="C163" s="25">
        <v>0.18</v>
      </c>
      <c r="D163" s="25"/>
      <c r="E163" s="25"/>
      <c r="F163" s="26">
        <f t="shared" si="15"/>
        <v>0</v>
      </c>
      <c r="H163" s="26">
        <f t="shared" si="17"/>
        <v>0.20000000000000018</v>
      </c>
      <c r="I163" s="26">
        <f t="shared" si="18"/>
        <v>5.0400000000000045E-3</v>
      </c>
    </row>
    <row r="164" spans="1:9">
      <c r="A164" s="24">
        <v>4.5</v>
      </c>
      <c r="B164" s="25">
        <v>0.15</v>
      </c>
      <c r="C164" s="25">
        <v>0.3</v>
      </c>
      <c r="D164" s="25"/>
      <c r="E164" s="25"/>
      <c r="F164" s="26">
        <f t="shared" si="15"/>
        <v>0</v>
      </c>
      <c r="H164" s="26">
        <f t="shared" si="17"/>
        <v>0.20000000000000018</v>
      </c>
      <c r="I164" s="26">
        <f t="shared" si="18"/>
        <v>9.000000000000008E-3</v>
      </c>
    </row>
    <row r="165" spans="1:9">
      <c r="A165" s="24">
        <v>4.7</v>
      </c>
      <c r="B165" s="25">
        <v>0.1</v>
      </c>
      <c r="C165" s="25">
        <v>0.32</v>
      </c>
      <c r="D165" s="25"/>
      <c r="E165" s="25"/>
      <c r="F165" s="26">
        <f t="shared" si="15"/>
        <v>0</v>
      </c>
      <c r="H165" s="26">
        <f t="shared" si="17"/>
        <v>0.20000000000000018</v>
      </c>
      <c r="I165" s="26">
        <f t="shared" si="18"/>
        <v>6.4000000000000064E-3</v>
      </c>
    </row>
    <row r="166" spans="1:9">
      <c r="A166" s="24">
        <v>4.9000000000000004</v>
      </c>
      <c r="B166" s="25">
        <v>0.17</v>
      </c>
      <c r="C166" s="25">
        <v>0.61</v>
      </c>
      <c r="D166" s="25"/>
      <c r="E166" s="25"/>
      <c r="F166" s="26">
        <f t="shared" si="15"/>
        <v>0</v>
      </c>
      <c r="H166" s="26">
        <f t="shared" si="17"/>
        <v>0.19999999999999973</v>
      </c>
      <c r="I166" s="26">
        <f t="shared" si="18"/>
        <v>2.0739999999999974E-2</v>
      </c>
    </row>
    <row r="167" spans="1:9">
      <c r="A167" s="24">
        <v>5.0999999999999996</v>
      </c>
      <c r="B167" s="25">
        <v>0.18</v>
      </c>
      <c r="C167" s="25">
        <v>0.55000000000000004</v>
      </c>
      <c r="D167" s="25"/>
      <c r="E167" s="25"/>
      <c r="F167" s="26">
        <f t="shared" si="15"/>
        <v>0</v>
      </c>
      <c r="H167" s="26">
        <f t="shared" si="17"/>
        <v>0.19999999999999973</v>
      </c>
      <c r="I167" s="26">
        <f t="shared" si="18"/>
        <v>1.9799999999999974E-2</v>
      </c>
    </row>
    <row r="168" spans="1:9">
      <c r="A168" s="24">
        <v>5.3</v>
      </c>
      <c r="B168" s="25">
        <v>0.16</v>
      </c>
      <c r="C168" s="25">
        <v>0.08</v>
      </c>
      <c r="D168" s="25"/>
      <c r="E168" s="25"/>
      <c r="F168" s="26">
        <f t="shared" si="15"/>
        <v>0</v>
      </c>
      <c r="H168" s="26">
        <f t="shared" si="17"/>
        <v>0.20000000000000018</v>
      </c>
      <c r="I168" s="26">
        <f t="shared" si="18"/>
        <v>2.5600000000000024E-3</v>
      </c>
    </row>
    <row r="169" spans="1:9">
      <c r="A169" s="24">
        <v>5.5</v>
      </c>
      <c r="B169" s="25">
        <v>0.16</v>
      </c>
      <c r="C169" s="25">
        <v>-0.04</v>
      </c>
      <c r="D169" s="25"/>
      <c r="E169" s="25"/>
      <c r="F169" s="26">
        <f t="shared" si="15"/>
        <v>0</v>
      </c>
      <c r="H169" s="26">
        <f t="shared" si="17"/>
        <v>0.20000000000000018</v>
      </c>
      <c r="I169" s="26">
        <f t="shared" si="18"/>
        <v>-1.2800000000000012E-3</v>
      </c>
    </row>
    <row r="170" spans="1:9">
      <c r="A170" s="24">
        <v>5.7</v>
      </c>
      <c r="B170" s="25">
        <v>0.1</v>
      </c>
      <c r="C170" s="25">
        <v>-0.13</v>
      </c>
      <c r="D170" s="25"/>
      <c r="E170" s="25"/>
      <c r="F170" s="26">
        <f t="shared" si="15"/>
        <v>0</v>
      </c>
      <c r="H170" s="26">
        <f t="shared" si="17"/>
        <v>0.20000000000000018</v>
      </c>
      <c r="I170" s="26">
        <f t="shared" si="18"/>
        <v>-2.6000000000000025E-3</v>
      </c>
    </row>
    <row r="171" spans="1:9">
      <c r="A171" s="24">
        <v>5.9</v>
      </c>
      <c r="B171" s="25">
        <v>0.08</v>
      </c>
      <c r="C171" s="25">
        <v>-0.13</v>
      </c>
      <c r="D171" s="25"/>
      <c r="E171" s="25"/>
      <c r="F171" s="26">
        <f t="shared" si="15"/>
        <v>0</v>
      </c>
      <c r="H171" s="26">
        <f t="shared" si="17"/>
        <v>0.19999999999999973</v>
      </c>
      <c r="I171" s="26">
        <f t="shared" si="18"/>
        <v>-2.0799999999999976E-3</v>
      </c>
    </row>
    <row r="172" spans="1:9">
      <c r="A172" s="24">
        <v>6.1</v>
      </c>
      <c r="B172" s="25">
        <v>0.03</v>
      </c>
      <c r="C172" s="25">
        <v>0</v>
      </c>
      <c r="D172" s="25"/>
      <c r="E172" s="25"/>
      <c r="F172" s="26">
        <f t="shared" si="15"/>
        <v>0</v>
      </c>
      <c r="H172" s="26">
        <f t="shared" si="17"/>
        <v>-2.95</v>
      </c>
      <c r="I172" s="26">
        <f t="shared" si="18"/>
        <v>0</v>
      </c>
    </row>
    <row r="174" spans="1:9" ht="13.5" thickBot="1"/>
    <row r="175" spans="1:9" ht="15.75" thickBot="1">
      <c r="A175" s="6" t="s">
        <v>1</v>
      </c>
      <c r="B175" s="7" t="s">
        <v>71</v>
      </c>
      <c r="D175" s="6" t="s">
        <v>3</v>
      </c>
      <c r="E175" s="8">
        <v>2</v>
      </c>
      <c r="H175" s="9" t="s">
        <v>4</v>
      </c>
      <c r="I175" s="10">
        <f>SUM(I182:I200)</f>
        <v>0.81884500000000005</v>
      </c>
    </row>
    <row r="176" spans="1:9">
      <c r="A176" s="6" t="s">
        <v>5</v>
      </c>
      <c r="B176" s="11">
        <v>40402</v>
      </c>
      <c r="D176" s="6" t="s">
        <v>6</v>
      </c>
      <c r="E176" s="8">
        <v>6.1</v>
      </c>
    </row>
    <row r="177" spans="1:9">
      <c r="A177" s="6" t="s">
        <v>11</v>
      </c>
      <c r="B177" s="48" t="s">
        <v>12</v>
      </c>
    </row>
    <row r="178" spans="1:9">
      <c r="A178" s="6" t="s">
        <v>13</v>
      </c>
      <c r="B178" s="7" t="s">
        <v>12</v>
      </c>
    </row>
    <row r="179" spans="1:9">
      <c r="B179" s="7"/>
    </row>
    <row r="180" spans="1:9">
      <c r="C180" s="99" t="s">
        <v>14</v>
      </c>
      <c r="D180" s="99"/>
      <c r="E180" s="99"/>
    </row>
    <row r="181" spans="1:9" ht="13.5" thickBot="1">
      <c r="A181" s="21" t="s">
        <v>16</v>
      </c>
      <c r="B181" s="21" t="s">
        <v>17</v>
      </c>
      <c r="C181" s="22">
        <v>0.6</v>
      </c>
      <c r="D181" s="22">
        <v>0.2</v>
      </c>
      <c r="E181" s="22">
        <v>0.8</v>
      </c>
      <c r="F181" s="22" t="s">
        <v>18</v>
      </c>
      <c r="H181" s="21" t="s">
        <v>19</v>
      </c>
      <c r="I181" s="21" t="s">
        <v>20</v>
      </c>
    </row>
    <row r="182" spans="1:9" ht="13.5" thickTop="1">
      <c r="A182" s="49">
        <v>2</v>
      </c>
      <c r="B182" s="25">
        <v>0</v>
      </c>
      <c r="C182" s="25">
        <v>0</v>
      </c>
      <c r="D182" s="25"/>
      <c r="E182" s="25"/>
      <c r="F182" s="26">
        <f t="shared" ref="F182:F200" si="19">(D182+E182)/2</f>
        <v>0</v>
      </c>
      <c r="I182" s="26">
        <f t="shared" ref="I182:I200" si="20">H182*C182*B182</f>
        <v>0</v>
      </c>
    </row>
    <row r="183" spans="1:9">
      <c r="A183" s="24">
        <v>2.1</v>
      </c>
      <c r="B183" s="25">
        <v>0.1</v>
      </c>
      <c r="C183" s="25">
        <v>-0.25</v>
      </c>
      <c r="D183" s="25"/>
      <c r="E183" s="25"/>
      <c r="F183" s="26">
        <f t="shared" si="19"/>
        <v>0</v>
      </c>
      <c r="H183" s="26">
        <f>(A184-A182)/2</f>
        <v>0.14999999999999991</v>
      </c>
      <c r="I183" s="26">
        <f t="shared" si="20"/>
        <v>-3.7499999999999981E-3</v>
      </c>
    </row>
    <row r="184" spans="1:9">
      <c r="A184" s="24">
        <v>2.2999999999999998</v>
      </c>
      <c r="B184" s="25">
        <v>0.28999999999999998</v>
      </c>
      <c r="C184" s="25">
        <v>0.04</v>
      </c>
      <c r="D184" s="25"/>
      <c r="E184" s="25"/>
      <c r="F184" s="26">
        <f t="shared" si="19"/>
        <v>0</v>
      </c>
      <c r="H184" s="26">
        <f t="shared" ref="H184:H199" si="21">(A185-A183)/2</f>
        <v>0.19999999999999996</v>
      </c>
      <c r="I184" s="26">
        <f t="shared" si="20"/>
        <v>2.3199999999999996E-3</v>
      </c>
    </row>
    <row r="185" spans="1:9">
      <c r="A185" s="24">
        <v>2.5</v>
      </c>
      <c r="B185" s="25">
        <v>0.31</v>
      </c>
      <c r="C185" s="25">
        <v>1.45</v>
      </c>
      <c r="D185" s="25"/>
      <c r="E185" s="25"/>
      <c r="F185" s="26">
        <f t="shared" si="19"/>
        <v>0</v>
      </c>
      <c r="H185" s="26">
        <f t="shared" si="21"/>
        <v>0.25</v>
      </c>
      <c r="I185" s="26">
        <f t="shared" si="20"/>
        <v>0.112375</v>
      </c>
    </row>
    <row r="186" spans="1:9">
      <c r="A186" s="24">
        <v>2.8</v>
      </c>
      <c r="B186" s="25">
        <v>0.28000000000000003</v>
      </c>
      <c r="C186" s="25">
        <v>2.66</v>
      </c>
      <c r="D186" s="25"/>
      <c r="E186" s="25"/>
      <c r="F186" s="26">
        <f t="shared" si="19"/>
        <v>0</v>
      </c>
      <c r="H186" s="26">
        <f t="shared" si="21"/>
        <v>0.30000000000000004</v>
      </c>
      <c r="I186" s="26">
        <f t="shared" si="20"/>
        <v>0.22344000000000006</v>
      </c>
    </row>
    <row r="187" spans="1:9">
      <c r="A187" s="24">
        <v>3.1</v>
      </c>
      <c r="B187" s="25">
        <v>0.28999999999999998</v>
      </c>
      <c r="C187" s="25">
        <v>2.41</v>
      </c>
      <c r="D187" s="25"/>
      <c r="E187" s="25"/>
      <c r="F187" s="26">
        <f t="shared" si="19"/>
        <v>0</v>
      </c>
      <c r="H187" s="26">
        <f t="shared" si="21"/>
        <v>0.30000000000000004</v>
      </c>
      <c r="I187" s="26">
        <f t="shared" si="20"/>
        <v>0.20967000000000005</v>
      </c>
    </row>
    <row r="188" spans="1:9">
      <c r="A188" s="24">
        <v>3.4</v>
      </c>
      <c r="B188" s="25">
        <v>0.25</v>
      </c>
      <c r="C188" s="25">
        <v>1.78</v>
      </c>
      <c r="D188" s="25"/>
      <c r="E188" s="25"/>
      <c r="F188" s="26">
        <f t="shared" si="19"/>
        <v>0</v>
      </c>
      <c r="H188" s="26">
        <f t="shared" si="21"/>
        <v>0.30000000000000004</v>
      </c>
      <c r="I188" s="26">
        <f t="shared" si="20"/>
        <v>0.13350000000000004</v>
      </c>
    </row>
    <row r="189" spans="1:9">
      <c r="A189" s="24">
        <v>3.7</v>
      </c>
      <c r="B189" s="25">
        <v>0.18</v>
      </c>
      <c r="C189" s="25">
        <v>1.37</v>
      </c>
      <c r="D189" s="25"/>
      <c r="E189" s="25"/>
      <c r="F189" s="26">
        <f t="shared" si="19"/>
        <v>0</v>
      </c>
      <c r="H189" s="26">
        <f t="shared" si="21"/>
        <v>0.25</v>
      </c>
      <c r="I189" s="26">
        <f t="shared" si="20"/>
        <v>6.1650000000000003E-2</v>
      </c>
    </row>
    <row r="190" spans="1:9">
      <c r="A190" s="24">
        <v>3.9</v>
      </c>
      <c r="B190" s="25">
        <v>0.17</v>
      </c>
      <c r="C190" s="25">
        <v>0.35</v>
      </c>
      <c r="D190" s="25"/>
      <c r="E190" s="25"/>
      <c r="F190" s="26">
        <f t="shared" si="19"/>
        <v>0</v>
      </c>
      <c r="H190" s="26">
        <f t="shared" si="21"/>
        <v>0.19999999999999973</v>
      </c>
      <c r="I190" s="26">
        <f t="shared" si="20"/>
        <v>1.1899999999999984E-2</v>
      </c>
    </row>
    <row r="191" spans="1:9">
      <c r="A191" s="24">
        <v>4.0999999999999996</v>
      </c>
      <c r="B191" s="25">
        <v>0.15</v>
      </c>
      <c r="C191" s="25">
        <v>0.24</v>
      </c>
      <c r="D191" s="25"/>
      <c r="E191" s="25"/>
      <c r="F191" s="26">
        <f t="shared" si="19"/>
        <v>0</v>
      </c>
      <c r="H191" s="26">
        <f t="shared" si="21"/>
        <v>0.19999999999999996</v>
      </c>
      <c r="I191" s="26">
        <f t="shared" si="20"/>
        <v>7.1999999999999981E-3</v>
      </c>
    </row>
    <row r="192" spans="1:9">
      <c r="A192" s="24">
        <v>4.3</v>
      </c>
      <c r="B192" s="25">
        <v>0.13</v>
      </c>
      <c r="C192" s="25">
        <v>0.38</v>
      </c>
      <c r="D192" s="25"/>
      <c r="E192" s="25"/>
      <c r="F192" s="26">
        <f t="shared" si="19"/>
        <v>0</v>
      </c>
      <c r="H192" s="26">
        <f t="shared" si="21"/>
        <v>0.20000000000000018</v>
      </c>
      <c r="I192" s="26">
        <f t="shared" si="20"/>
        <v>9.8800000000000086E-3</v>
      </c>
    </row>
    <row r="193" spans="1:9">
      <c r="A193" s="24">
        <v>4.5</v>
      </c>
      <c r="B193" s="25">
        <v>0.1</v>
      </c>
      <c r="C193" s="25">
        <v>0.01</v>
      </c>
      <c r="D193" s="25"/>
      <c r="E193" s="25"/>
      <c r="F193" s="26">
        <f t="shared" si="19"/>
        <v>0</v>
      </c>
      <c r="H193" s="26">
        <f t="shared" si="21"/>
        <v>0.20000000000000018</v>
      </c>
      <c r="I193" s="26">
        <f t="shared" si="20"/>
        <v>2.000000000000002E-4</v>
      </c>
    </row>
    <row r="194" spans="1:9">
      <c r="A194" s="24">
        <v>4.7</v>
      </c>
      <c r="B194" s="25">
        <v>0.2</v>
      </c>
      <c r="C194" s="25">
        <v>0.46</v>
      </c>
      <c r="D194" s="25"/>
      <c r="E194" s="25"/>
      <c r="F194" s="26">
        <f t="shared" si="19"/>
        <v>0</v>
      </c>
      <c r="H194" s="26">
        <f t="shared" si="21"/>
        <v>0.20000000000000018</v>
      </c>
      <c r="I194" s="26">
        <f t="shared" si="20"/>
        <v>1.8400000000000017E-2</v>
      </c>
    </row>
    <row r="195" spans="1:9">
      <c r="A195" s="24">
        <v>4.9000000000000004</v>
      </c>
      <c r="B195" s="25">
        <v>0.2</v>
      </c>
      <c r="C195" s="25">
        <v>0.6</v>
      </c>
      <c r="D195" s="25"/>
      <c r="E195" s="25"/>
      <c r="F195" s="26">
        <f t="shared" si="19"/>
        <v>0</v>
      </c>
      <c r="H195" s="26">
        <f t="shared" si="21"/>
        <v>0.19999999999999973</v>
      </c>
      <c r="I195" s="26">
        <f t="shared" si="20"/>
        <v>2.3999999999999966E-2</v>
      </c>
    </row>
    <row r="196" spans="1:9">
      <c r="A196" s="24">
        <v>5.0999999999999996</v>
      </c>
      <c r="B196" s="25">
        <v>0.21</v>
      </c>
      <c r="C196" s="25">
        <v>0.52</v>
      </c>
      <c r="D196" s="25"/>
      <c r="E196" s="25"/>
      <c r="F196" s="26">
        <f t="shared" si="19"/>
        <v>0</v>
      </c>
      <c r="H196" s="26">
        <f t="shared" si="21"/>
        <v>0.19999999999999973</v>
      </c>
      <c r="I196" s="26">
        <f t="shared" si="20"/>
        <v>2.1839999999999971E-2</v>
      </c>
    </row>
    <row r="197" spans="1:9">
      <c r="A197" s="24">
        <v>5.3</v>
      </c>
      <c r="B197" s="25">
        <v>0.18</v>
      </c>
      <c r="C197" s="25">
        <v>-7.0000000000000007E-2</v>
      </c>
      <c r="D197" s="25"/>
      <c r="E197" s="25"/>
      <c r="F197" s="26">
        <f t="shared" si="19"/>
        <v>0</v>
      </c>
      <c r="H197" s="26">
        <f t="shared" si="21"/>
        <v>0.25</v>
      </c>
      <c r="I197" s="26">
        <f t="shared" si="20"/>
        <v>-3.15E-3</v>
      </c>
    </row>
    <row r="198" spans="1:9">
      <c r="A198" s="24">
        <v>5.6</v>
      </c>
      <c r="B198" s="25">
        <v>0.13</v>
      </c>
      <c r="C198" s="25">
        <v>-0.17</v>
      </c>
      <c r="D198" s="25"/>
      <c r="E198" s="25"/>
      <c r="F198" s="26">
        <f t="shared" si="19"/>
        <v>0</v>
      </c>
      <c r="H198" s="26">
        <f t="shared" si="21"/>
        <v>0.30000000000000027</v>
      </c>
      <c r="I198" s="26">
        <f t="shared" si="20"/>
        <v>-6.6300000000000074E-3</v>
      </c>
    </row>
    <row r="199" spans="1:9">
      <c r="A199" s="24">
        <v>5.9</v>
      </c>
      <c r="B199" s="25">
        <v>0.1</v>
      </c>
      <c r="C199" s="25">
        <v>-0.2</v>
      </c>
      <c r="D199" s="25"/>
      <c r="E199" s="25"/>
      <c r="F199" s="26">
        <f t="shared" si="19"/>
        <v>0</v>
      </c>
      <c r="H199" s="26">
        <f t="shared" si="21"/>
        <v>0.20000000000000018</v>
      </c>
      <c r="I199" s="26">
        <f t="shared" si="20"/>
        <v>-4.0000000000000036E-3</v>
      </c>
    </row>
    <row r="200" spans="1:9">
      <c r="A200" s="24">
        <v>6</v>
      </c>
      <c r="B200" s="25">
        <v>0</v>
      </c>
      <c r="C200" s="25">
        <v>0</v>
      </c>
      <c r="D200" s="25"/>
      <c r="E200" s="25"/>
      <c r="F200" s="26">
        <f t="shared" si="19"/>
        <v>0</v>
      </c>
      <c r="H200" s="26">
        <f t="shared" ref="H200" si="22">(A202-A200)/2</f>
        <v>-3</v>
      </c>
      <c r="I200" s="26">
        <f t="shared" si="20"/>
        <v>0</v>
      </c>
    </row>
    <row r="202" spans="1:9" ht="13.5" thickBot="1"/>
    <row r="203" spans="1:9" ht="15.75" thickBot="1">
      <c r="A203" s="6" t="s">
        <v>1</v>
      </c>
      <c r="B203" s="7" t="s">
        <v>71</v>
      </c>
      <c r="D203" s="6" t="s">
        <v>3</v>
      </c>
      <c r="E203" s="8">
        <v>2</v>
      </c>
      <c r="H203" s="9" t="s">
        <v>4</v>
      </c>
      <c r="I203" s="10">
        <f>SUM(I210:I230)</f>
        <v>0.46212499999999995</v>
      </c>
    </row>
    <row r="204" spans="1:9">
      <c r="A204" s="6" t="s">
        <v>5</v>
      </c>
      <c r="B204" s="11">
        <v>40416</v>
      </c>
      <c r="D204" s="6" t="s">
        <v>6</v>
      </c>
      <c r="E204" s="8">
        <v>6.1</v>
      </c>
    </row>
    <row r="205" spans="1:9">
      <c r="A205" s="6" t="s">
        <v>11</v>
      </c>
      <c r="B205" s="48">
        <v>1100</v>
      </c>
    </row>
    <row r="206" spans="1:9">
      <c r="A206" s="6" t="s">
        <v>13</v>
      </c>
      <c r="B206" s="7" t="s">
        <v>12</v>
      </c>
    </row>
    <row r="207" spans="1:9">
      <c r="B207" s="7"/>
    </row>
    <row r="208" spans="1:9">
      <c r="C208" s="99" t="s">
        <v>14</v>
      </c>
      <c r="D208" s="99"/>
      <c r="E208" s="99"/>
    </row>
    <row r="209" spans="1:9" ht="13.5" thickBot="1">
      <c r="A209" s="21" t="s">
        <v>16</v>
      </c>
      <c r="B209" s="21" t="s">
        <v>17</v>
      </c>
      <c r="C209" s="22">
        <v>0.6</v>
      </c>
      <c r="D209" s="22">
        <v>0.2</v>
      </c>
      <c r="E209" s="22">
        <v>0.8</v>
      </c>
      <c r="F209" s="22" t="s">
        <v>18</v>
      </c>
      <c r="H209" s="21" t="s">
        <v>19</v>
      </c>
      <c r="I209" s="21" t="s">
        <v>20</v>
      </c>
    </row>
    <row r="210" spans="1:9" ht="13.5" thickTop="1">
      <c r="A210" s="24">
        <v>1.9</v>
      </c>
      <c r="B210" s="25">
        <v>0</v>
      </c>
      <c r="C210" s="25">
        <v>0</v>
      </c>
      <c r="D210" s="25"/>
      <c r="E210" s="25"/>
      <c r="F210" s="26">
        <f t="shared" ref="F210:F230" si="23">(D210+E210)/2</f>
        <v>0</v>
      </c>
      <c r="I210" s="26">
        <f t="shared" ref="I210:I230" si="24">H210*C210*B210</f>
        <v>0</v>
      </c>
    </row>
    <row r="211" spans="1:9">
      <c r="A211" s="24">
        <v>2</v>
      </c>
      <c r="B211" s="25">
        <v>0.18</v>
      </c>
      <c r="C211" s="25">
        <v>-0.16</v>
      </c>
      <c r="D211" s="25"/>
      <c r="E211" s="25"/>
      <c r="F211" s="26">
        <f t="shared" si="23"/>
        <v>0</v>
      </c>
      <c r="H211" s="26">
        <f t="shared" ref="H211:H230" si="25">(A212-A210)/2</f>
        <v>0.15000000000000013</v>
      </c>
      <c r="I211" s="26">
        <f t="shared" si="24"/>
        <v>-4.3200000000000035E-3</v>
      </c>
    </row>
    <row r="212" spans="1:9">
      <c r="A212" s="24">
        <v>2.2000000000000002</v>
      </c>
      <c r="B212" s="25">
        <v>0.21</v>
      </c>
      <c r="C212" s="25">
        <v>-0.01</v>
      </c>
      <c r="D212" s="25"/>
      <c r="E212" s="25"/>
      <c r="F212" s="26">
        <f t="shared" si="23"/>
        <v>0</v>
      </c>
      <c r="H212" s="26">
        <f t="shared" si="25"/>
        <v>0.19999999999999996</v>
      </c>
      <c r="I212" s="26">
        <f t="shared" si="24"/>
        <v>-4.1999999999999991E-4</v>
      </c>
    </row>
    <row r="213" spans="1:9">
      <c r="A213" s="24">
        <v>2.4</v>
      </c>
      <c r="B213" s="25">
        <v>0.28999999999999998</v>
      </c>
      <c r="C213" s="25">
        <v>0.23</v>
      </c>
      <c r="D213" s="25"/>
      <c r="E213" s="25"/>
      <c r="F213" s="26">
        <f t="shared" si="23"/>
        <v>0</v>
      </c>
      <c r="H213" s="26">
        <f t="shared" si="25"/>
        <v>0.25</v>
      </c>
      <c r="I213" s="26">
        <f t="shared" si="24"/>
        <v>1.6674999999999999E-2</v>
      </c>
    </row>
    <row r="214" spans="1:9">
      <c r="A214" s="24">
        <v>2.7</v>
      </c>
      <c r="B214" s="25">
        <v>0.28000000000000003</v>
      </c>
      <c r="C214" s="25">
        <v>1.31</v>
      </c>
      <c r="D214" s="25"/>
      <c r="E214" s="25"/>
      <c r="F214" s="26">
        <f t="shared" si="23"/>
        <v>0</v>
      </c>
      <c r="H214" s="26">
        <f t="shared" si="25"/>
        <v>0.30000000000000004</v>
      </c>
      <c r="I214" s="26">
        <f t="shared" si="24"/>
        <v>0.11004000000000003</v>
      </c>
    </row>
    <row r="215" spans="1:9">
      <c r="A215" s="24">
        <v>3</v>
      </c>
      <c r="B215" s="25">
        <v>0.33</v>
      </c>
      <c r="C215" s="25">
        <v>1.67</v>
      </c>
      <c r="D215" s="25"/>
      <c r="E215" s="25"/>
      <c r="F215" s="26">
        <f t="shared" si="23"/>
        <v>0</v>
      </c>
      <c r="H215" s="26">
        <f t="shared" si="25"/>
        <v>0.29999999999999982</v>
      </c>
      <c r="I215" s="26">
        <f t="shared" si="24"/>
        <v>0.16532999999999989</v>
      </c>
    </row>
    <row r="216" spans="1:9">
      <c r="A216" s="24">
        <v>3.3</v>
      </c>
      <c r="B216" s="25">
        <v>0.28000000000000003</v>
      </c>
      <c r="C216" s="25">
        <v>0.97</v>
      </c>
      <c r="D216" s="25"/>
      <c r="E216" s="25"/>
      <c r="F216" s="26">
        <f t="shared" si="23"/>
        <v>0</v>
      </c>
      <c r="H216" s="26">
        <f t="shared" si="25"/>
        <v>0.25</v>
      </c>
      <c r="I216" s="26">
        <f t="shared" si="24"/>
        <v>6.7900000000000002E-2</v>
      </c>
    </row>
    <row r="217" spans="1:9">
      <c r="A217" s="24">
        <v>3.5</v>
      </c>
      <c r="B217" s="25">
        <v>0.25</v>
      </c>
      <c r="C217" s="25">
        <v>0.63</v>
      </c>
      <c r="D217" s="25"/>
      <c r="E217" s="25"/>
      <c r="F217" s="26">
        <f t="shared" si="23"/>
        <v>0</v>
      </c>
      <c r="H217" s="26">
        <f t="shared" si="25"/>
        <v>0.20000000000000018</v>
      </c>
      <c r="I217" s="26">
        <f t="shared" si="24"/>
        <v>3.1500000000000028E-2</v>
      </c>
    </row>
    <row r="218" spans="1:9">
      <c r="A218" s="24">
        <v>3.7</v>
      </c>
      <c r="B218" s="25">
        <v>0.22</v>
      </c>
      <c r="C218" s="25">
        <v>0.28999999999999998</v>
      </c>
      <c r="D218" s="25"/>
      <c r="E218" s="25"/>
      <c r="F218" s="26">
        <f t="shared" si="23"/>
        <v>0</v>
      </c>
      <c r="H218" s="26">
        <f t="shared" si="25"/>
        <v>0.19999999999999996</v>
      </c>
      <c r="I218" s="26">
        <f t="shared" si="24"/>
        <v>1.2759999999999995E-2</v>
      </c>
    </row>
    <row r="219" spans="1:9">
      <c r="A219" s="24">
        <v>3.9</v>
      </c>
      <c r="B219" s="25">
        <v>0.18</v>
      </c>
      <c r="C219" s="25">
        <v>0.04</v>
      </c>
      <c r="D219" s="25"/>
      <c r="E219" s="25"/>
      <c r="F219" s="26">
        <f t="shared" si="23"/>
        <v>0</v>
      </c>
      <c r="H219" s="26">
        <f t="shared" si="25"/>
        <v>0.19999999999999973</v>
      </c>
      <c r="I219" s="26">
        <f t="shared" si="24"/>
        <v>1.4399999999999981E-3</v>
      </c>
    </row>
    <row r="220" spans="1:9">
      <c r="A220" s="24">
        <v>4.0999999999999996</v>
      </c>
      <c r="B220" s="25">
        <v>0.15</v>
      </c>
      <c r="C220" s="25">
        <v>-0.17</v>
      </c>
      <c r="D220" s="25"/>
      <c r="E220" s="25"/>
      <c r="F220" s="26">
        <f t="shared" si="23"/>
        <v>0</v>
      </c>
      <c r="H220" s="26">
        <f t="shared" si="25"/>
        <v>0.19999999999999996</v>
      </c>
      <c r="I220" s="26">
        <f t="shared" si="24"/>
        <v>-5.0999999999999995E-3</v>
      </c>
    </row>
    <row r="221" spans="1:9">
      <c r="A221" s="24">
        <v>4.3</v>
      </c>
      <c r="B221" s="25">
        <v>0.13</v>
      </c>
      <c r="C221" s="25">
        <v>-0.17</v>
      </c>
      <c r="D221" s="25"/>
      <c r="E221" s="25"/>
      <c r="F221" s="26">
        <f t="shared" si="23"/>
        <v>0</v>
      </c>
      <c r="H221" s="26">
        <f t="shared" si="25"/>
        <v>0.20000000000000018</v>
      </c>
      <c r="I221" s="26">
        <f t="shared" si="24"/>
        <v>-4.4200000000000038E-3</v>
      </c>
    </row>
    <row r="222" spans="1:9">
      <c r="A222" s="24">
        <v>4.5</v>
      </c>
      <c r="B222" s="25">
        <v>0.14000000000000001</v>
      </c>
      <c r="C222" s="25">
        <v>0.05</v>
      </c>
      <c r="D222" s="25"/>
      <c r="E222" s="25"/>
      <c r="F222" s="26">
        <f t="shared" si="23"/>
        <v>0</v>
      </c>
      <c r="H222" s="26">
        <f t="shared" si="25"/>
        <v>0.20000000000000018</v>
      </c>
      <c r="I222" s="26">
        <f t="shared" si="24"/>
        <v>1.4000000000000013E-3</v>
      </c>
    </row>
    <row r="223" spans="1:9">
      <c r="A223" s="24">
        <v>4.7</v>
      </c>
      <c r="B223" s="25">
        <v>0.15</v>
      </c>
      <c r="C223" s="25">
        <v>0.27</v>
      </c>
      <c r="D223" s="25"/>
      <c r="E223" s="25"/>
      <c r="F223" s="26">
        <f t="shared" si="23"/>
        <v>0</v>
      </c>
      <c r="H223" s="26">
        <f t="shared" si="25"/>
        <v>0.20000000000000018</v>
      </c>
      <c r="I223" s="26">
        <f t="shared" si="24"/>
        <v>8.1000000000000082E-3</v>
      </c>
    </row>
    <row r="224" spans="1:9">
      <c r="A224" s="24">
        <v>4.9000000000000004</v>
      </c>
      <c r="B224" s="25">
        <v>0.18</v>
      </c>
      <c r="C224" s="25">
        <v>0.54</v>
      </c>
      <c r="D224" s="25"/>
      <c r="E224" s="25"/>
      <c r="F224" s="26">
        <f t="shared" si="23"/>
        <v>0</v>
      </c>
      <c r="H224" s="26">
        <f t="shared" si="25"/>
        <v>0.19999999999999973</v>
      </c>
      <c r="I224" s="26">
        <f t="shared" si="24"/>
        <v>1.9439999999999975E-2</v>
      </c>
    </row>
    <row r="225" spans="1:9">
      <c r="A225" s="24">
        <v>5.0999999999999996</v>
      </c>
      <c r="B225" s="25">
        <v>0.2</v>
      </c>
      <c r="C225" s="25">
        <v>0.48</v>
      </c>
      <c r="D225" s="25"/>
      <c r="E225" s="25"/>
      <c r="F225" s="26">
        <f t="shared" si="23"/>
        <v>0</v>
      </c>
      <c r="H225" s="26">
        <f t="shared" si="25"/>
        <v>0.19999999999999973</v>
      </c>
      <c r="I225" s="26">
        <f t="shared" si="24"/>
        <v>1.9199999999999974E-2</v>
      </c>
    </row>
    <row r="226" spans="1:9">
      <c r="A226" s="24">
        <v>5.3</v>
      </c>
      <c r="B226" s="25">
        <v>0.16</v>
      </c>
      <c r="C226" s="25">
        <v>0.6</v>
      </c>
      <c r="D226" s="25"/>
      <c r="E226" s="25"/>
      <c r="F226" s="26">
        <f t="shared" si="23"/>
        <v>0</v>
      </c>
      <c r="H226" s="26">
        <f t="shared" si="25"/>
        <v>0.20000000000000018</v>
      </c>
      <c r="I226" s="26">
        <f t="shared" si="24"/>
        <v>1.9200000000000019E-2</v>
      </c>
    </row>
    <row r="227" spans="1:9">
      <c r="A227" s="24">
        <v>5.5</v>
      </c>
      <c r="B227" s="25">
        <v>0.1</v>
      </c>
      <c r="C227" s="25">
        <v>0.14000000000000001</v>
      </c>
      <c r="D227" s="25"/>
      <c r="E227" s="25"/>
      <c r="F227" s="26">
        <f t="shared" si="23"/>
        <v>0</v>
      </c>
      <c r="H227" s="26">
        <f t="shared" si="25"/>
        <v>0.20000000000000018</v>
      </c>
      <c r="I227" s="26">
        <f t="shared" si="24"/>
        <v>2.800000000000003E-3</v>
      </c>
    </row>
    <row r="228" spans="1:9">
      <c r="A228" s="24">
        <v>5.7</v>
      </c>
      <c r="B228" s="25">
        <v>0.08</v>
      </c>
      <c r="C228" s="25">
        <v>0.09</v>
      </c>
      <c r="D228" s="25"/>
      <c r="E228" s="25"/>
      <c r="F228" s="26">
        <f t="shared" si="23"/>
        <v>0</v>
      </c>
      <c r="H228" s="26">
        <f t="shared" si="25"/>
        <v>0.20000000000000018</v>
      </c>
      <c r="I228" s="26">
        <f t="shared" si="24"/>
        <v>1.4400000000000014E-3</v>
      </c>
    </row>
    <row r="229" spans="1:9">
      <c r="A229" s="24">
        <v>5.9</v>
      </c>
      <c r="B229" s="25">
        <v>7.0000000000000007E-2</v>
      </c>
      <c r="C229" s="25">
        <v>-0.06</v>
      </c>
      <c r="D229" s="25"/>
      <c r="E229" s="25"/>
      <c r="F229" s="26">
        <f t="shared" si="23"/>
        <v>0</v>
      </c>
      <c r="H229" s="26">
        <f t="shared" si="25"/>
        <v>0.19999999999999973</v>
      </c>
      <c r="I229" s="26">
        <f t="shared" si="24"/>
        <v>-8.3999999999999884E-4</v>
      </c>
    </row>
    <row r="230" spans="1:9">
      <c r="A230" s="24">
        <v>6.1</v>
      </c>
      <c r="B230" s="25">
        <v>0.03</v>
      </c>
      <c r="C230" s="25">
        <v>0</v>
      </c>
      <c r="D230" s="25"/>
      <c r="E230" s="25"/>
      <c r="F230" s="26">
        <f t="shared" si="23"/>
        <v>0</v>
      </c>
      <c r="H230" s="26">
        <f t="shared" si="25"/>
        <v>-2.95</v>
      </c>
      <c r="I230" s="26">
        <f t="shared" si="24"/>
        <v>0</v>
      </c>
    </row>
    <row r="232" spans="1:9" ht="13.5" thickBot="1"/>
    <row r="233" spans="1:9" ht="15.75" thickBot="1">
      <c r="A233" s="6" t="s">
        <v>1</v>
      </c>
      <c r="B233" s="7" t="s">
        <v>71</v>
      </c>
      <c r="D233" s="6" t="s">
        <v>3</v>
      </c>
      <c r="E233" s="8">
        <v>2.8</v>
      </c>
      <c r="H233" s="9" t="s">
        <v>4</v>
      </c>
      <c r="I233" s="10">
        <f>SUM(I240:I255)</f>
        <v>0.54644999999999999</v>
      </c>
    </row>
    <row r="234" spans="1:9">
      <c r="A234" s="6" t="s">
        <v>5</v>
      </c>
      <c r="B234" s="11">
        <v>40429</v>
      </c>
      <c r="D234" s="6" t="s">
        <v>6</v>
      </c>
      <c r="E234" s="8">
        <v>8.9</v>
      </c>
    </row>
    <row r="235" spans="1:9">
      <c r="A235" s="6" t="s">
        <v>11</v>
      </c>
      <c r="B235" s="48">
        <v>1500</v>
      </c>
    </row>
    <row r="236" spans="1:9">
      <c r="A236" s="6" t="s">
        <v>13</v>
      </c>
      <c r="B236" s="7" t="s">
        <v>12</v>
      </c>
    </row>
    <row r="237" spans="1:9">
      <c r="B237" s="7"/>
    </row>
    <row r="238" spans="1:9">
      <c r="C238" s="99" t="s">
        <v>14</v>
      </c>
      <c r="D238" s="99"/>
      <c r="E238" s="99"/>
    </row>
    <row r="239" spans="1:9" ht="13.5" thickBot="1">
      <c r="A239" s="21" t="s">
        <v>16</v>
      </c>
      <c r="B239" s="21" t="s">
        <v>17</v>
      </c>
      <c r="C239" s="22">
        <v>0.6</v>
      </c>
      <c r="D239" s="22">
        <v>0.2</v>
      </c>
      <c r="E239" s="22">
        <v>0.8</v>
      </c>
      <c r="F239" s="22" t="s">
        <v>18</v>
      </c>
      <c r="H239" s="21" t="s">
        <v>19</v>
      </c>
      <c r="I239" s="21" t="s">
        <v>20</v>
      </c>
    </row>
    <row r="240" spans="1:9" ht="13.5" thickTop="1">
      <c r="A240" s="24">
        <v>2.8</v>
      </c>
      <c r="B240" s="25">
        <v>0.05</v>
      </c>
      <c r="C240" s="25">
        <v>0</v>
      </c>
      <c r="D240" s="25"/>
      <c r="E240" s="25"/>
      <c r="F240" s="26">
        <f t="shared" ref="F240:F255" si="26">(D240+E240)/2</f>
        <v>0</v>
      </c>
      <c r="I240" s="26">
        <f t="shared" ref="I240:I255" si="27">H240*C240*B240</f>
        <v>0</v>
      </c>
    </row>
    <row r="241" spans="1:9">
      <c r="A241" s="24">
        <v>3.4</v>
      </c>
      <c r="B241" s="25">
        <v>0.15</v>
      </c>
      <c r="C241" s="25">
        <v>0.15</v>
      </c>
      <c r="D241" s="25"/>
      <c r="E241" s="25"/>
      <c r="F241" s="26">
        <f t="shared" si="26"/>
        <v>0</v>
      </c>
      <c r="H241" s="26">
        <f t="shared" ref="H241:H255" si="28">(A242-A240)/2</f>
        <v>0.5</v>
      </c>
      <c r="I241" s="26">
        <f t="shared" si="27"/>
        <v>1.125E-2</v>
      </c>
    </row>
    <row r="242" spans="1:9">
      <c r="A242" s="24">
        <v>3.8</v>
      </c>
      <c r="B242" s="25">
        <v>0.2</v>
      </c>
      <c r="C242" s="25">
        <v>0.7</v>
      </c>
      <c r="D242" s="25"/>
      <c r="E242" s="25"/>
      <c r="F242" s="26">
        <f t="shared" si="26"/>
        <v>0</v>
      </c>
      <c r="H242" s="26">
        <f t="shared" si="28"/>
        <v>0.40000000000000013</v>
      </c>
      <c r="I242" s="26">
        <f t="shared" si="27"/>
        <v>5.6000000000000022E-2</v>
      </c>
    </row>
    <row r="243" spans="1:9">
      <c r="A243" s="24">
        <v>4.2</v>
      </c>
      <c r="B243" s="25">
        <v>0.25</v>
      </c>
      <c r="C243" s="25">
        <v>0.24</v>
      </c>
      <c r="D243" s="25"/>
      <c r="E243" s="25"/>
      <c r="F243" s="26">
        <f t="shared" si="26"/>
        <v>0</v>
      </c>
      <c r="H243" s="26">
        <f t="shared" si="28"/>
        <v>0.39999999999999991</v>
      </c>
      <c r="I243" s="26">
        <f t="shared" si="27"/>
        <v>2.3999999999999994E-2</v>
      </c>
    </row>
    <row r="244" spans="1:9">
      <c r="A244" s="24">
        <v>4.5999999999999996</v>
      </c>
      <c r="B244" s="25">
        <v>0.25</v>
      </c>
      <c r="C244" s="25">
        <v>0.02</v>
      </c>
      <c r="D244" s="25"/>
      <c r="E244" s="25"/>
      <c r="F244" s="26">
        <f t="shared" si="26"/>
        <v>0</v>
      </c>
      <c r="H244" s="26">
        <f t="shared" si="28"/>
        <v>0.39999999999999991</v>
      </c>
      <c r="I244" s="26">
        <f t="shared" si="27"/>
        <v>1.9999999999999996E-3</v>
      </c>
    </row>
    <row r="245" spans="1:9">
      <c r="A245" s="24">
        <v>5</v>
      </c>
      <c r="B245" s="25">
        <v>0.27</v>
      </c>
      <c r="C245" s="25">
        <v>-0.1</v>
      </c>
      <c r="D245" s="25"/>
      <c r="E245" s="25"/>
      <c r="F245" s="26">
        <f t="shared" si="26"/>
        <v>0</v>
      </c>
      <c r="H245" s="26">
        <f t="shared" si="28"/>
        <v>0.45000000000000018</v>
      </c>
      <c r="I245" s="26">
        <f t="shared" si="27"/>
        <v>-1.2150000000000006E-2</v>
      </c>
    </row>
    <row r="246" spans="1:9">
      <c r="A246" s="24">
        <v>5.5</v>
      </c>
      <c r="B246" s="25">
        <v>0.25</v>
      </c>
      <c r="C246" s="25">
        <v>0.34</v>
      </c>
      <c r="D246" s="25"/>
      <c r="E246" s="25"/>
      <c r="F246" s="26">
        <f t="shared" si="26"/>
        <v>0</v>
      </c>
      <c r="H246" s="26">
        <f t="shared" si="28"/>
        <v>0.45000000000000018</v>
      </c>
      <c r="I246" s="26">
        <f t="shared" si="27"/>
        <v>3.825000000000002E-2</v>
      </c>
    </row>
    <row r="247" spans="1:9">
      <c r="A247" s="24">
        <v>5.9</v>
      </c>
      <c r="B247" s="25">
        <v>0.27</v>
      </c>
      <c r="C247" s="25">
        <v>1.04</v>
      </c>
      <c r="D247" s="25"/>
      <c r="E247" s="25"/>
      <c r="F247" s="26">
        <f t="shared" si="26"/>
        <v>0</v>
      </c>
      <c r="H247" s="26">
        <f t="shared" si="28"/>
        <v>0.39999999999999991</v>
      </c>
      <c r="I247" s="26">
        <f t="shared" si="27"/>
        <v>0.11231999999999999</v>
      </c>
    </row>
    <row r="248" spans="1:9">
      <c r="A248" s="24">
        <v>6.3</v>
      </c>
      <c r="B248" s="25">
        <v>0.34</v>
      </c>
      <c r="C248" s="25">
        <v>1.0900000000000001</v>
      </c>
      <c r="D248" s="25"/>
      <c r="E248" s="25"/>
      <c r="F248" s="26">
        <f t="shared" si="26"/>
        <v>0</v>
      </c>
      <c r="H248" s="26">
        <f t="shared" si="28"/>
        <v>0.39999999999999991</v>
      </c>
      <c r="I248" s="26">
        <f t="shared" si="27"/>
        <v>0.14823999999999998</v>
      </c>
    </row>
    <row r="249" spans="1:9">
      <c r="A249" s="24">
        <v>6.7</v>
      </c>
      <c r="B249" s="25">
        <v>0.27</v>
      </c>
      <c r="C249" s="25">
        <v>0.4</v>
      </c>
      <c r="D249" s="25"/>
      <c r="E249" s="25"/>
      <c r="F249" s="26">
        <f t="shared" si="26"/>
        <v>0</v>
      </c>
      <c r="H249" s="26">
        <f t="shared" si="28"/>
        <v>0.35000000000000009</v>
      </c>
      <c r="I249" s="26">
        <f t="shared" si="27"/>
        <v>3.7800000000000014E-2</v>
      </c>
    </row>
    <row r="250" spans="1:9">
      <c r="A250" s="24">
        <v>7</v>
      </c>
      <c r="B250" s="25">
        <v>0.26</v>
      </c>
      <c r="C250" s="25">
        <v>0.75</v>
      </c>
      <c r="D250" s="25"/>
      <c r="E250" s="25"/>
      <c r="F250" s="26">
        <f t="shared" si="26"/>
        <v>0</v>
      </c>
      <c r="H250" s="26">
        <f t="shared" si="28"/>
        <v>0.39999999999999991</v>
      </c>
      <c r="I250" s="26">
        <f t="shared" si="27"/>
        <v>7.7999999999999986E-2</v>
      </c>
    </row>
    <row r="251" spans="1:9">
      <c r="A251" s="24">
        <v>7.5</v>
      </c>
      <c r="B251" s="25">
        <v>0.21</v>
      </c>
      <c r="C251" s="25">
        <v>0.41</v>
      </c>
      <c r="D251" s="25"/>
      <c r="E251" s="25"/>
      <c r="F251" s="26">
        <f t="shared" si="26"/>
        <v>0</v>
      </c>
      <c r="H251" s="26">
        <f t="shared" si="28"/>
        <v>0.39999999999999991</v>
      </c>
      <c r="I251" s="26">
        <f t="shared" si="27"/>
        <v>3.4439999999999991E-2</v>
      </c>
    </row>
    <row r="252" spans="1:9">
      <c r="A252" s="24">
        <v>7.8</v>
      </c>
      <c r="B252" s="25">
        <v>0.2</v>
      </c>
      <c r="C252" s="25">
        <v>0.28999999999999998</v>
      </c>
      <c r="D252" s="25"/>
      <c r="E252" s="25"/>
      <c r="F252" s="26">
        <f t="shared" si="26"/>
        <v>0</v>
      </c>
      <c r="H252" s="26">
        <f t="shared" si="28"/>
        <v>0.34999999999999964</v>
      </c>
      <c r="I252" s="26">
        <f t="shared" si="27"/>
        <v>2.0299999999999981E-2</v>
      </c>
    </row>
    <row r="253" spans="1:9">
      <c r="A253" s="24">
        <v>8.1999999999999993</v>
      </c>
      <c r="B253" s="25">
        <v>0.1</v>
      </c>
      <c r="C253" s="25">
        <v>-0.1</v>
      </c>
      <c r="D253" s="25"/>
      <c r="E253" s="25"/>
      <c r="F253" s="26">
        <f t="shared" si="26"/>
        <v>0</v>
      </c>
      <c r="H253" s="26">
        <f t="shared" si="28"/>
        <v>0.39999999999999991</v>
      </c>
      <c r="I253" s="26">
        <f t="shared" si="27"/>
        <v>-3.9999999999999992E-3</v>
      </c>
    </row>
    <row r="254" spans="1:9">
      <c r="A254" s="24">
        <v>8.6</v>
      </c>
      <c r="B254" s="25">
        <v>0.1</v>
      </c>
      <c r="C254" s="25">
        <v>0</v>
      </c>
      <c r="D254" s="25"/>
      <c r="E254" s="25"/>
      <c r="F254" s="26">
        <f t="shared" si="26"/>
        <v>0</v>
      </c>
      <c r="H254" s="26">
        <f t="shared" si="28"/>
        <v>0.35000000000000053</v>
      </c>
      <c r="I254" s="26">
        <f t="shared" si="27"/>
        <v>0</v>
      </c>
    </row>
    <row r="255" spans="1:9">
      <c r="A255" s="24">
        <v>8.9</v>
      </c>
      <c r="B255" s="25">
        <v>0.01</v>
      </c>
      <c r="C255" s="25">
        <v>0</v>
      </c>
      <c r="D255" s="25"/>
      <c r="E255" s="25"/>
      <c r="F255" s="26">
        <f t="shared" si="26"/>
        <v>0</v>
      </c>
      <c r="H255" s="26">
        <f t="shared" si="28"/>
        <v>-4.3</v>
      </c>
      <c r="I255" s="26">
        <f t="shared" si="27"/>
        <v>0</v>
      </c>
    </row>
    <row r="257" spans="1:9" ht="13.5" thickBot="1"/>
    <row r="258" spans="1:9" ht="15.75" thickBot="1">
      <c r="A258" s="6" t="s">
        <v>1</v>
      </c>
      <c r="B258" s="7" t="s">
        <v>70</v>
      </c>
      <c r="D258" s="6" t="s">
        <v>3</v>
      </c>
      <c r="E258" s="8">
        <v>2.1</v>
      </c>
      <c r="H258" s="9" t="s">
        <v>4</v>
      </c>
      <c r="I258" s="10">
        <f>SUM(I265:I285)</f>
        <v>0.36715999999999999</v>
      </c>
    </row>
    <row r="259" spans="1:9">
      <c r="A259" s="6" t="s">
        <v>5</v>
      </c>
      <c r="B259" s="11">
        <v>40447</v>
      </c>
      <c r="D259" s="6" t="s">
        <v>6</v>
      </c>
      <c r="E259" s="8">
        <v>6</v>
      </c>
    </row>
    <row r="260" spans="1:9">
      <c r="A260" s="6" t="s">
        <v>11</v>
      </c>
      <c r="B260" s="7">
        <v>1545</v>
      </c>
    </row>
    <row r="261" spans="1:9">
      <c r="A261" s="6" t="s">
        <v>13</v>
      </c>
      <c r="B261" s="7" t="s">
        <v>12</v>
      </c>
    </row>
    <row r="262" spans="1:9">
      <c r="B262" s="7"/>
    </row>
    <row r="263" spans="1:9">
      <c r="C263" s="99" t="s">
        <v>14</v>
      </c>
      <c r="D263" s="99"/>
      <c r="E263" s="99"/>
    </row>
    <row r="264" spans="1:9" ht="13.5" thickBot="1">
      <c r="A264" s="21" t="s">
        <v>16</v>
      </c>
      <c r="B264" s="21" t="s">
        <v>17</v>
      </c>
      <c r="C264" s="22">
        <v>0.60000000000000009</v>
      </c>
      <c r="D264" s="22">
        <v>0.2</v>
      </c>
      <c r="E264" s="22">
        <v>0.8</v>
      </c>
      <c r="F264" s="22" t="s">
        <v>18</v>
      </c>
      <c r="H264" s="21" t="s">
        <v>19</v>
      </c>
      <c r="I264" s="21" t="s">
        <v>20</v>
      </c>
    </row>
    <row r="265" spans="1:9" ht="13.5" thickTop="1">
      <c r="A265" s="24">
        <v>2.1</v>
      </c>
      <c r="B265" s="25">
        <v>0</v>
      </c>
      <c r="C265" s="25">
        <v>0</v>
      </c>
      <c r="D265" s="25"/>
      <c r="E265" s="25"/>
      <c r="F265" s="6">
        <f t="shared" ref="F265:F285" si="29">(D265+E265)/2</f>
        <v>0</v>
      </c>
      <c r="I265" s="50">
        <f t="shared" ref="I265:I285" si="30">H265*C265*B265</f>
        <v>0</v>
      </c>
    </row>
    <row r="266" spans="1:9">
      <c r="A266" s="24">
        <v>2.2000000000000002</v>
      </c>
      <c r="B266" s="25">
        <v>0.08</v>
      </c>
      <c r="C266" s="25">
        <v>-0.25</v>
      </c>
      <c r="D266" s="25"/>
      <c r="E266" s="25"/>
      <c r="F266" s="6">
        <f t="shared" si="29"/>
        <v>0</v>
      </c>
      <c r="H266" s="6">
        <f t="shared" ref="H266:H285" si="31">(A267-A265)/2</f>
        <v>0.14999999999999991</v>
      </c>
      <c r="I266" s="50">
        <f t="shared" si="30"/>
        <v>-2.9999999999999983E-3</v>
      </c>
    </row>
    <row r="267" spans="1:9">
      <c r="A267" s="24">
        <v>2.4</v>
      </c>
      <c r="B267" s="25">
        <v>0.2</v>
      </c>
      <c r="C267" s="25">
        <v>-0.03</v>
      </c>
      <c r="D267" s="25"/>
      <c r="E267" s="25"/>
      <c r="F267" s="6">
        <f t="shared" si="29"/>
        <v>0</v>
      </c>
      <c r="H267" s="6">
        <f t="shared" si="31"/>
        <v>0.19999999999999996</v>
      </c>
      <c r="I267" s="50">
        <f t="shared" si="30"/>
        <v>-1.1999999999999997E-3</v>
      </c>
    </row>
    <row r="268" spans="1:9">
      <c r="A268" s="24">
        <v>2.6</v>
      </c>
      <c r="B268" s="25">
        <v>0.23</v>
      </c>
      <c r="C268" s="25">
        <v>0.64</v>
      </c>
      <c r="D268" s="25"/>
      <c r="E268" s="25"/>
      <c r="F268" s="6">
        <f t="shared" si="29"/>
        <v>0</v>
      </c>
      <c r="H268" s="6">
        <f t="shared" si="31"/>
        <v>0.19999999999999996</v>
      </c>
      <c r="I268" s="50">
        <f t="shared" si="30"/>
        <v>2.9439999999999994E-2</v>
      </c>
    </row>
    <row r="269" spans="1:9">
      <c r="A269" s="24">
        <v>2.8</v>
      </c>
      <c r="B269" s="25">
        <v>0.25</v>
      </c>
      <c r="C269" s="25">
        <v>1.44</v>
      </c>
      <c r="D269" s="25"/>
      <c r="E269" s="25"/>
      <c r="F269" s="6">
        <f t="shared" si="29"/>
        <v>0</v>
      </c>
      <c r="H269" s="6">
        <f t="shared" si="31"/>
        <v>0.19999999999999996</v>
      </c>
      <c r="I269" s="50">
        <f t="shared" si="30"/>
        <v>7.1999999999999981E-2</v>
      </c>
    </row>
    <row r="270" spans="1:9">
      <c r="A270" s="24">
        <v>3</v>
      </c>
      <c r="B270" s="25">
        <v>0.28000000000000003</v>
      </c>
      <c r="C270" s="25">
        <v>1.41</v>
      </c>
      <c r="D270" s="25"/>
      <c r="E270" s="25"/>
      <c r="F270" s="6">
        <f t="shared" si="29"/>
        <v>0</v>
      </c>
      <c r="H270" s="6">
        <f t="shared" si="31"/>
        <v>0.20000000000000018</v>
      </c>
      <c r="I270" s="50">
        <f t="shared" si="30"/>
        <v>7.8960000000000072E-2</v>
      </c>
    </row>
    <row r="271" spans="1:9">
      <c r="A271" s="24">
        <v>3.2</v>
      </c>
      <c r="B271" s="25">
        <v>0.28000000000000003</v>
      </c>
      <c r="C271" s="25">
        <v>1.1000000000000001</v>
      </c>
      <c r="D271" s="25"/>
      <c r="E271" s="25"/>
      <c r="F271" s="6">
        <f t="shared" si="29"/>
        <v>0</v>
      </c>
      <c r="H271" s="6">
        <f t="shared" si="31"/>
        <v>0.19999999999999996</v>
      </c>
      <c r="I271" s="50">
        <f t="shared" si="30"/>
        <v>6.1599999999999995E-2</v>
      </c>
    </row>
    <row r="272" spans="1:9">
      <c r="A272" s="24">
        <v>3.4</v>
      </c>
      <c r="B272" s="25">
        <v>0.23</v>
      </c>
      <c r="C272" s="25">
        <v>0.77</v>
      </c>
      <c r="D272" s="25"/>
      <c r="E272" s="25"/>
      <c r="F272" s="6">
        <f t="shared" si="29"/>
        <v>0</v>
      </c>
      <c r="H272" s="6">
        <f t="shared" si="31"/>
        <v>0.19999999999999996</v>
      </c>
      <c r="I272" s="50">
        <f t="shared" si="30"/>
        <v>3.5419999999999993E-2</v>
      </c>
    </row>
    <row r="273" spans="1:9">
      <c r="A273" s="24">
        <v>3.6</v>
      </c>
      <c r="B273" s="25">
        <v>0.21</v>
      </c>
      <c r="C273" s="25">
        <v>0.33</v>
      </c>
      <c r="D273" s="25"/>
      <c r="E273" s="25"/>
      <c r="F273" s="6">
        <f t="shared" si="29"/>
        <v>0</v>
      </c>
      <c r="H273" s="6">
        <f t="shared" si="31"/>
        <v>0.19999999999999996</v>
      </c>
      <c r="I273" s="50">
        <f t="shared" si="30"/>
        <v>1.3859999999999997E-2</v>
      </c>
    </row>
    <row r="274" spans="1:9">
      <c r="A274" s="24">
        <v>3.8</v>
      </c>
      <c r="B274" s="25">
        <v>0.19</v>
      </c>
      <c r="C274" s="25">
        <v>-0.03</v>
      </c>
      <c r="D274" s="25"/>
      <c r="E274" s="25"/>
      <c r="F274" s="6">
        <f t="shared" si="29"/>
        <v>0</v>
      </c>
      <c r="H274" s="6">
        <f t="shared" si="31"/>
        <v>0.19999999999999996</v>
      </c>
      <c r="I274" s="50">
        <f t="shared" si="30"/>
        <v>-1.1399999999999997E-3</v>
      </c>
    </row>
    <row r="275" spans="1:9">
      <c r="A275" s="24">
        <v>4</v>
      </c>
      <c r="B275" s="25">
        <v>0.15</v>
      </c>
      <c r="C275" s="25">
        <v>0</v>
      </c>
      <c r="D275" s="25"/>
      <c r="E275" s="25"/>
      <c r="F275" s="6">
        <f t="shared" si="29"/>
        <v>0</v>
      </c>
      <c r="H275" s="6">
        <f t="shared" si="31"/>
        <v>0.20000000000000018</v>
      </c>
      <c r="I275" s="50">
        <f t="shared" si="30"/>
        <v>0</v>
      </c>
    </row>
    <row r="276" spans="1:9">
      <c r="A276" s="24">
        <v>4.2</v>
      </c>
      <c r="B276" s="25">
        <v>0.12</v>
      </c>
      <c r="C276" s="25">
        <v>0.30000000000000004</v>
      </c>
      <c r="D276" s="25"/>
      <c r="E276" s="25"/>
      <c r="F276" s="6">
        <f t="shared" si="29"/>
        <v>0</v>
      </c>
      <c r="H276" s="6">
        <f t="shared" si="31"/>
        <v>0.20000000000000018</v>
      </c>
      <c r="I276" s="50">
        <f t="shared" si="30"/>
        <v>7.2000000000000067E-3</v>
      </c>
    </row>
    <row r="277" spans="1:9">
      <c r="A277" s="24">
        <v>4.4000000000000004</v>
      </c>
      <c r="B277" s="25">
        <v>0.12</v>
      </c>
      <c r="C277" s="25">
        <v>0.39</v>
      </c>
      <c r="D277" s="25"/>
      <c r="E277" s="25"/>
      <c r="F277" s="6">
        <f t="shared" si="29"/>
        <v>0</v>
      </c>
      <c r="H277" s="6">
        <f t="shared" si="31"/>
        <v>0.19999999999999973</v>
      </c>
      <c r="I277" s="50">
        <f t="shared" si="30"/>
        <v>9.3599999999999881E-3</v>
      </c>
    </row>
    <row r="278" spans="1:9">
      <c r="A278" s="24">
        <v>4.5999999999999996</v>
      </c>
      <c r="B278" s="25">
        <v>0.15</v>
      </c>
      <c r="C278" s="25">
        <v>7.0000000000000007E-2</v>
      </c>
      <c r="D278" s="25"/>
      <c r="E278" s="25"/>
      <c r="F278" s="6">
        <f t="shared" si="29"/>
        <v>0</v>
      </c>
      <c r="H278" s="6">
        <f t="shared" si="31"/>
        <v>0.19999999999999973</v>
      </c>
      <c r="I278" s="50">
        <f t="shared" si="30"/>
        <v>2.0999999999999973E-3</v>
      </c>
    </row>
    <row r="279" spans="1:9">
      <c r="A279" s="24">
        <v>4.8</v>
      </c>
      <c r="B279" s="25">
        <v>0.18</v>
      </c>
      <c r="C279" s="25">
        <v>0.22</v>
      </c>
      <c r="D279" s="25"/>
      <c r="E279" s="25"/>
      <c r="F279" s="6">
        <f t="shared" si="29"/>
        <v>0</v>
      </c>
      <c r="H279" s="6">
        <f t="shared" si="31"/>
        <v>0.20000000000000018</v>
      </c>
      <c r="I279" s="50">
        <f t="shared" si="30"/>
        <v>7.9200000000000069E-3</v>
      </c>
    </row>
    <row r="280" spans="1:9">
      <c r="A280" s="24">
        <v>5</v>
      </c>
      <c r="B280" s="25">
        <v>0.2</v>
      </c>
      <c r="C280" s="25">
        <v>0.72</v>
      </c>
      <c r="D280" s="25"/>
      <c r="E280" s="25"/>
      <c r="F280" s="6">
        <f t="shared" si="29"/>
        <v>0</v>
      </c>
      <c r="H280" s="6">
        <f t="shared" si="31"/>
        <v>0.20000000000000018</v>
      </c>
      <c r="I280" s="50">
        <f t="shared" si="30"/>
        <v>2.8800000000000027E-2</v>
      </c>
    </row>
    <row r="281" spans="1:9">
      <c r="A281" s="24">
        <v>5.2</v>
      </c>
      <c r="B281" s="25">
        <v>0.16</v>
      </c>
      <c r="C281" s="25">
        <v>0.25</v>
      </c>
      <c r="D281" s="25"/>
      <c r="E281" s="25"/>
      <c r="F281" s="6">
        <f t="shared" si="29"/>
        <v>0</v>
      </c>
      <c r="H281" s="6">
        <f t="shared" si="31"/>
        <v>0.20000000000000018</v>
      </c>
      <c r="I281" s="50">
        <f t="shared" si="30"/>
        <v>8.0000000000000071E-3</v>
      </c>
    </row>
    <row r="282" spans="1:9">
      <c r="A282" s="24">
        <v>5.4</v>
      </c>
      <c r="B282" s="25">
        <v>0.15</v>
      </c>
      <c r="C282" s="25">
        <v>0.51</v>
      </c>
      <c r="D282" s="25"/>
      <c r="E282" s="25"/>
      <c r="F282" s="6">
        <f t="shared" si="29"/>
        <v>0</v>
      </c>
      <c r="H282" s="6">
        <f t="shared" si="31"/>
        <v>0.19999999999999973</v>
      </c>
      <c r="I282" s="50">
        <f t="shared" si="30"/>
        <v>1.529999999999998E-2</v>
      </c>
    </row>
    <row r="283" spans="1:9">
      <c r="A283" s="24">
        <v>5.6</v>
      </c>
      <c r="B283" s="25">
        <v>0.09</v>
      </c>
      <c r="C283" s="25">
        <v>0.13</v>
      </c>
      <c r="D283" s="25"/>
      <c r="E283" s="25"/>
      <c r="F283" s="6">
        <f t="shared" si="29"/>
        <v>0</v>
      </c>
      <c r="H283" s="6">
        <f t="shared" si="31"/>
        <v>0.19999999999999973</v>
      </c>
      <c r="I283" s="50">
        <f t="shared" si="30"/>
        <v>2.339999999999997E-3</v>
      </c>
    </row>
    <row r="284" spans="1:9">
      <c r="A284" s="24">
        <v>5.8</v>
      </c>
      <c r="B284" s="25">
        <v>0.05</v>
      </c>
      <c r="C284" s="25">
        <v>0.02</v>
      </c>
      <c r="D284" s="25"/>
      <c r="E284" s="25"/>
      <c r="F284" s="6">
        <f t="shared" si="29"/>
        <v>0</v>
      </c>
      <c r="H284" s="6">
        <f t="shared" si="31"/>
        <v>0.20000000000000018</v>
      </c>
      <c r="I284" s="50">
        <f t="shared" si="30"/>
        <v>2.000000000000002E-4</v>
      </c>
    </row>
    <row r="285" spans="1:9">
      <c r="A285" s="24">
        <v>6</v>
      </c>
      <c r="B285" s="25">
        <v>0.01</v>
      </c>
      <c r="C285" s="25">
        <v>0</v>
      </c>
      <c r="D285" s="25"/>
      <c r="E285" s="25"/>
      <c r="F285" s="6">
        <f t="shared" si="29"/>
        <v>0</v>
      </c>
      <c r="H285" s="6">
        <f t="shared" si="31"/>
        <v>-2.9</v>
      </c>
      <c r="I285" s="50">
        <f t="shared" si="30"/>
        <v>0</v>
      </c>
    </row>
    <row r="287" spans="1:9" ht="13.5" thickBot="1"/>
    <row r="288" spans="1:9" ht="15.75" thickBot="1">
      <c r="A288" s="6" t="s">
        <v>1</v>
      </c>
      <c r="B288" s="7" t="s">
        <v>70</v>
      </c>
      <c r="D288" s="6" t="s">
        <v>3</v>
      </c>
      <c r="E288" s="8">
        <v>2</v>
      </c>
      <c r="H288" s="9" t="s">
        <v>4</v>
      </c>
      <c r="I288" s="10">
        <f>SUM(I295:I306)</f>
        <v>0.41736000000000001</v>
      </c>
    </row>
    <row r="289" spans="1:9">
      <c r="A289" s="6" t="s">
        <v>5</v>
      </c>
      <c r="B289" s="11">
        <v>40465</v>
      </c>
      <c r="D289" s="6" t="s">
        <v>6</v>
      </c>
      <c r="E289" s="8">
        <v>6.2</v>
      </c>
    </row>
    <row r="290" spans="1:9">
      <c r="A290" s="6" t="s">
        <v>11</v>
      </c>
      <c r="B290" s="7">
        <v>1240</v>
      </c>
    </row>
    <row r="291" spans="1:9">
      <c r="A291" s="6" t="s">
        <v>13</v>
      </c>
      <c r="B291" s="7" t="s">
        <v>12</v>
      </c>
    </row>
    <row r="292" spans="1:9">
      <c r="B292" s="7"/>
    </row>
    <row r="293" spans="1:9">
      <c r="C293" s="99" t="s">
        <v>14</v>
      </c>
      <c r="D293" s="99"/>
      <c r="E293" s="99"/>
    </row>
    <row r="294" spans="1:9" ht="13.5" thickBot="1">
      <c r="A294" s="21" t="s">
        <v>16</v>
      </c>
      <c r="B294" s="21" t="s">
        <v>17</v>
      </c>
      <c r="C294" s="22">
        <v>0.6</v>
      </c>
      <c r="D294" s="22">
        <v>0.2</v>
      </c>
      <c r="E294" s="22">
        <v>0.8</v>
      </c>
      <c r="F294" s="22" t="s">
        <v>18</v>
      </c>
      <c r="H294" s="21" t="s">
        <v>19</v>
      </c>
      <c r="I294" s="21" t="s">
        <v>20</v>
      </c>
    </row>
    <row r="295" spans="1:9" ht="13.5" thickTop="1">
      <c r="A295" s="24">
        <v>2</v>
      </c>
      <c r="B295" s="25">
        <v>0.05</v>
      </c>
      <c r="C295" s="25">
        <v>0</v>
      </c>
      <c r="D295" s="25"/>
      <c r="E295" s="25"/>
      <c r="F295" s="6">
        <f t="shared" ref="F295:F306" si="32">(D295+E295)/2</f>
        <v>0</v>
      </c>
      <c r="I295" s="6">
        <f t="shared" ref="I295:I306" si="33">H295*C295*B295</f>
        <v>0</v>
      </c>
    </row>
    <row r="296" spans="1:9">
      <c r="A296" s="24">
        <v>2.4</v>
      </c>
      <c r="B296" s="25">
        <v>0.13</v>
      </c>
      <c r="C296" s="25">
        <v>-0.23</v>
      </c>
      <c r="D296" s="25"/>
      <c r="E296" s="25"/>
      <c r="F296" s="6">
        <f t="shared" si="32"/>
        <v>0</v>
      </c>
      <c r="H296" s="6">
        <f t="shared" ref="H296:H306" si="34">(A297-A295)/2</f>
        <v>0.39999999999999991</v>
      </c>
      <c r="I296" s="6">
        <f t="shared" si="33"/>
        <v>-1.1959999999999998E-2</v>
      </c>
    </row>
    <row r="297" spans="1:9">
      <c r="A297" s="24">
        <v>2.8</v>
      </c>
      <c r="B297" s="25">
        <v>0.24</v>
      </c>
      <c r="C297" s="25">
        <v>0.57999999999999996</v>
      </c>
      <c r="D297" s="25"/>
      <c r="E297" s="25"/>
      <c r="F297" s="6">
        <f t="shared" si="32"/>
        <v>0</v>
      </c>
      <c r="H297" s="6">
        <f t="shared" si="34"/>
        <v>0.40000000000000013</v>
      </c>
      <c r="I297" s="6">
        <f t="shared" si="33"/>
        <v>5.5680000000000014E-2</v>
      </c>
    </row>
    <row r="298" spans="1:9">
      <c r="A298" s="24">
        <v>3.2</v>
      </c>
      <c r="B298" s="25">
        <v>0.28000000000000003</v>
      </c>
      <c r="C298" s="25">
        <v>1.44</v>
      </c>
      <c r="D298" s="25"/>
      <c r="E298" s="25"/>
      <c r="F298" s="6">
        <f t="shared" si="32"/>
        <v>0</v>
      </c>
      <c r="H298" s="6">
        <f t="shared" si="34"/>
        <v>0.40000000000000013</v>
      </c>
      <c r="I298" s="6">
        <f t="shared" si="33"/>
        <v>0.16128000000000006</v>
      </c>
    </row>
    <row r="299" spans="1:9">
      <c r="A299" s="24">
        <v>3.6</v>
      </c>
      <c r="B299" s="25">
        <v>0.22</v>
      </c>
      <c r="C299" s="25">
        <v>0.66</v>
      </c>
      <c r="D299" s="25"/>
      <c r="E299" s="25"/>
      <c r="F299" s="6">
        <f t="shared" si="32"/>
        <v>0</v>
      </c>
      <c r="H299" s="6">
        <f t="shared" si="34"/>
        <v>0.39999999999999991</v>
      </c>
      <c r="I299" s="6">
        <f t="shared" si="33"/>
        <v>5.8079999999999993E-2</v>
      </c>
    </row>
    <row r="300" spans="1:9">
      <c r="A300" s="24">
        <v>4</v>
      </c>
      <c r="B300" s="25">
        <v>0.19</v>
      </c>
      <c r="C300" s="25">
        <v>0.01</v>
      </c>
      <c r="D300" s="25"/>
      <c r="E300" s="25"/>
      <c r="F300" s="6">
        <f t="shared" si="32"/>
        <v>0</v>
      </c>
      <c r="H300" s="6">
        <f t="shared" si="34"/>
        <v>0.40000000000000013</v>
      </c>
      <c r="I300" s="6">
        <f t="shared" si="33"/>
        <v>7.6000000000000037E-4</v>
      </c>
    </row>
    <row r="301" spans="1:9">
      <c r="A301" s="24">
        <v>4.4000000000000004</v>
      </c>
      <c r="B301" s="25">
        <v>0.17</v>
      </c>
      <c r="C301" s="25">
        <v>0.11</v>
      </c>
      <c r="D301" s="25"/>
      <c r="E301" s="25"/>
      <c r="F301" s="6">
        <f t="shared" si="32"/>
        <v>0</v>
      </c>
      <c r="H301" s="6">
        <f t="shared" si="34"/>
        <v>0.39999999999999991</v>
      </c>
      <c r="I301" s="6">
        <f t="shared" si="33"/>
        <v>7.4799999999999988E-3</v>
      </c>
    </row>
    <row r="302" spans="1:9">
      <c r="A302" s="24">
        <v>4.8</v>
      </c>
      <c r="B302" s="25">
        <v>0.17</v>
      </c>
      <c r="C302" s="25">
        <v>0.66</v>
      </c>
      <c r="D302" s="25"/>
      <c r="E302" s="25"/>
      <c r="F302" s="6">
        <f t="shared" si="32"/>
        <v>0</v>
      </c>
      <c r="H302" s="6">
        <f t="shared" si="34"/>
        <v>0.39999999999999991</v>
      </c>
      <c r="I302" s="6">
        <f t="shared" si="33"/>
        <v>4.4879999999999996E-2</v>
      </c>
    </row>
    <row r="303" spans="1:9">
      <c r="A303" s="24">
        <v>5.2</v>
      </c>
      <c r="B303" s="25">
        <v>0.2</v>
      </c>
      <c r="C303" s="25">
        <v>0.6</v>
      </c>
      <c r="D303" s="25"/>
      <c r="E303" s="25"/>
      <c r="F303" s="6">
        <f t="shared" si="32"/>
        <v>0</v>
      </c>
      <c r="H303" s="6">
        <f t="shared" si="34"/>
        <v>0.39999999999999991</v>
      </c>
      <c r="I303" s="6">
        <f t="shared" si="33"/>
        <v>4.7999999999999987E-2</v>
      </c>
    </row>
    <row r="304" spans="1:9">
      <c r="A304" s="24">
        <v>5.6</v>
      </c>
      <c r="B304" s="25">
        <v>0.17</v>
      </c>
      <c r="C304" s="25">
        <v>0.75</v>
      </c>
      <c r="D304" s="25"/>
      <c r="E304" s="25"/>
      <c r="F304" s="6">
        <f t="shared" si="32"/>
        <v>0</v>
      </c>
      <c r="H304" s="6">
        <f t="shared" si="34"/>
        <v>0.39999999999999991</v>
      </c>
      <c r="I304" s="6">
        <f t="shared" si="33"/>
        <v>5.099999999999999E-2</v>
      </c>
    </row>
    <row r="305" spans="1:9">
      <c r="A305" s="24">
        <v>6</v>
      </c>
      <c r="B305" s="25">
        <v>0.08</v>
      </c>
      <c r="C305" s="25">
        <v>0.09</v>
      </c>
      <c r="D305" s="25"/>
      <c r="E305" s="25"/>
      <c r="F305" s="6">
        <f t="shared" si="32"/>
        <v>0</v>
      </c>
      <c r="H305" s="6">
        <f t="shared" si="34"/>
        <v>0.30000000000000027</v>
      </c>
      <c r="I305" s="6">
        <f t="shared" si="33"/>
        <v>2.1600000000000018E-3</v>
      </c>
    </row>
    <row r="306" spans="1:9">
      <c r="A306" s="24">
        <v>6.2</v>
      </c>
      <c r="B306" s="25">
        <v>0.03</v>
      </c>
      <c r="C306" s="25">
        <v>0</v>
      </c>
      <c r="D306" s="25"/>
      <c r="E306" s="25"/>
      <c r="F306" s="6">
        <f t="shared" si="32"/>
        <v>0</v>
      </c>
      <c r="H306" s="6">
        <f t="shared" si="34"/>
        <v>-3</v>
      </c>
      <c r="I306" s="6">
        <f t="shared" si="33"/>
        <v>0</v>
      </c>
    </row>
    <row r="308" spans="1:9" ht="13.5" thickBot="1"/>
    <row r="309" spans="1:9" ht="15.75" thickBot="1">
      <c r="A309" s="6" t="s">
        <v>1</v>
      </c>
      <c r="B309" s="7" t="s">
        <v>71</v>
      </c>
      <c r="D309" s="6" t="s">
        <v>3</v>
      </c>
      <c r="E309" s="8">
        <v>1.5</v>
      </c>
      <c r="H309" s="9" t="s">
        <v>4</v>
      </c>
      <c r="I309" s="10">
        <f>SUM(I316:I329)</f>
        <v>0.39133500000000015</v>
      </c>
    </row>
    <row r="310" spans="1:9">
      <c r="A310" s="6" t="s">
        <v>5</v>
      </c>
      <c r="B310" s="11">
        <v>40484</v>
      </c>
      <c r="D310" s="6" t="s">
        <v>6</v>
      </c>
      <c r="E310" s="8">
        <v>5.5</v>
      </c>
    </row>
    <row r="311" spans="1:9">
      <c r="A311" s="6" t="s">
        <v>11</v>
      </c>
      <c r="B311" s="7">
        <v>1410</v>
      </c>
    </row>
    <row r="312" spans="1:9">
      <c r="A312" s="6" t="s">
        <v>13</v>
      </c>
      <c r="B312" s="7" t="s">
        <v>12</v>
      </c>
    </row>
    <row r="313" spans="1:9">
      <c r="B313" s="7"/>
    </row>
    <row r="314" spans="1:9">
      <c r="C314" s="99" t="s">
        <v>14</v>
      </c>
      <c r="D314" s="99"/>
      <c r="E314" s="99"/>
    </row>
    <row r="315" spans="1:9" ht="13.5" thickBot="1">
      <c r="A315" s="21" t="s">
        <v>16</v>
      </c>
      <c r="B315" s="21" t="s">
        <v>17</v>
      </c>
      <c r="C315" s="22">
        <v>0.6</v>
      </c>
      <c r="D315" s="22">
        <v>0.2</v>
      </c>
      <c r="E315" s="22">
        <v>0.8</v>
      </c>
      <c r="F315" s="22" t="s">
        <v>18</v>
      </c>
      <c r="H315" s="21" t="s">
        <v>19</v>
      </c>
      <c r="I315" s="21" t="s">
        <v>20</v>
      </c>
    </row>
    <row r="316" spans="1:9" ht="13.5" thickTop="1">
      <c r="A316" s="24">
        <v>1.5</v>
      </c>
      <c r="B316" s="25">
        <v>0.1</v>
      </c>
      <c r="C316" s="25">
        <v>0</v>
      </c>
      <c r="D316" s="25"/>
      <c r="E316" s="25"/>
      <c r="F316" s="6">
        <f t="shared" ref="F316:F329" si="35">(D316+E316)/2</f>
        <v>0</v>
      </c>
      <c r="I316" s="6">
        <f t="shared" ref="I316:I321" si="36">H316*C316*B316</f>
        <v>0</v>
      </c>
    </row>
    <row r="317" spans="1:9">
      <c r="A317" s="24">
        <v>2</v>
      </c>
      <c r="B317" s="25">
        <v>0.2</v>
      </c>
      <c r="C317" s="25">
        <v>-0.1</v>
      </c>
      <c r="D317" s="25"/>
      <c r="E317" s="25"/>
      <c r="F317" s="6">
        <f t="shared" si="35"/>
        <v>0</v>
      </c>
      <c r="H317" s="6">
        <f t="shared" ref="H317:H328" si="37">(A318-A316)/2</f>
        <v>0.39999999999999991</v>
      </c>
      <c r="I317" s="6">
        <f t="shared" si="36"/>
        <v>-7.9999999999999984E-3</v>
      </c>
    </row>
    <row r="318" spans="1:9">
      <c r="A318" s="24">
        <v>2.2999999999999998</v>
      </c>
      <c r="B318" s="25">
        <v>0.26</v>
      </c>
      <c r="C318" s="25">
        <v>0.8</v>
      </c>
      <c r="D318" s="25"/>
      <c r="E318" s="25"/>
      <c r="F318" s="6">
        <f t="shared" si="35"/>
        <v>0</v>
      </c>
      <c r="H318" s="6">
        <f t="shared" si="37"/>
        <v>0.30000000000000004</v>
      </c>
      <c r="I318" s="6">
        <f t="shared" si="36"/>
        <v>6.2400000000000011E-2</v>
      </c>
    </row>
    <row r="319" spans="1:9">
      <c r="A319" s="24">
        <v>2.6</v>
      </c>
      <c r="B319" s="25">
        <v>0.30000000000000004</v>
      </c>
      <c r="C319" s="25">
        <v>1.61</v>
      </c>
      <c r="D319" s="25"/>
      <c r="E319" s="25"/>
      <c r="F319" s="6">
        <f t="shared" si="35"/>
        <v>0</v>
      </c>
      <c r="H319" s="6">
        <f t="shared" si="37"/>
        <v>0.30000000000000004</v>
      </c>
      <c r="I319" s="6">
        <f t="shared" si="36"/>
        <v>0.14490000000000006</v>
      </c>
    </row>
    <row r="320" spans="1:9">
      <c r="A320" s="24">
        <v>2.9</v>
      </c>
      <c r="B320" s="25">
        <v>0.25</v>
      </c>
      <c r="C320" s="25">
        <v>1.01</v>
      </c>
      <c r="D320" s="25"/>
      <c r="E320" s="25"/>
      <c r="F320" s="6">
        <f t="shared" si="35"/>
        <v>0</v>
      </c>
      <c r="H320" s="6">
        <f t="shared" si="37"/>
        <v>0.30000000000000004</v>
      </c>
      <c r="I320" s="6">
        <f t="shared" si="36"/>
        <v>7.5750000000000012E-2</v>
      </c>
    </row>
    <row r="321" spans="1:9">
      <c r="A321" s="24">
        <v>3.2</v>
      </c>
      <c r="B321" s="25">
        <v>0.2</v>
      </c>
      <c r="C321" s="25">
        <v>0.31</v>
      </c>
      <c r="D321" s="25"/>
      <c r="E321" s="25"/>
      <c r="F321" s="6">
        <f t="shared" si="35"/>
        <v>0</v>
      </c>
      <c r="H321" s="6">
        <f t="shared" si="37"/>
        <v>0.30000000000000004</v>
      </c>
      <c r="I321" s="6">
        <f t="shared" si="36"/>
        <v>1.8600000000000002E-2</v>
      </c>
    </row>
    <row r="322" spans="1:9">
      <c r="A322" s="24">
        <v>3.5</v>
      </c>
      <c r="B322" s="25">
        <v>0.15</v>
      </c>
      <c r="C322" s="25">
        <v>0.11</v>
      </c>
      <c r="D322" s="25"/>
      <c r="E322" s="25"/>
      <c r="F322" s="6">
        <f t="shared" si="35"/>
        <v>0</v>
      </c>
      <c r="H322" s="6">
        <f t="shared" si="37"/>
        <v>0.29999999999999982</v>
      </c>
      <c r="I322" s="6">
        <f t="shared" ref="I322:I329" si="38">H322*C321*B322</f>
        <v>1.3949999999999992E-2</v>
      </c>
    </row>
    <row r="323" spans="1:9">
      <c r="A323" s="24">
        <v>3.8</v>
      </c>
      <c r="B323" s="25">
        <v>0.15</v>
      </c>
      <c r="C323" s="25">
        <v>0.56000000000000005</v>
      </c>
      <c r="D323" s="25"/>
      <c r="E323" s="25"/>
      <c r="F323" s="6">
        <f t="shared" si="35"/>
        <v>0</v>
      </c>
      <c r="H323" s="6">
        <f t="shared" si="37"/>
        <v>0.29999999999999982</v>
      </c>
      <c r="I323" s="6">
        <f t="shared" si="38"/>
        <v>4.9499999999999969E-3</v>
      </c>
    </row>
    <row r="324" spans="1:9">
      <c r="A324" s="24">
        <v>4.0999999999999996</v>
      </c>
      <c r="B324" s="25">
        <v>0.15</v>
      </c>
      <c r="C324" s="25">
        <v>0.55000000000000004</v>
      </c>
      <c r="D324" s="25"/>
      <c r="E324" s="25"/>
      <c r="F324" s="6">
        <f t="shared" si="35"/>
        <v>0</v>
      </c>
      <c r="H324" s="6">
        <f t="shared" si="37"/>
        <v>0.30000000000000027</v>
      </c>
      <c r="I324" s="6">
        <f t="shared" si="38"/>
        <v>2.5200000000000024E-2</v>
      </c>
    </row>
    <row r="325" spans="1:9">
      <c r="A325" s="24">
        <v>4.4000000000000004</v>
      </c>
      <c r="B325" s="25">
        <v>0.17</v>
      </c>
      <c r="C325" s="25">
        <v>-0.04</v>
      </c>
      <c r="D325" s="25"/>
      <c r="E325" s="25"/>
      <c r="F325" s="6">
        <f t="shared" si="35"/>
        <v>0</v>
      </c>
      <c r="H325" s="6">
        <f t="shared" si="37"/>
        <v>0.35000000000000009</v>
      </c>
      <c r="I325" s="6">
        <f t="shared" si="38"/>
        <v>3.2725000000000011E-2</v>
      </c>
    </row>
    <row r="326" spans="1:9">
      <c r="A326" s="24">
        <v>4.8</v>
      </c>
      <c r="B326" s="25">
        <v>0.15</v>
      </c>
      <c r="C326" s="25">
        <v>0.28000000000000003</v>
      </c>
      <c r="D326" s="25"/>
      <c r="E326" s="25"/>
      <c r="F326" s="6">
        <f t="shared" si="35"/>
        <v>0</v>
      </c>
      <c r="H326" s="6">
        <f t="shared" si="37"/>
        <v>0.34999999999999964</v>
      </c>
      <c r="I326" s="6">
        <f t="shared" si="38"/>
        <v>-2.0999999999999977E-3</v>
      </c>
    </row>
    <row r="327" spans="1:9">
      <c r="A327" s="24">
        <v>5.0999999999999996</v>
      </c>
      <c r="B327" s="25">
        <v>0.1</v>
      </c>
      <c r="C327" s="25">
        <v>0.91</v>
      </c>
      <c r="D327" s="25"/>
      <c r="E327" s="25"/>
      <c r="F327" s="6">
        <f t="shared" si="35"/>
        <v>0</v>
      </c>
      <c r="H327" s="6">
        <f t="shared" si="37"/>
        <v>0.30000000000000027</v>
      </c>
      <c r="I327" s="6">
        <f t="shared" si="38"/>
        <v>8.4000000000000099E-3</v>
      </c>
    </row>
    <row r="328" spans="1:9">
      <c r="A328" s="24">
        <v>5.4</v>
      </c>
      <c r="B328" s="25">
        <v>0.08</v>
      </c>
      <c r="C328" s="25">
        <v>0.32</v>
      </c>
      <c r="D328" s="25"/>
      <c r="E328" s="25"/>
      <c r="F328" s="6">
        <f t="shared" si="35"/>
        <v>0</v>
      </c>
      <c r="H328" s="6">
        <f t="shared" si="37"/>
        <v>0.20000000000000018</v>
      </c>
      <c r="I328" s="6">
        <f t="shared" si="38"/>
        <v>1.4560000000000014E-2</v>
      </c>
    </row>
    <row r="329" spans="1:9">
      <c r="A329" s="24">
        <v>5.5</v>
      </c>
      <c r="B329" s="25">
        <v>0</v>
      </c>
      <c r="C329" s="25">
        <v>0</v>
      </c>
      <c r="D329" s="25"/>
      <c r="E329" s="25"/>
      <c r="F329" s="6">
        <f t="shared" si="35"/>
        <v>0</v>
      </c>
      <c r="H329" s="6">
        <f>(A330-A328)/2</f>
        <v>9.9999999999999645E-2</v>
      </c>
      <c r="I329" s="6">
        <f t="shared" si="38"/>
        <v>0</v>
      </c>
    </row>
    <row r="330" spans="1:9">
      <c r="A330" s="24">
        <v>5.6</v>
      </c>
      <c r="B330" s="25">
        <v>0</v>
      </c>
      <c r="C330" s="25">
        <v>0</v>
      </c>
    </row>
  </sheetData>
  <sheetProtection selectLockedCells="1" selectUnlockedCells="1"/>
  <mergeCells count="12">
    <mergeCell ref="C149:E149"/>
    <mergeCell ref="C180:E180"/>
    <mergeCell ref="C11:E11"/>
    <mergeCell ref="C45:E45"/>
    <mergeCell ref="C67:E67"/>
    <mergeCell ref="C94:E94"/>
    <mergeCell ref="C119:E119"/>
    <mergeCell ref="C208:E208"/>
    <mergeCell ref="C238:E238"/>
    <mergeCell ref="C263:E263"/>
    <mergeCell ref="C293:E293"/>
    <mergeCell ref="C314:E314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5"/>
  <sheetViews>
    <sheetView workbookViewId="0">
      <selection activeCell="D8" sqref="D8"/>
    </sheetView>
  </sheetViews>
  <sheetFormatPr defaultRowHeight="12.75"/>
  <cols>
    <col min="1" max="1" width="9.140625" style="6"/>
    <col min="2" max="2" width="10.140625" style="6" customWidth="1"/>
    <col min="3" max="16384" width="9.140625" style="6"/>
  </cols>
  <sheetData>
    <row r="1" spans="1:13" ht="15">
      <c r="A1" s="5" t="s">
        <v>72</v>
      </c>
      <c r="B1" s="7"/>
      <c r="E1" s="8"/>
      <c r="H1" s="91"/>
      <c r="I1" s="70"/>
    </row>
    <row r="2" spans="1:13" ht="15">
      <c r="A2" s="6" t="s">
        <v>114</v>
      </c>
      <c r="E2" s="8"/>
      <c r="H2" s="91"/>
      <c r="I2" s="70"/>
    </row>
    <row r="3" spans="1:13" ht="15.7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8"/>
      <c r="H3" s="91"/>
      <c r="I3" s="70"/>
    </row>
    <row r="4" spans="1:13" ht="15.75" thickTop="1">
      <c r="A4" s="105">
        <v>681782</v>
      </c>
      <c r="B4" s="105">
        <v>4911396</v>
      </c>
      <c r="C4" s="105">
        <v>11</v>
      </c>
      <c r="D4" s="105" t="s">
        <v>119</v>
      </c>
      <c r="E4" s="8"/>
      <c r="H4" s="91"/>
      <c r="I4" s="70"/>
      <c r="L4" s="6" t="s">
        <v>0</v>
      </c>
    </row>
    <row r="5" spans="1:13" ht="13.5" thickBot="1"/>
    <row r="6" spans="1:13" ht="15.75" thickBot="1">
      <c r="A6" s="6" t="s">
        <v>1</v>
      </c>
      <c r="B6" s="7" t="s">
        <v>74</v>
      </c>
      <c r="D6" s="6" t="s">
        <v>123</v>
      </c>
      <c r="F6" s="8" t="s">
        <v>94</v>
      </c>
      <c r="H6" s="9" t="s">
        <v>4</v>
      </c>
      <c r="I6" s="10">
        <f>SUM(I13:I31)</f>
        <v>0.25981666656274</v>
      </c>
      <c r="L6" s="12" t="s">
        <v>27</v>
      </c>
      <c r="M6" s="12" t="s">
        <v>28</v>
      </c>
    </row>
    <row r="7" spans="1:13">
      <c r="A7" s="6" t="s">
        <v>5</v>
      </c>
      <c r="B7" s="11">
        <v>40303</v>
      </c>
      <c r="D7" s="6" t="s">
        <v>124</v>
      </c>
      <c r="F7" s="8" t="s">
        <v>92</v>
      </c>
      <c r="L7" s="28">
        <v>40303</v>
      </c>
      <c r="M7" s="19">
        <v>0.26</v>
      </c>
    </row>
    <row r="8" spans="1:13">
      <c r="A8" s="6" t="s">
        <v>11</v>
      </c>
      <c r="B8" s="48">
        <v>1210</v>
      </c>
      <c r="L8" s="28">
        <v>40320</v>
      </c>
      <c r="M8" s="19">
        <v>0.53</v>
      </c>
    </row>
    <row r="9" spans="1:13">
      <c r="A9" s="6" t="s">
        <v>13</v>
      </c>
      <c r="B9" s="7" t="s">
        <v>12</v>
      </c>
      <c r="L9" s="28">
        <v>40347</v>
      </c>
      <c r="M9" s="19">
        <v>0.78</v>
      </c>
    </row>
    <row r="10" spans="1:13">
      <c r="B10" s="7"/>
      <c r="L10" s="28">
        <v>40357</v>
      </c>
      <c r="M10" s="19">
        <v>0.42</v>
      </c>
    </row>
    <row r="11" spans="1:13">
      <c r="C11" s="99" t="s">
        <v>14</v>
      </c>
      <c r="D11" s="99"/>
      <c r="E11" s="99"/>
      <c r="L11" s="28">
        <v>40376</v>
      </c>
      <c r="M11" s="19">
        <v>0.15</v>
      </c>
    </row>
    <row r="12" spans="1:13" ht="13.5" thickBot="1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40388</v>
      </c>
      <c r="M12" s="19">
        <v>0.09</v>
      </c>
    </row>
    <row r="13" spans="1:13" ht="13.5" thickTop="1">
      <c r="A13" s="25">
        <v>0.99999999960000008</v>
      </c>
      <c r="B13" s="25">
        <v>0.02</v>
      </c>
      <c r="C13" s="25">
        <v>0</v>
      </c>
      <c r="D13" s="25"/>
      <c r="E13" s="25"/>
      <c r="F13" s="26">
        <f t="shared" ref="F13:F31" si="0">(D13+E13)/2</f>
        <v>0</v>
      </c>
      <c r="I13" s="26">
        <f t="shared" ref="I13:I31" si="1">H13*C13*B13</f>
        <v>0</v>
      </c>
      <c r="L13" s="28">
        <v>40402</v>
      </c>
      <c r="M13" s="19">
        <v>0.12</v>
      </c>
    </row>
    <row r="14" spans="1:13">
      <c r="A14" s="25">
        <v>1.1666666662</v>
      </c>
      <c r="B14" s="25">
        <v>0.1</v>
      </c>
      <c r="C14" s="25">
        <v>-0.06</v>
      </c>
      <c r="D14" s="25"/>
      <c r="E14" s="25"/>
      <c r="F14" s="26">
        <f t="shared" si="0"/>
        <v>0</v>
      </c>
      <c r="H14" s="26">
        <f t="shared" ref="H14:H31" si="2">(A15-A13)/2</f>
        <v>0.16666666660000001</v>
      </c>
      <c r="I14" s="26">
        <f t="shared" si="1"/>
        <v>-9.9999999960000011E-4</v>
      </c>
      <c r="L14" s="29">
        <v>40416</v>
      </c>
      <c r="M14" s="30">
        <v>0.06</v>
      </c>
    </row>
    <row r="15" spans="1:13">
      <c r="A15" s="25">
        <v>1.3333333328000001</v>
      </c>
      <c r="B15" s="25">
        <v>0.18</v>
      </c>
      <c r="C15" s="25">
        <v>0.55000000000000004</v>
      </c>
      <c r="D15" s="25"/>
      <c r="E15" s="25"/>
      <c r="F15" s="26">
        <f t="shared" si="0"/>
        <v>0</v>
      </c>
      <c r="H15" s="26">
        <f t="shared" si="2"/>
        <v>0.16666666660000007</v>
      </c>
      <c r="I15" s="26">
        <f t="shared" si="1"/>
        <v>1.6499999993400009E-2</v>
      </c>
      <c r="L15" s="29">
        <v>40429</v>
      </c>
      <c r="M15" s="30">
        <v>0.13</v>
      </c>
    </row>
    <row r="16" spans="1:13">
      <c r="A16" s="25">
        <v>1.4999999994000002</v>
      </c>
      <c r="B16" s="25">
        <v>0.28999999999999998</v>
      </c>
      <c r="C16" s="25">
        <v>0.96</v>
      </c>
      <c r="D16" s="25"/>
      <c r="E16" s="25"/>
      <c r="F16" s="26">
        <f t="shared" si="0"/>
        <v>0</v>
      </c>
      <c r="H16" s="26">
        <f t="shared" si="2"/>
        <v>0.16666666660000007</v>
      </c>
      <c r="I16" s="26">
        <f t="shared" si="1"/>
        <v>4.6399999981440017E-2</v>
      </c>
      <c r="L16" s="68">
        <v>40447</v>
      </c>
      <c r="M16" s="34">
        <v>0.06</v>
      </c>
    </row>
    <row r="17" spans="1:13">
      <c r="A17" s="25">
        <v>1.6666666660000002</v>
      </c>
      <c r="B17" s="25">
        <v>0.3</v>
      </c>
      <c r="C17" s="25">
        <v>1.04</v>
      </c>
      <c r="D17" s="25"/>
      <c r="E17" s="25"/>
      <c r="F17" s="26">
        <f t="shared" si="0"/>
        <v>0</v>
      </c>
      <c r="H17" s="26">
        <f t="shared" si="2"/>
        <v>0.16666666659999996</v>
      </c>
      <c r="I17" s="26">
        <f t="shared" si="1"/>
        <v>5.199999997919999E-2</v>
      </c>
      <c r="L17" s="68">
        <v>40465</v>
      </c>
      <c r="M17" s="34">
        <v>0.06</v>
      </c>
    </row>
    <row r="18" spans="1:13">
      <c r="A18" s="25">
        <v>1.8333333326000001</v>
      </c>
      <c r="B18" s="25">
        <v>0.28000000000000003</v>
      </c>
      <c r="C18" s="25">
        <v>1.1200000000000001</v>
      </c>
      <c r="D18" s="25"/>
      <c r="E18" s="25"/>
      <c r="F18" s="26">
        <f t="shared" si="0"/>
        <v>0</v>
      </c>
      <c r="H18" s="26">
        <f t="shared" si="2"/>
        <v>0.16666666659999996</v>
      </c>
      <c r="I18" s="26">
        <f t="shared" si="1"/>
        <v>5.226666664575999E-2</v>
      </c>
      <c r="L18" s="68">
        <v>40484</v>
      </c>
      <c r="M18" s="34">
        <v>7.0000000000000007E-2</v>
      </c>
    </row>
    <row r="19" spans="1:13">
      <c r="A19" s="25">
        <v>1.9999999992000002</v>
      </c>
      <c r="B19" s="25">
        <v>0.27</v>
      </c>
      <c r="C19" s="25">
        <v>0.84</v>
      </c>
      <c r="D19" s="25"/>
      <c r="E19" s="25"/>
      <c r="F19" s="26">
        <f t="shared" si="0"/>
        <v>0</v>
      </c>
      <c r="H19" s="26">
        <f t="shared" si="2"/>
        <v>0.16666666660000007</v>
      </c>
      <c r="I19" s="26">
        <f t="shared" si="1"/>
        <v>3.7799999984880019E-2</v>
      </c>
    </row>
    <row r="20" spans="1:13">
      <c r="A20" s="25">
        <v>2.1666666658000002</v>
      </c>
      <c r="B20" s="25">
        <v>0.3</v>
      </c>
      <c r="C20" s="25">
        <v>0.46</v>
      </c>
      <c r="D20" s="25"/>
      <c r="E20" s="25"/>
      <c r="F20" s="26">
        <f t="shared" si="0"/>
        <v>0</v>
      </c>
      <c r="H20" s="26">
        <f t="shared" si="2"/>
        <v>0.16666666659999996</v>
      </c>
      <c r="I20" s="26">
        <f t="shared" si="1"/>
        <v>2.2999999990799994E-2</v>
      </c>
    </row>
    <row r="21" spans="1:13">
      <c r="A21" s="25">
        <v>2.3333333324000001</v>
      </c>
      <c r="B21" s="25">
        <v>0.3</v>
      </c>
      <c r="C21" s="25">
        <v>0.4</v>
      </c>
      <c r="D21" s="25"/>
      <c r="E21" s="25"/>
      <c r="F21" s="26">
        <f t="shared" si="0"/>
        <v>0</v>
      </c>
      <c r="H21" s="26">
        <f t="shared" si="2"/>
        <v>0.16666666660000007</v>
      </c>
      <c r="I21" s="26">
        <f t="shared" si="1"/>
        <v>1.9999999992000007E-2</v>
      </c>
    </row>
    <row r="22" spans="1:13">
      <c r="A22" s="25">
        <v>2.4999999990000004</v>
      </c>
      <c r="B22" s="25">
        <v>0.33</v>
      </c>
      <c r="C22" s="25">
        <v>0.21</v>
      </c>
      <c r="D22" s="25"/>
      <c r="E22" s="25"/>
      <c r="F22" s="26">
        <f t="shared" si="0"/>
        <v>0</v>
      </c>
      <c r="H22" s="26">
        <f t="shared" si="2"/>
        <v>0.16666666660000007</v>
      </c>
      <c r="I22" s="26">
        <f t="shared" si="1"/>
        <v>1.1549999995380006E-2</v>
      </c>
    </row>
    <row r="23" spans="1:13">
      <c r="A23" s="25">
        <v>2.6666666656000002</v>
      </c>
      <c r="B23" s="25">
        <v>0.3</v>
      </c>
      <c r="C23" s="25">
        <v>0.36</v>
      </c>
      <c r="D23" s="25"/>
      <c r="E23" s="25"/>
      <c r="F23" s="26">
        <f t="shared" si="0"/>
        <v>0</v>
      </c>
      <c r="H23" s="26">
        <f t="shared" si="2"/>
        <v>0.16666666659999985</v>
      </c>
      <c r="I23" s="26">
        <f t="shared" si="1"/>
        <v>1.7999999992799984E-2</v>
      </c>
    </row>
    <row r="24" spans="1:13">
      <c r="A24" s="25">
        <v>2.8333333322000001</v>
      </c>
      <c r="B24" s="25">
        <v>0.3</v>
      </c>
      <c r="C24" s="25">
        <v>0.03</v>
      </c>
      <c r="D24" s="25"/>
      <c r="E24" s="25"/>
      <c r="F24" s="26">
        <f t="shared" si="0"/>
        <v>0</v>
      </c>
      <c r="H24" s="26">
        <f t="shared" si="2"/>
        <v>0.16666666660000007</v>
      </c>
      <c r="I24" s="26">
        <f t="shared" si="1"/>
        <v>1.4999999994000006E-3</v>
      </c>
    </row>
    <row r="25" spans="1:13">
      <c r="A25" s="25">
        <v>2.9999999988000003</v>
      </c>
      <c r="B25" s="25">
        <v>0.26</v>
      </c>
      <c r="C25" s="25">
        <v>-0.05</v>
      </c>
      <c r="D25" s="25"/>
      <c r="E25" s="25"/>
      <c r="F25" s="26">
        <f t="shared" si="0"/>
        <v>0</v>
      </c>
      <c r="H25" s="26">
        <f t="shared" si="2"/>
        <v>0.16666666660000007</v>
      </c>
      <c r="I25" s="26">
        <f t="shared" si="1"/>
        <v>-2.1666666658000009E-3</v>
      </c>
    </row>
    <row r="26" spans="1:13">
      <c r="A26" s="25">
        <v>3.1666666654000002</v>
      </c>
      <c r="B26" s="25">
        <v>0.28000000000000003</v>
      </c>
      <c r="C26" s="25">
        <v>-0.04</v>
      </c>
      <c r="D26" s="25"/>
      <c r="E26" s="25"/>
      <c r="F26" s="26">
        <f t="shared" si="0"/>
        <v>0</v>
      </c>
      <c r="H26" s="26">
        <f t="shared" si="2"/>
        <v>0.16666666660000007</v>
      </c>
      <c r="I26" s="26">
        <f t="shared" si="1"/>
        <v>-1.8666666659200009E-3</v>
      </c>
    </row>
    <row r="27" spans="1:13">
      <c r="A27" s="25">
        <v>3.3333333320000005</v>
      </c>
      <c r="B27" s="25">
        <v>0.25</v>
      </c>
      <c r="C27" s="25">
        <v>-0.08</v>
      </c>
      <c r="D27" s="25"/>
      <c r="E27" s="25"/>
      <c r="F27" s="26">
        <f t="shared" si="0"/>
        <v>0</v>
      </c>
      <c r="H27" s="26">
        <f t="shared" si="2"/>
        <v>0.16666666660000007</v>
      </c>
      <c r="I27" s="26">
        <f t="shared" si="1"/>
        <v>-3.3333333320000012E-3</v>
      </c>
    </row>
    <row r="28" spans="1:13">
      <c r="A28" s="25">
        <v>3.4999999986000003</v>
      </c>
      <c r="B28" s="25">
        <v>0.2</v>
      </c>
      <c r="C28" s="25">
        <v>-0.19</v>
      </c>
      <c r="D28" s="25"/>
      <c r="E28" s="25"/>
      <c r="F28" s="26">
        <f t="shared" si="0"/>
        <v>0</v>
      </c>
      <c r="H28" s="26">
        <f t="shared" si="2"/>
        <v>0.16666666659999985</v>
      </c>
      <c r="I28" s="26">
        <f t="shared" si="1"/>
        <v>-6.3333333307999942E-3</v>
      </c>
    </row>
    <row r="29" spans="1:13">
      <c r="A29" s="25">
        <v>3.6666666652000002</v>
      </c>
      <c r="B29" s="25">
        <v>0.15</v>
      </c>
      <c r="C29" s="25">
        <v>-0.18</v>
      </c>
      <c r="D29" s="25"/>
      <c r="E29" s="25"/>
      <c r="F29" s="26">
        <f t="shared" si="0"/>
        <v>0</v>
      </c>
      <c r="H29" s="26">
        <f t="shared" si="2"/>
        <v>0.16666666660000007</v>
      </c>
      <c r="I29" s="26">
        <f t="shared" si="1"/>
        <v>-4.4999999982000011E-3</v>
      </c>
    </row>
    <row r="30" spans="1:13">
      <c r="A30" s="25">
        <v>3.8333333318000005</v>
      </c>
      <c r="B30" s="25">
        <v>0.05</v>
      </c>
      <c r="C30" s="25">
        <v>0</v>
      </c>
      <c r="D30" s="25"/>
      <c r="E30" s="25"/>
      <c r="F30" s="26">
        <f t="shared" si="0"/>
        <v>0</v>
      </c>
      <c r="H30" s="26">
        <f t="shared" si="2"/>
        <v>0.16666666660000007</v>
      </c>
      <c r="I30" s="26">
        <f t="shared" si="1"/>
        <v>0</v>
      </c>
    </row>
    <row r="31" spans="1:13">
      <c r="A31" s="25">
        <v>3.9999999984000003</v>
      </c>
      <c r="B31" s="25">
        <v>0</v>
      </c>
      <c r="C31" s="25">
        <v>0</v>
      </c>
      <c r="D31" s="25"/>
      <c r="E31" s="25"/>
      <c r="F31" s="26">
        <f t="shared" si="0"/>
        <v>0</v>
      </c>
      <c r="H31" s="26">
        <f t="shared" si="2"/>
        <v>-1.9166666659000002</v>
      </c>
      <c r="I31" s="26">
        <f t="shared" si="1"/>
        <v>0</v>
      </c>
    </row>
    <row r="33" spans="1:9" ht="13.5" thickBot="1"/>
    <row r="34" spans="1:9" ht="15.75" thickBot="1">
      <c r="A34" s="6" t="s">
        <v>1</v>
      </c>
      <c r="B34" s="7" t="s">
        <v>74</v>
      </c>
      <c r="D34" s="6" t="s">
        <v>3</v>
      </c>
      <c r="E34" s="8">
        <v>1</v>
      </c>
      <c r="H34" s="9" t="s">
        <v>4</v>
      </c>
      <c r="I34" s="10">
        <f>SUM(I41:I54)*-1</f>
        <v>0.5316599999999998</v>
      </c>
    </row>
    <row r="35" spans="1:9">
      <c r="A35" s="6" t="s">
        <v>5</v>
      </c>
      <c r="B35" s="11">
        <v>40320</v>
      </c>
      <c r="D35" s="6" t="s">
        <v>6</v>
      </c>
      <c r="E35" s="8">
        <v>4.4000000000000004</v>
      </c>
    </row>
    <row r="36" spans="1:9">
      <c r="A36" s="6" t="s">
        <v>11</v>
      </c>
      <c r="B36" s="48">
        <v>1420</v>
      </c>
    </row>
    <row r="37" spans="1:9">
      <c r="A37" s="6" t="s">
        <v>13</v>
      </c>
      <c r="B37" s="7" t="s">
        <v>12</v>
      </c>
    </row>
    <row r="38" spans="1:9">
      <c r="B38" s="7"/>
    </row>
    <row r="39" spans="1:9">
      <c r="C39" s="99" t="s">
        <v>14</v>
      </c>
      <c r="D39" s="99"/>
      <c r="E39" s="99"/>
    </row>
    <row r="40" spans="1:9" ht="13.5" thickBot="1">
      <c r="A40" s="21" t="s">
        <v>16</v>
      </c>
      <c r="B40" s="21" t="s">
        <v>17</v>
      </c>
      <c r="C40" s="22">
        <v>0.6</v>
      </c>
      <c r="D40" s="22">
        <v>0.2</v>
      </c>
      <c r="E40" s="22">
        <v>0.8</v>
      </c>
      <c r="F40" s="22" t="s">
        <v>18</v>
      </c>
      <c r="H40" s="21" t="s">
        <v>19</v>
      </c>
      <c r="I40" s="21" t="s">
        <v>20</v>
      </c>
    </row>
    <row r="41" spans="1:9" ht="13.5" thickTop="1">
      <c r="A41" s="24">
        <v>4.4000000000000004</v>
      </c>
      <c r="B41" s="25">
        <v>0.05</v>
      </c>
      <c r="C41" s="25">
        <v>0</v>
      </c>
      <c r="D41" s="25"/>
      <c r="E41" s="25"/>
      <c r="F41" s="26">
        <f t="shared" ref="F41:F54" si="3">(D41+E41)/2</f>
        <v>0</v>
      </c>
      <c r="I41" s="26">
        <f t="shared" ref="I41:I54" si="4">H41*C41*B41</f>
        <v>0</v>
      </c>
    </row>
    <row r="42" spans="1:9">
      <c r="A42" s="24">
        <v>4</v>
      </c>
      <c r="B42" s="25">
        <v>0.18</v>
      </c>
      <c r="C42" s="25">
        <v>0.03</v>
      </c>
      <c r="D42" s="25"/>
      <c r="E42" s="25"/>
      <c r="F42" s="26">
        <f t="shared" si="3"/>
        <v>0</v>
      </c>
      <c r="H42" s="26">
        <f t="shared" ref="H42:H54" si="5">(A43-A41)/2</f>
        <v>-0.30000000000000027</v>
      </c>
      <c r="I42" s="26">
        <f t="shared" si="4"/>
        <v>-1.6200000000000014E-3</v>
      </c>
    </row>
    <row r="43" spans="1:9">
      <c r="A43" s="24">
        <v>3.8</v>
      </c>
      <c r="B43" s="25">
        <v>0.26</v>
      </c>
      <c r="C43" s="25">
        <v>0.85</v>
      </c>
      <c r="D43" s="25"/>
      <c r="E43" s="25"/>
      <c r="F43" s="26">
        <f t="shared" si="3"/>
        <v>0</v>
      </c>
      <c r="H43" s="26">
        <f t="shared" si="5"/>
        <v>-0.19999999999999996</v>
      </c>
      <c r="I43" s="26">
        <f t="shared" si="4"/>
        <v>-4.4199999999999989E-2</v>
      </c>
    </row>
    <row r="44" spans="1:9">
      <c r="A44" s="24">
        <v>3.6</v>
      </c>
      <c r="B44" s="25">
        <v>0.28999999999999998</v>
      </c>
      <c r="C44" s="25">
        <v>1.78</v>
      </c>
      <c r="D44" s="25"/>
      <c r="E44" s="25"/>
      <c r="F44" s="26">
        <f t="shared" si="3"/>
        <v>0</v>
      </c>
      <c r="H44" s="26">
        <f t="shared" si="5"/>
        <v>-0.19999999999999996</v>
      </c>
      <c r="I44" s="26">
        <f t="shared" si="4"/>
        <v>-0.10323999999999997</v>
      </c>
    </row>
    <row r="45" spans="1:9">
      <c r="A45" s="24">
        <v>3.4</v>
      </c>
      <c r="B45" s="25">
        <v>0.3</v>
      </c>
      <c r="C45" s="25">
        <v>1.58</v>
      </c>
      <c r="D45" s="25"/>
      <c r="E45" s="25"/>
      <c r="F45" s="26">
        <f t="shared" si="3"/>
        <v>0</v>
      </c>
      <c r="H45" s="26">
        <f t="shared" si="5"/>
        <v>-0.19999999999999996</v>
      </c>
      <c r="I45" s="26">
        <f t="shared" si="4"/>
        <v>-9.4799999999999982E-2</v>
      </c>
    </row>
    <row r="46" spans="1:9">
      <c r="A46" s="24">
        <v>3.2</v>
      </c>
      <c r="B46" s="25">
        <v>0.3</v>
      </c>
      <c r="C46" s="25">
        <v>1.71</v>
      </c>
      <c r="D46" s="25"/>
      <c r="E46" s="25"/>
      <c r="F46" s="26">
        <f t="shared" si="3"/>
        <v>0</v>
      </c>
      <c r="H46" s="26">
        <f t="shared" si="5"/>
        <v>-0.19999999999999996</v>
      </c>
      <c r="I46" s="26">
        <f t="shared" si="4"/>
        <v>-0.10259999999999997</v>
      </c>
    </row>
    <row r="47" spans="1:9">
      <c r="A47" s="24">
        <v>3</v>
      </c>
      <c r="B47" s="25">
        <v>0.3</v>
      </c>
      <c r="C47" s="25">
        <v>1.02</v>
      </c>
      <c r="D47" s="25"/>
      <c r="E47" s="25"/>
      <c r="F47" s="26">
        <f t="shared" si="3"/>
        <v>0</v>
      </c>
      <c r="H47" s="26">
        <f t="shared" si="5"/>
        <v>-0.20000000000000018</v>
      </c>
      <c r="I47" s="26">
        <f t="shared" si="4"/>
        <v>-6.1200000000000053E-2</v>
      </c>
    </row>
    <row r="48" spans="1:9">
      <c r="A48" s="24">
        <v>2.8</v>
      </c>
      <c r="B48" s="25">
        <v>0.32</v>
      </c>
      <c r="C48" s="25">
        <v>0.67</v>
      </c>
      <c r="D48" s="25"/>
      <c r="E48" s="25"/>
      <c r="F48" s="26">
        <f t="shared" si="3"/>
        <v>0</v>
      </c>
      <c r="H48" s="26">
        <f t="shared" si="5"/>
        <v>-0.19999999999999996</v>
      </c>
      <c r="I48" s="26">
        <f t="shared" si="4"/>
        <v>-4.2879999999999995E-2</v>
      </c>
    </row>
    <row r="49" spans="1:9">
      <c r="A49" s="24">
        <v>2.6</v>
      </c>
      <c r="B49" s="25">
        <v>0.31</v>
      </c>
      <c r="C49" s="25">
        <v>0.83</v>
      </c>
      <c r="D49" s="25"/>
      <c r="E49" s="25"/>
      <c r="F49" s="26">
        <f t="shared" si="3"/>
        <v>0</v>
      </c>
      <c r="H49" s="26">
        <f t="shared" si="5"/>
        <v>-0.19999999999999996</v>
      </c>
      <c r="I49" s="26">
        <f t="shared" si="4"/>
        <v>-5.1459999999999985E-2</v>
      </c>
    </row>
    <row r="50" spans="1:9">
      <c r="A50" s="24">
        <v>2.4</v>
      </c>
      <c r="B50" s="25">
        <v>0.32</v>
      </c>
      <c r="C50" s="25">
        <v>0.52</v>
      </c>
      <c r="D50" s="25"/>
      <c r="E50" s="25"/>
      <c r="F50" s="26">
        <f t="shared" si="3"/>
        <v>0</v>
      </c>
      <c r="H50" s="26">
        <f t="shared" si="5"/>
        <v>-0.19999999999999996</v>
      </c>
      <c r="I50" s="26">
        <f t="shared" si="4"/>
        <v>-3.3279999999999997E-2</v>
      </c>
    </row>
    <row r="51" spans="1:9">
      <c r="A51" s="24">
        <v>2.2000000000000002</v>
      </c>
      <c r="B51" s="25">
        <v>0.3</v>
      </c>
      <c r="C51" s="25">
        <v>0.05</v>
      </c>
      <c r="D51" s="25"/>
      <c r="E51" s="25"/>
      <c r="F51" s="26">
        <f t="shared" si="3"/>
        <v>0</v>
      </c>
      <c r="H51" s="26">
        <f t="shared" si="5"/>
        <v>-0.29999999999999993</v>
      </c>
      <c r="I51" s="26">
        <f t="shared" si="4"/>
        <v>-4.4999999999999988E-3</v>
      </c>
    </row>
    <row r="52" spans="1:9">
      <c r="A52" s="24">
        <v>1.8</v>
      </c>
      <c r="B52" s="25">
        <v>0.28999999999999998</v>
      </c>
      <c r="C52" s="25">
        <v>-7.0000000000000007E-2</v>
      </c>
      <c r="D52" s="25"/>
      <c r="E52" s="25"/>
      <c r="F52" s="26">
        <f t="shared" si="3"/>
        <v>0</v>
      </c>
      <c r="H52" s="26">
        <f t="shared" si="5"/>
        <v>-0.40000000000000013</v>
      </c>
      <c r="I52" s="26">
        <f t="shared" si="4"/>
        <v>8.1200000000000022E-3</v>
      </c>
    </row>
    <row r="53" spans="1:9">
      <c r="A53" s="24">
        <v>1.4</v>
      </c>
      <c r="B53" s="25">
        <v>0.2</v>
      </c>
      <c r="C53" s="25">
        <v>0</v>
      </c>
      <c r="D53" s="25"/>
      <c r="E53" s="25"/>
      <c r="F53" s="26">
        <f t="shared" si="3"/>
        <v>0</v>
      </c>
      <c r="H53" s="26">
        <f t="shared" si="5"/>
        <v>-0.4</v>
      </c>
      <c r="I53" s="26">
        <f t="shared" si="4"/>
        <v>0</v>
      </c>
    </row>
    <row r="54" spans="1:9">
      <c r="A54" s="24">
        <v>1</v>
      </c>
      <c r="B54" s="25">
        <v>0.1</v>
      </c>
      <c r="C54" s="25">
        <v>0</v>
      </c>
      <c r="D54" s="25"/>
      <c r="E54" s="25"/>
      <c r="F54" s="26">
        <f t="shared" si="3"/>
        <v>0</v>
      </c>
      <c r="H54" s="26">
        <f t="shared" si="5"/>
        <v>-0.7</v>
      </c>
      <c r="I54" s="26">
        <f t="shared" si="4"/>
        <v>0</v>
      </c>
    </row>
    <row r="56" spans="1:9" ht="13.5" thickBot="1"/>
    <row r="57" spans="1:9" ht="15.75" thickBot="1">
      <c r="A57" s="6" t="s">
        <v>1</v>
      </c>
      <c r="B57" s="7" t="s">
        <v>74</v>
      </c>
      <c r="D57" s="6" t="s">
        <v>3</v>
      </c>
      <c r="E57" s="8">
        <v>56.6</v>
      </c>
      <c r="H57" s="9" t="s">
        <v>4</v>
      </c>
      <c r="I57" s="10">
        <f>SUM(I64:I77)</f>
        <v>0.78093999999999975</v>
      </c>
    </row>
    <row r="58" spans="1:9">
      <c r="A58" s="6" t="s">
        <v>5</v>
      </c>
      <c r="B58" s="11">
        <v>40347</v>
      </c>
      <c r="D58" s="6" t="s">
        <v>6</v>
      </c>
      <c r="E58" s="8">
        <v>59.6</v>
      </c>
    </row>
    <row r="59" spans="1:9">
      <c r="A59" s="6" t="s">
        <v>11</v>
      </c>
      <c r="B59" s="48">
        <v>1215</v>
      </c>
    </row>
    <row r="60" spans="1:9">
      <c r="A60" s="6" t="s">
        <v>13</v>
      </c>
      <c r="B60" s="7" t="s">
        <v>12</v>
      </c>
    </row>
    <row r="61" spans="1:9">
      <c r="B61" s="7"/>
    </row>
    <row r="62" spans="1:9">
      <c r="C62" s="99" t="s">
        <v>14</v>
      </c>
      <c r="D62" s="99"/>
      <c r="E62" s="99"/>
    </row>
    <row r="63" spans="1:9" ht="13.5" thickBot="1">
      <c r="A63" s="21" t="s">
        <v>16</v>
      </c>
      <c r="B63" s="21" t="s">
        <v>17</v>
      </c>
      <c r="C63" s="22">
        <v>0.6</v>
      </c>
      <c r="D63" s="22">
        <v>0.2</v>
      </c>
      <c r="E63" s="22">
        <v>0.8</v>
      </c>
      <c r="F63" s="22" t="s">
        <v>18</v>
      </c>
      <c r="H63" s="21" t="s">
        <v>19</v>
      </c>
      <c r="I63" s="21" t="s">
        <v>20</v>
      </c>
    </row>
    <row r="64" spans="1:9" ht="13.5" thickTop="1">
      <c r="A64" s="24">
        <v>59.5</v>
      </c>
      <c r="B64" s="25">
        <v>0.19</v>
      </c>
      <c r="C64" s="25">
        <v>0.85</v>
      </c>
      <c r="D64" s="25"/>
      <c r="E64" s="25"/>
      <c r="F64" s="26">
        <f t="shared" ref="F64:F77" si="6">(D64+E64)/2</f>
        <v>0</v>
      </c>
      <c r="I64" s="26">
        <f>H64*C64*B64</f>
        <v>0</v>
      </c>
    </row>
    <row r="65" spans="1:9">
      <c r="A65" s="24">
        <v>59.2</v>
      </c>
      <c r="B65" s="25">
        <v>0.15</v>
      </c>
      <c r="C65" s="25">
        <v>1</v>
      </c>
      <c r="D65" s="25"/>
      <c r="E65" s="25"/>
      <c r="F65" s="26">
        <f t="shared" si="6"/>
        <v>0</v>
      </c>
      <c r="H65" s="26">
        <f t="shared" ref="H65:H77" si="7">(A66-A64)/2</f>
        <v>-0.25</v>
      </c>
      <c r="I65" s="26">
        <f t="shared" ref="I65:I77" si="8">H65*C65*B65*-1</f>
        <v>3.7499999999999999E-2</v>
      </c>
    </row>
    <row r="66" spans="1:9">
      <c r="A66" s="24">
        <v>59</v>
      </c>
      <c r="B66" s="25">
        <v>0.14000000000000001</v>
      </c>
      <c r="C66" s="25">
        <v>0.77</v>
      </c>
      <c r="D66" s="25"/>
      <c r="E66" s="25"/>
      <c r="F66" s="26">
        <f t="shared" si="6"/>
        <v>0</v>
      </c>
      <c r="H66" s="26">
        <f t="shared" si="7"/>
        <v>-0.30000000000000071</v>
      </c>
      <c r="I66" s="26">
        <f t="shared" si="8"/>
        <v>3.2340000000000084E-2</v>
      </c>
    </row>
    <row r="67" spans="1:9">
      <c r="A67" s="24">
        <v>58.6</v>
      </c>
      <c r="B67" s="25">
        <v>0.17</v>
      </c>
      <c r="C67" s="25">
        <v>0.3</v>
      </c>
      <c r="D67" s="25"/>
      <c r="E67" s="25"/>
      <c r="F67" s="26">
        <f t="shared" si="6"/>
        <v>0</v>
      </c>
      <c r="H67" s="26">
        <f t="shared" si="7"/>
        <v>-0.30000000000000071</v>
      </c>
      <c r="I67" s="26">
        <f t="shared" si="8"/>
        <v>1.5300000000000036E-2</v>
      </c>
    </row>
    <row r="68" spans="1:9">
      <c r="A68" s="24">
        <v>58.4</v>
      </c>
      <c r="B68" s="25">
        <v>0.2</v>
      </c>
      <c r="C68" s="25">
        <v>0.79</v>
      </c>
      <c r="D68" s="25"/>
      <c r="E68" s="25"/>
      <c r="F68" s="26">
        <f t="shared" si="6"/>
        <v>0</v>
      </c>
      <c r="H68" s="26">
        <f t="shared" si="7"/>
        <v>-0.25</v>
      </c>
      <c r="I68" s="26">
        <f t="shared" si="8"/>
        <v>3.9500000000000007E-2</v>
      </c>
    </row>
    <row r="69" spans="1:9">
      <c r="A69" s="24">
        <v>58.1</v>
      </c>
      <c r="B69" s="25">
        <v>0.23</v>
      </c>
      <c r="C69" s="25">
        <v>1.39</v>
      </c>
      <c r="D69" s="25"/>
      <c r="E69" s="25"/>
      <c r="F69" s="26">
        <f t="shared" si="6"/>
        <v>0</v>
      </c>
      <c r="H69" s="26">
        <f t="shared" si="7"/>
        <v>-0.25</v>
      </c>
      <c r="I69" s="26">
        <f t="shared" si="8"/>
        <v>7.9924999999999996E-2</v>
      </c>
    </row>
    <row r="70" spans="1:9">
      <c r="A70" s="24">
        <v>57.9</v>
      </c>
      <c r="B70" s="25">
        <v>0.3</v>
      </c>
      <c r="C70" s="25">
        <v>1.2</v>
      </c>
      <c r="D70" s="25"/>
      <c r="E70" s="25"/>
      <c r="F70" s="26">
        <f t="shared" si="6"/>
        <v>0</v>
      </c>
      <c r="H70" s="26">
        <f t="shared" si="7"/>
        <v>-0.19999999999999929</v>
      </c>
      <c r="I70" s="26">
        <f t="shared" si="8"/>
        <v>7.1999999999999731E-2</v>
      </c>
    </row>
    <row r="71" spans="1:9">
      <c r="A71" s="24">
        <v>57.7</v>
      </c>
      <c r="B71" s="25">
        <v>0.32</v>
      </c>
      <c r="C71" s="25">
        <v>2.2200000000000002</v>
      </c>
      <c r="D71" s="25"/>
      <c r="E71" s="25"/>
      <c r="F71" s="26">
        <f t="shared" si="6"/>
        <v>0</v>
      </c>
      <c r="H71" s="26">
        <f t="shared" si="7"/>
        <v>-0.19999999999999929</v>
      </c>
      <c r="I71" s="26">
        <f t="shared" si="8"/>
        <v>0.14207999999999951</v>
      </c>
    </row>
    <row r="72" spans="1:9">
      <c r="A72" s="24">
        <v>57.5</v>
      </c>
      <c r="B72" s="25">
        <v>0.31</v>
      </c>
      <c r="C72" s="25">
        <v>1.95</v>
      </c>
      <c r="D72" s="25"/>
      <c r="E72" s="25"/>
      <c r="F72" s="26">
        <f t="shared" si="6"/>
        <v>0</v>
      </c>
      <c r="H72" s="26">
        <f t="shared" si="7"/>
        <v>-0.25</v>
      </c>
      <c r="I72" s="26">
        <f t="shared" si="8"/>
        <v>0.15112500000000001</v>
      </c>
    </row>
    <row r="73" spans="1:9">
      <c r="A73" s="24">
        <v>57.2</v>
      </c>
      <c r="B73" s="25">
        <v>0.3</v>
      </c>
      <c r="C73" s="25">
        <v>1.18</v>
      </c>
      <c r="D73" s="25"/>
      <c r="E73" s="25"/>
      <c r="F73" s="26">
        <f t="shared" si="6"/>
        <v>0</v>
      </c>
      <c r="H73" s="26">
        <f t="shared" si="7"/>
        <v>-0.25</v>
      </c>
      <c r="I73" s="26">
        <f t="shared" si="8"/>
        <v>8.8499999999999995E-2</v>
      </c>
    </row>
    <row r="74" spans="1:9">
      <c r="A74" s="24">
        <v>57</v>
      </c>
      <c r="B74" s="25">
        <v>0.26</v>
      </c>
      <c r="C74" s="25">
        <v>0.63</v>
      </c>
      <c r="D74" s="25"/>
      <c r="E74" s="25"/>
      <c r="F74" s="26">
        <f t="shared" si="6"/>
        <v>0</v>
      </c>
      <c r="H74" s="26">
        <f t="shared" si="7"/>
        <v>-0.20000000000000284</v>
      </c>
      <c r="I74" s="26">
        <f t="shared" si="8"/>
        <v>3.2760000000000469E-2</v>
      </c>
    </row>
    <row r="75" spans="1:9">
      <c r="A75" s="24">
        <v>56.8</v>
      </c>
      <c r="B75" s="25">
        <v>0.2</v>
      </c>
      <c r="C75" s="25">
        <v>0.09</v>
      </c>
      <c r="D75" s="25"/>
      <c r="E75" s="25"/>
      <c r="F75" s="26">
        <f t="shared" si="6"/>
        <v>0</v>
      </c>
      <c r="H75" s="26">
        <f t="shared" si="7"/>
        <v>-0.14999999999999858</v>
      </c>
      <c r="I75" s="26">
        <f t="shared" si="8"/>
        <v>2.6999999999999746E-3</v>
      </c>
    </row>
    <row r="76" spans="1:9">
      <c r="A76" s="24">
        <v>56.7</v>
      </c>
      <c r="B76" s="25">
        <v>0.18</v>
      </c>
      <c r="C76" s="25">
        <v>0.12</v>
      </c>
      <c r="D76" s="25"/>
      <c r="E76" s="25"/>
      <c r="F76" s="26">
        <f t="shared" si="6"/>
        <v>0</v>
      </c>
      <c r="H76" s="26">
        <f t="shared" si="7"/>
        <v>-9.9999999999997868E-2</v>
      </c>
      <c r="I76" s="26">
        <f t="shared" si="8"/>
        <v>2.1599999999999536E-3</v>
      </c>
    </row>
    <row r="77" spans="1:9">
      <c r="A77" s="24">
        <v>56.6</v>
      </c>
      <c r="B77" s="25">
        <v>0.15</v>
      </c>
      <c r="C77" s="25">
        <v>0.02</v>
      </c>
      <c r="D77" s="25"/>
      <c r="E77" s="25"/>
      <c r="F77" s="26">
        <f t="shared" si="6"/>
        <v>0</v>
      </c>
      <c r="H77" s="26">
        <f t="shared" si="7"/>
        <v>-28.35</v>
      </c>
      <c r="I77" s="26">
        <f t="shared" si="8"/>
        <v>8.5050000000000001E-2</v>
      </c>
    </row>
    <row r="81" spans="1:9" ht="13.5" thickBot="1"/>
    <row r="82" spans="1:9" ht="15.75" thickBot="1">
      <c r="A82" s="6" t="s">
        <v>1</v>
      </c>
      <c r="B82" s="7" t="s">
        <v>74</v>
      </c>
      <c r="D82" s="6" t="s">
        <v>3</v>
      </c>
      <c r="E82" s="8">
        <v>2</v>
      </c>
      <c r="H82" s="9" t="s">
        <v>4</v>
      </c>
      <c r="I82" s="10">
        <f>SUM(I89:I100)</f>
        <v>0.41766000000000003</v>
      </c>
    </row>
    <row r="83" spans="1:9">
      <c r="A83" s="6" t="s">
        <v>5</v>
      </c>
      <c r="B83" s="11">
        <v>40357</v>
      </c>
      <c r="D83" s="6" t="s">
        <v>6</v>
      </c>
      <c r="E83" s="8">
        <v>6.2</v>
      </c>
    </row>
    <row r="84" spans="1:9">
      <c r="A84" s="6" t="s">
        <v>11</v>
      </c>
      <c r="B84" s="48">
        <v>1240</v>
      </c>
    </row>
    <row r="85" spans="1:9">
      <c r="A85" s="6" t="s">
        <v>13</v>
      </c>
      <c r="B85" s="7" t="s">
        <v>12</v>
      </c>
    </row>
    <row r="86" spans="1:9">
      <c r="B86" s="7"/>
    </row>
    <row r="87" spans="1:9">
      <c r="C87" s="99" t="s">
        <v>14</v>
      </c>
      <c r="D87" s="99"/>
      <c r="E87" s="99"/>
    </row>
    <row r="88" spans="1:9" ht="13.5" thickBot="1">
      <c r="A88" s="21" t="s">
        <v>16</v>
      </c>
      <c r="B88" s="21" t="s">
        <v>17</v>
      </c>
      <c r="C88" s="22">
        <v>0.6</v>
      </c>
      <c r="D88" s="22">
        <v>0.2</v>
      </c>
      <c r="E88" s="22">
        <v>0.8</v>
      </c>
      <c r="F88" s="22" t="s">
        <v>18</v>
      </c>
      <c r="H88" s="21" t="s">
        <v>19</v>
      </c>
      <c r="I88" s="21" t="s">
        <v>20</v>
      </c>
    </row>
    <row r="89" spans="1:9" ht="13.5" thickTop="1">
      <c r="A89" s="24">
        <v>2</v>
      </c>
      <c r="B89" s="25">
        <v>0.03</v>
      </c>
      <c r="C89" s="25">
        <v>0</v>
      </c>
      <c r="D89" s="25"/>
      <c r="E89" s="25"/>
      <c r="F89" s="26">
        <f t="shared" ref="F89:F100" si="9">(D89+E89)/2</f>
        <v>0</v>
      </c>
      <c r="I89" s="26">
        <f t="shared" ref="I89:I100" si="10">H89*C89*B89</f>
        <v>0</v>
      </c>
    </row>
    <row r="90" spans="1:9">
      <c r="A90" s="24">
        <v>2.4</v>
      </c>
      <c r="B90" s="25">
        <v>0.13</v>
      </c>
      <c r="C90" s="25">
        <v>-0.15</v>
      </c>
      <c r="D90" s="25"/>
      <c r="E90" s="25"/>
      <c r="F90" s="26">
        <f t="shared" si="9"/>
        <v>0</v>
      </c>
      <c r="H90" s="26">
        <f t="shared" ref="H90:H100" si="11">(A91-A89)/2</f>
        <v>0.39999999999999991</v>
      </c>
      <c r="I90" s="26">
        <f t="shared" si="10"/>
        <v>-7.7999999999999979E-3</v>
      </c>
    </row>
    <row r="91" spans="1:9">
      <c r="A91" s="24">
        <v>2.8</v>
      </c>
      <c r="B91" s="25">
        <v>0.18</v>
      </c>
      <c r="C91" s="25">
        <v>0.92</v>
      </c>
      <c r="D91" s="25"/>
      <c r="E91" s="25"/>
      <c r="F91" s="26">
        <f t="shared" si="9"/>
        <v>0</v>
      </c>
      <c r="H91" s="26">
        <f t="shared" si="11"/>
        <v>0.40000000000000013</v>
      </c>
      <c r="I91" s="26">
        <f t="shared" si="10"/>
        <v>6.6240000000000021E-2</v>
      </c>
    </row>
    <row r="92" spans="1:9">
      <c r="A92" s="24">
        <v>3.2</v>
      </c>
      <c r="B92" s="25">
        <v>0.21</v>
      </c>
      <c r="C92" s="25">
        <v>1.1599999999999999</v>
      </c>
      <c r="D92" s="25"/>
      <c r="E92" s="25"/>
      <c r="F92" s="26">
        <f t="shared" si="9"/>
        <v>0</v>
      </c>
      <c r="H92" s="26">
        <f t="shared" si="11"/>
        <v>0.40000000000000013</v>
      </c>
      <c r="I92" s="26">
        <f t="shared" si="10"/>
        <v>9.7440000000000027E-2</v>
      </c>
    </row>
    <row r="93" spans="1:9">
      <c r="A93" s="24">
        <v>3.6</v>
      </c>
      <c r="B93" s="25">
        <v>0.21</v>
      </c>
      <c r="C93" s="25">
        <v>1.18</v>
      </c>
      <c r="D93" s="25"/>
      <c r="E93" s="25"/>
      <c r="F93" s="26">
        <f t="shared" si="9"/>
        <v>0</v>
      </c>
      <c r="H93" s="26">
        <f t="shared" si="11"/>
        <v>0.39999999999999991</v>
      </c>
      <c r="I93" s="26">
        <f t="shared" si="10"/>
        <v>9.9119999999999972E-2</v>
      </c>
    </row>
    <row r="94" spans="1:9">
      <c r="A94" s="24">
        <v>4</v>
      </c>
      <c r="B94" s="25">
        <v>0.27</v>
      </c>
      <c r="C94" s="25">
        <v>0.76</v>
      </c>
      <c r="D94" s="25"/>
      <c r="E94" s="25"/>
      <c r="F94" s="26">
        <f t="shared" si="9"/>
        <v>0</v>
      </c>
      <c r="H94" s="26">
        <f t="shared" si="11"/>
        <v>0.40000000000000013</v>
      </c>
      <c r="I94" s="26">
        <f t="shared" si="10"/>
        <v>8.2080000000000028E-2</v>
      </c>
    </row>
    <row r="95" spans="1:9">
      <c r="A95" s="24">
        <v>4.4000000000000004</v>
      </c>
      <c r="B95" s="25">
        <v>0.21</v>
      </c>
      <c r="C95" s="25">
        <v>0.44</v>
      </c>
      <c r="D95" s="25"/>
      <c r="E95" s="25"/>
      <c r="F95" s="26">
        <f t="shared" si="9"/>
        <v>0</v>
      </c>
      <c r="H95" s="26">
        <f t="shared" si="11"/>
        <v>0.39999999999999991</v>
      </c>
      <c r="I95" s="26">
        <f t="shared" si="10"/>
        <v>3.6959999999999993E-2</v>
      </c>
    </row>
    <row r="96" spans="1:9">
      <c r="A96" s="24">
        <v>4.8</v>
      </c>
      <c r="B96" s="25">
        <v>0.2</v>
      </c>
      <c r="C96" s="25">
        <v>0.4</v>
      </c>
      <c r="D96" s="25"/>
      <c r="E96" s="25"/>
      <c r="F96" s="26">
        <f t="shared" si="9"/>
        <v>0</v>
      </c>
      <c r="H96" s="26">
        <f t="shared" si="11"/>
        <v>0.39999999999999991</v>
      </c>
      <c r="I96" s="26">
        <f t="shared" si="10"/>
        <v>3.1999999999999994E-2</v>
      </c>
    </row>
    <row r="97" spans="1:9">
      <c r="A97" s="24">
        <v>5.2</v>
      </c>
      <c r="B97" s="25">
        <v>0.21</v>
      </c>
      <c r="C97" s="25">
        <v>0.23</v>
      </c>
      <c r="D97" s="25"/>
      <c r="E97" s="25"/>
      <c r="F97" s="26">
        <f t="shared" si="9"/>
        <v>0</v>
      </c>
      <c r="H97" s="26">
        <f t="shared" si="11"/>
        <v>0.39999999999999991</v>
      </c>
      <c r="I97" s="26">
        <f t="shared" si="10"/>
        <v>1.9319999999999997E-2</v>
      </c>
    </row>
    <row r="98" spans="1:9">
      <c r="A98" s="24">
        <v>5.6</v>
      </c>
      <c r="B98" s="25">
        <v>0.16</v>
      </c>
      <c r="C98" s="25">
        <v>-0.05</v>
      </c>
      <c r="D98" s="25"/>
      <c r="E98" s="25"/>
      <c r="F98" s="26">
        <f t="shared" si="9"/>
        <v>0</v>
      </c>
      <c r="H98" s="26">
        <f t="shared" si="11"/>
        <v>0.39999999999999991</v>
      </c>
      <c r="I98" s="26">
        <f t="shared" si="10"/>
        <v>-3.1999999999999997E-3</v>
      </c>
    </row>
    <row r="99" spans="1:9">
      <c r="A99" s="24">
        <v>6</v>
      </c>
      <c r="B99" s="25">
        <v>0.1</v>
      </c>
      <c r="C99" s="25">
        <v>-0.15</v>
      </c>
      <c r="D99" s="25"/>
      <c r="E99" s="25"/>
      <c r="F99" s="26">
        <f t="shared" si="9"/>
        <v>0</v>
      </c>
      <c r="H99" s="26">
        <f t="shared" si="11"/>
        <v>0.30000000000000027</v>
      </c>
      <c r="I99" s="26">
        <f t="shared" si="10"/>
        <v>-4.500000000000004E-3</v>
      </c>
    </row>
    <row r="100" spans="1:9">
      <c r="A100" s="24">
        <v>6.2</v>
      </c>
      <c r="B100" s="25">
        <v>0</v>
      </c>
      <c r="C100" s="25">
        <v>0</v>
      </c>
      <c r="D100" s="25"/>
      <c r="E100" s="25"/>
      <c r="F100" s="26">
        <f t="shared" si="9"/>
        <v>0</v>
      </c>
      <c r="H100" s="26">
        <f t="shared" si="11"/>
        <v>-3</v>
      </c>
      <c r="I100" s="26">
        <f t="shared" si="10"/>
        <v>0</v>
      </c>
    </row>
    <row r="102" spans="1:9" ht="13.5" thickBot="1"/>
    <row r="103" spans="1:9" ht="15.75" thickBot="1">
      <c r="A103" s="6" t="s">
        <v>1</v>
      </c>
      <c r="B103" s="7" t="s">
        <v>74</v>
      </c>
      <c r="D103" s="6" t="s">
        <v>3</v>
      </c>
      <c r="E103" s="8">
        <v>2.4</v>
      </c>
      <c r="H103" s="9" t="s">
        <v>4</v>
      </c>
      <c r="I103" s="10">
        <f>SUM(I110:I127)</f>
        <v>0.14513999999999999</v>
      </c>
    </row>
    <row r="104" spans="1:9">
      <c r="A104" s="6" t="s">
        <v>5</v>
      </c>
      <c r="B104" s="11">
        <v>40376</v>
      </c>
      <c r="D104" s="6" t="s">
        <v>6</v>
      </c>
      <c r="E104" s="8">
        <v>6.2</v>
      </c>
    </row>
    <row r="105" spans="1:9">
      <c r="A105" s="6" t="s">
        <v>11</v>
      </c>
      <c r="B105" s="48">
        <v>1345</v>
      </c>
    </row>
    <row r="106" spans="1:9">
      <c r="A106" s="6" t="s">
        <v>13</v>
      </c>
      <c r="B106" s="7" t="s">
        <v>12</v>
      </c>
    </row>
    <row r="107" spans="1:9">
      <c r="B107" s="7"/>
    </row>
    <row r="108" spans="1:9">
      <c r="C108" s="99" t="s">
        <v>14</v>
      </c>
      <c r="D108" s="99"/>
      <c r="E108" s="99"/>
    </row>
    <row r="109" spans="1:9" ht="13.5" thickBot="1">
      <c r="A109" s="21" t="s">
        <v>16</v>
      </c>
      <c r="B109" s="21" t="s">
        <v>17</v>
      </c>
      <c r="C109" s="22">
        <v>0.6</v>
      </c>
      <c r="D109" s="22">
        <v>0.2</v>
      </c>
      <c r="E109" s="22">
        <v>0.8</v>
      </c>
      <c r="F109" s="22" t="s">
        <v>18</v>
      </c>
      <c r="H109" s="21" t="s">
        <v>19</v>
      </c>
      <c r="I109" s="21" t="s">
        <v>20</v>
      </c>
    </row>
    <row r="110" spans="1:9" ht="13.5" thickTop="1">
      <c r="A110" s="24">
        <v>2.5</v>
      </c>
      <c r="B110" s="25">
        <v>0.05</v>
      </c>
      <c r="C110" s="25">
        <v>0</v>
      </c>
      <c r="D110" s="25"/>
      <c r="E110" s="25"/>
      <c r="F110" s="26">
        <f t="shared" ref="F110:F127" si="12">(D110+E110)/2</f>
        <v>0</v>
      </c>
      <c r="I110" s="26">
        <f t="shared" ref="I110:I127" si="13">H110*C110*B110</f>
        <v>0</v>
      </c>
    </row>
    <row r="111" spans="1:9">
      <c r="A111" s="24">
        <v>2.7</v>
      </c>
      <c r="B111" s="25">
        <v>0.1</v>
      </c>
      <c r="C111" s="25">
        <v>-0.03</v>
      </c>
      <c r="D111" s="25"/>
      <c r="E111" s="25"/>
      <c r="F111" s="26">
        <f t="shared" si="12"/>
        <v>0</v>
      </c>
      <c r="H111" s="26">
        <f t="shared" ref="H111:H127" si="14">(A112-A110)/2</f>
        <v>0.19999999999999996</v>
      </c>
      <c r="I111" s="26">
        <f t="shared" si="13"/>
        <v>-5.9999999999999984E-4</v>
      </c>
    </row>
    <row r="112" spans="1:9">
      <c r="A112" s="24">
        <v>2.9</v>
      </c>
      <c r="B112" s="25">
        <v>0.11</v>
      </c>
      <c r="C112" s="25">
        <v>-0.21</v>
      </c>
      <c r="D112" s="25"/>
      <c r="E112" s="25"/>
      <c r="F112" s="26">
        <f t="shared" si="12"/>
        <v>0</v>
      </c>
      <c r="H112" s="26">
        <f t="shared" si="14"/>
        <v>0.19999999999999996</v>
      </c>
      <c r="I112" s="26">
        <f t="shared" si="13"/>
        <v>-4.6199999999999991E-3</v>
      </c>
    </row>
    <row r="113" spans="1:9">
      <c r="A113" s="24">
        <v>3.1</v>
      </c>
      <c r="B113" s="25">
        <v>0.15</v>
      </c>
      <c r="C113" s="25">
        <v>-0.18</v>
      </c>
      <c r="D113" s="25"/>
      <c r="E113" s="25"/>
      <c r="F113" s="26">
        <f t="shared" si="12"/>
        <v>0</v>
      </c>
      <c r="H113" s="26">
        <f t="shared" si="14"/>
        <v>0.19999999999999996</v>
      </c>
      <c r="I113" s="26">
        <f t="shared" si="13"/>
        <v>-5.3999999999999986E-3</v>
      </c>
    </row>
    <row r="114" spans="1:9">
      <c r="A114" s="24">
        <v>3.3</v>
      </c>
      <c r="B114" s="25">
        <v>0.18</v>
      </c>
      <c r="C114" s="25">
        <v>0.1</v>
      </c>
      <c r="D114" s="25"/>
      <c r="E114" s="25"/>
      <c r="F114" s="26">
        <f t="shared" si="12"/>
        <v>0</v>
      </c>
      <c r="H114" s="26">
        <f t="shared" si="14"/>
        <v>0.19999999999999996</v>
      </c>
      <c r="I114" s="26">
        <f t="shared" si="13"/>
        <v>3.5999999999999995E-3</v>
      </c>
    </row>
    <row r="115" spans="1:9">
      <c r="A115" s="24">
        <v>3.5</v>
      </c>
      <c r="B115" s="25">
        <v>0.2</v>
      </c>
      <c r="C115" s="25">
        <v>0.42</v>
      </c>
      <c r="D115" s="25"/>
      <c r="E115" s="25"/>
      <c r="F115" s="26">
        <f t="shared" si="12"/>
        <v>0</v>
      </c>
      <c r="H115" s="26">
        <f t="shared" si="14"/>
        <v>0.20000000000000018</v>
      </c>
      <c r="I115" s="26">
        <f t="shared" si="13"/>
        <v>1.6800000000000016E-2</v>
      </c>
    </row>
    <row r="116" spans="1:9">
      <c r="A116" s="24">
        <v>3.7</v>
      </c>
      <c r="B116" s="25">
        <v>0.16</v>
      </c>
      <c r="C116" s="25">
        <v>0.62</v>
      </c>
      <c r="D116" s="25"/>
      <c r="E116" s="25"/>
      <c r="F116" s="26">
        <f t="shared" si="12"/>
        <v>0</v>
      </c>
      <c r="H116" s="26">
        <f t="shared" si="14"/>
        <v>0.19999999999999996</v>
      </c>
      <c r="I116" s="26">
        <f t="shared" si="13"/>
        <v>1.9839999999999997E-2</v>
      </c>
    </row>
    <row r="117" spans="1:9">
      <c r="A117" s="24">
        <v>3.9</v>
      </c>
      <c r="B117" s="25">
        <v>0.19</v>
      </c>
      <c r="C117" s="25">
        <v>0.35</v>
      </c>
      <c r="D117" s="25"/>
      <c r="E117" s="25"/>
      <c r="F117" s="26">
        <f t="shared" si="12"/>
        <v>0</v>
      </c>
      <c r="H117" s="26">
        <f t="shared" si="14"/>
        <v>0.19999999999999973</v>
      </c>
      <c r="I117" s="26">
        <f t="shared" si="13"/>
        <v>1.329999999999998E-2</v>
      </c>
    </row>
    <row r="118" spans="1:9">
      <c r="A118" s="24">
        <v>4.0999999999999996</v>
      </c>
      <c r="B118" s="25">
        <v>0.2</v>
      </c>
      <c r="C118" s="25">
        <v>0.5</v>
      </c>
      <c r="D118" s="25"/>
      <c r="E118" s="25"/>
      <c r="F118" s="26">
        <f t="shared" si="12"/>
        <v>0</v>
      </c>
      <c r="H118" s="26">
        <f t="shared" si="14"/>
        <v>0.19999999999999996</v>
      </c>
      <c r="I118" s="26">
        <f t="shared" si="13"/>
        <v>1.9999999999999997E-2</v>
      </c>
    </row>
    <row r="119" spans="1:9">
      <c r="A119" s="24">
        <v>4.3</v>
      </c>
      <c r="B119" s="25">
        <v>0.15</v>
      </c>
      <c r="C119" s="25">
        <v>0.42</v>
      </c>
      <c r="D119" s="25"/>
      <c r="E119" s="25"/>
      <c r="F119" s="26">
        <f t="shared" si="12"/>
        <v>0</v>
      </c>
      <c r="H119" s="26">
        <f t="shared" si="14"/>
        <v>0.20000000000000018</v>
      </c>
      <c r="I119" s="26">
        <f t="shared" si="13"/>
        <v>1.260000000000001E-2</v>
      </c>
    </row>
    <row r="120" spans="1:9">
      <c r="A120" s="24">
        <v>4.5</v>
      </c>
      <c r="B120" s="25">
        <v>0.15</v>
      </c>
      <c r="C120" s="25">
        <v>0.56000000000000005</v>
      </c>
      <c r="D120" s="25"/>
      <c r="E120" s="25"/>
      <c r="F120" s="26">
        <f t="shared" si="12"/>
        <v>0</v>
      </c>
      <c r="H120" s="26">
        <f t="shared" si="14"/>
        <v>0.20000000000000018</v>
      </c>
      <c r="I120" s="26">
        <f t="shared" si="13"/>
        <v>1.6800000000000016E-2</v>
      </c>
    </row>
    <row r="121" spans="1:9">
      <c r="A121" s="24">
        <v>4.7</v>
      </c>
      <c r="B121" s="25">
        <v>0.15</v>
      </c>
      <c r="C121" s="25">
        <v>0.47</v>
      </c>
      <c r="D121" s="25"/>
      <c r="E121" s="25"/>
      <c r="F121" s="26">
        <f t="shared" si="12"/>
        <v>0</v>
      </c>
      <c r="H121" s="26">
        <f t="shared" si="14"/>
        <v>0.20000000000000018</v>
      </c>
      <c r="I121" s="26">
        <f t="shared" si="13"/>
        <v>1.4100000000000012E-2</v>
      </c>
    </row>
    <row r="122" spans="1:9">
      <c r="A122" s="24">
        <v>4.9000000000000004</v>
      </c>
      <c r="B122" s="25">
        <v>0.15</v>
      </c>
      <c r="C122" s="25">
        <v>0.65</v>
      </c>
      <c r="D122" s="25"/>
      <c r="E122" s="25"/>
      <c r="F122" s="26">
        <f t="shared" si="12"/>
        <v>0</v>
      </c>
      <c r="H122" s="26">
        <f t="shared" si="14"/>
        <v>0.19999999999999973</v>
      </c>
      <c r="I122" s="26">
        <f t="shared" si="13"/>
        <v>1.9499999999999976E-2</v>
      </c>
    </row>
    <row r="123" spans="1:9">
      <c r="A123" s="24">
        <v>5.0999999999999996</v>
      </c>
      <c r="B123" s="25">
        <v>0.14000000000000001</v>
      </c>
      <c r="C123" s="25">
        <v>0.43</v>
      </c>
      <c r="D123" s="25"/>
      <c r="E123" s="25"/>
      <c r="F123" s="26">
        <f t="shared" si="12"/>
        <v>0</v>
      </c>
      <c r="H123" s="26">
        <f t="shared" si="14"/>
        <v>0.19999999999999973</v>
      </c>
      <c r="I123" s="26">
        <f t="shared" si="13"/>
        <v>1.2039999999999985E-2</v>
      </c>
    </row>
    <row r="124" spans="1:9">
      <c r="A124" s="24">
        <v>5.3</v>
      </c>
      <c r="B124" s="25">
        <v>0.14000000000000001</v>
      </c>
      <c r="C124" s="25">
        <v>0.12</v>
      </c>
      <c r="D124" s="25"/>
      <c r="E124" s="25"/>
      <c r="F124" s="26">
        <f t="shared" si="12"/>
        <v>0</v>
      </c>
      <c r="H124" s="26">
        <f t="shared" si="14"/>
        <v>0.20000000000000018</v>
      </c>
      <c r="I124" s="26">
        <f t="shared" si="13"/>
        <v>3.3600000000000032E-3</v>
      </c>
    </row>
    <row r="125" spans="1:9">
      <c r="A125" s="24">
        <v>5.5</v>
      </c>
      <c r="B125" s="25">
        <v>0.12</v>
      </c>
      <c r="C125" s="25">
        <v>0.15</v>
      </c>
      <c r="D125" s="25"/>
      <c r="E125" s="25"/>
      <c r="F125" s="26">
        <f t="shared" si="12"/>
        <v>0</v>
      </c>
      <c r="H125" s="26">
        <f t="shared" si="14"/>
        <v>0.20000000000000018</v>
      </c>
      <c r="I125" s="26">
        <f t="shared" si="13"/>
        <v>3.6000000000000029E-3</v>
      </c>
    </row>
    <row r="126" spans="1:9">
      <c r="A126" s="24">
        <v>5.7</v>
      </c>
      <c r="B126" s="25">
        <v>0.11</v>
      </c>
      <c r="C126" s="25">
        <v>0.01</v>
      </c>
      <c r="D126" s="25"/>
      <c r="E126" s="25"/>
      <c r="F126" s="26">
        <f t="shared" si="12"/>
        <v>0</v>
      </c>
      <c r="H126" s="26">
        <f t="shared" si="14"/>
        <v>0.20000000000000018</v>
      </c>
      <c r="I126" s="26">
        <f t="shared" si="13"/>
        <v>2.200000000000002E-4</v>
      </c>
    </row>
    <row r="127" spans="1:9">
      <c r="A127" s="24">
        <v>5.9</v>
      </c>
      <c r="B127" s="25">
        <v>0.08</v>
      </c>
      <c r="C127" s="25">
        <v>0</v>
      </c>
      <c r="D127" s="25"/>
      <c r="E127" s="25"/>
      <c r="F127" s="26">
        <f t="shared" si="12"/>
        <v>0</v>
      </c>
      <c r="H127" s="26">
        <f t="shared" si="14"/>
        <v>-2.85</v>
      </c>
      <c r="I127" s="26">
        <f t="shared" si="13"/>
        <v>0</v>
      </c>
    </row>
    <row r="129" spans="1:9" ht="13.5" thickBot="1"/>
    <row r="130" spans="1:9" ht="15.75" thickBot="1">
      <c r="A130" s="6" t="s">
        <v>1</v>
      </c>
      <c r="B130" s="7" t="s">
        <v>75</v>
      </c>
      <c r="D130" s="6" t="s">
        <v>3</v>
      </c>
      <c r="E130" s="8">
        <v>2.4</v>
      </c>
      <c r="H130" s="9" t="s">
        <v>4</v>
      </c>
      <c r="I130" s="10">
        <f>SUM(I137:I150)</f>
        <v>8.6379999999999998E-2</v>
      </c>
    </row>
    <row r="131" spans="1:9">
      <c r="A131" s="6" t="s">
        <v>5</v>
      </c>
      <c r="B131" s="11">
        <v>40388</v>
      </c>
      <c r="D131" s="6" t="s">
        <v>6</v>
      </c>
      <c r="E131" s="8">
        <v>5.8</v>
      </c>
    </row>
    <row r="132" spans="1:9">
      <c r="A132" s="6" t="s">
        <v>11</v>
      </c>
      <c r="B132" s="48">
        <v>1230</v>
      </c>
    </row>
    <row r="133" spans="1:9">
      <c r="A133" s="6" t="s">
        <v>13</v>
      </c>
      <c r="B133" s="7" t="s">
        <v>12</v>
      </c>
    </row>
    <row r="134" spans="1:9">
      <c r="B134" s="7"/>
    </row>
    <row r="135" spans="1:9">
      <c r="C135" s="99" t="s">
        <v>14</v>
      </c>
      <c r="D135" s="99"/>
      <c r="E135" s="99"/>
    </row>
    <row r="136" spans="1:9" ht="13.5" thickBot="1">
      <c r="A136" s="21" t="s">
        <v>16</v>
      </c>
      <c r="B136" s="21" t="s">
        <v>17</v>
      </c>
      <c r="C136" s="22">
        <v>0.6</v>
      </c>
      <c r="D136" s="22">
        <v>0.2</v>
      </c>
      <c r="E136" s="22">
        <v>0.8</v>
      </c>
      <c r="F136" s="22" t="s">
        <v>18</v>
      </c>
      <c r="H136" s="21" t="s">
        <v>19</v>
      </c>
      <c r="I136" s="21" t="s">
        <v>20</v>
      </c>
    </row>
    <row r="137" spans="1:9" ht="13.5" thickTop="1">
      <c r="A137" s="24">
        <v>2.2999999999999998</v>
      </c>
      <c r="B137" s="25">
        <v>0</v>
      </c>
      <c r="C137" s="25">
        <v>0</v>
      </c>
      <c r="D137" s="25"/>
      <c r="E137" s="25"/>
      <c r="F137" s="26">
        <f t="shared" ref="F137:F150" si="15">(D137+E137)/2</f>
        <v>0</v>
      </c>
      <c r="I137" s="26">
        <f t="shared" ref="I137:I150" si="16">H137*C137*B137</f>
        <v>0</v>
      </c>
    </row>
    <row r="138" spans="1:9">
      <c r="A138" s="24">
        <v>2.4</v>
      </c>
      <c r="B138" s="25">
        <v>0.1</v>
      </c>
      <c r="C138" s="25">
        <v>-0.25</v>
      </c>
      <c r="D138" s="25"/>
      <c r="E138" s="25"/>
      <c r="F138" s="26">
        <f t="shared" si="15"/>
        <v>0</v>
      </c>
      <c r="H138" s="26">
        <f t="shared" ref="H138:H150" si="17">(A139-A137)/2</f>
        <v>0.20000000000000018</v>
      </c>
      <c r="I138" s="26">
        <f t="shared" si="16"/>
        <v>-5.0000000000000044E-3</v>
      </c>
    </row>
    <row r="139" spans="1:9">
      <c r="A139" s="24">
        <v>2.7</v>
      </c>
      <c r="B139" s="25">
        <v>0.12</v>
      </c>
      <c r="C139" s="25">
        <v>-0.17</v>
      </c>
      <c r="D139" s="25"/>
      <c r="E139" s="25"/>
      <c r="F139" s="26">
        <f t="shared" si="15"/>
        <v>0</v>
      </c>
      <c r="H139" s="26">
        <f t="shared" si="17"/>
        <v>0.30000000000000004</v>
      </c>
      <c r="I139" s="26">
        <f t="shared" si="16"/>
        <v>-6.1200000000000013E-3</v>
      </c>
    </row>
    <row r="140" spans="1:9">
      <c r="A140" s="24">
        <v>3</v>
      </c>
      <c r="B140" s="25">
        <v>0.21</v>
      </c>
      <c r="C140" s="25">
        <v>0.16</v>
      </c>
      <c r="D140" s="25"/>
      <c r="E140" s="25"/>
      <c r="F140" s="26">
        <f t="shared" si="15"/>
        <v>0</v>
      </c>
      <c r="H140" s="26">
        <f t="shared" si="17"/>
        <v>0.29999999999999982</v>
      </c>
      <c r="I140" s="26">
        <f t="shared" si="16"/>
        <v>1.0079999999999993E-2</v>
      </c>
    </row>
    <row r="141" spans="1:9">
      <c r="A141" s="24">
        <v>3.3</v>
      </c>
      <c r="B141" s="25">
        <v>0.24</v>
      </c>
      <c r="C141" s="25">
        <v>0.28000000000000003</v>
      </c>
      <c r="D141" s="25"/>
      <c r="E141" s="25"/>
      <c r="F141" s="26">
        <f t="shared" si="15"/>
        <v>0</v>
      </c>
      <c r="H141" s="26">
        <f t="shared" si="17"/>
        <v>0.30000000000000004</v>
      </c>
      <c r="I141" s="26">
        <f t="shared" si="16"/>
        <v>2.0160000000000004E-2</v>
      </c>
    </row>
    <row r="142" spans="1:9">
      <c r="A142" s="24">
        <v>3.6</v>
      </c>
      <c r="B142" s="25">
        <v>0.23</v>
      </c>
      <c r="C142" s="25">
        <v>0.31</v>
      </c>
      <c r="D142" s="25"/>
      <c r="E142" s="25"/>
      <c r="F142" s="26">
        <f t="shared" si="15"/>
        <v>0</v>
      </c>
      <c r="H142" s="26">
        <f t="shared" si="17"/>
        <v>0.30000000000000004</v>
      </c>
      <c r="I142" s="26">
        <f t="shared" si="16"/>
        <v>2.1390000000000003E-2</v>
      </c>
    </row>
    <row r="143" spans="1:9">
      <c r="A143" s="24">
        <v>3.9</v>
      </c>
      <c r="B143" s="25">
        <v>0.21</v>
      </c>
      <c r="C143" s="25">
        <v>0.22</v>
      </c>
      <c r="D143" s="25"/>
      <c r="E143" s="25"/>
      <c r="F143" s="26">
        <f t="shared" si="15"/>
        <v>0</v>
      </c>
      <c r="H143" s="26">
        <f t="shared" si="17"/>
        <v>0.24999999999999978</v>
      </c>
      <c r="I143" s="26">
        <f t="shared" si="16"/>
        <v>1.1549999999999989E-2</v>
      </c>
    </row>
    <row r="144" spans="1:9">
      <c r="A144" s="24">
        <v>4.0999999999999996</v>
      </c>
      <c r="B144" s="25">
        <v>0.2</v>
      </c>
      <c r="C144" s="25">
        <v>0.27</v>
      </c>
      <c r="D144" s="25"/>
      <c r="E144" s="25"/>
      <c r="F144" s="26">
        <f t="shared" si="15"/>
        <v>0</v>
      </c>
      <c r="H144" s="26">
        <f t="shared" si="17"/>
        <v>0.25000000000000022</v>
      </c>
      <c r="I144" s="26">
        <f t="shared" si="16"/>
        <v>1.3500000000000012E-2</v>
      </c>
    </row>
    <row r="145" spans="1:9">
      <c r="A145" s="24">
        <v>4.4000000000000004</v>
      </c>
      <c r="B145" s="25">
        <v>0.21</v>
      </c>
      <c r="C145" s="25">
        <v>0.09</v>
      </c>
      <c r="D145" s="25"/>
      <c r="E145" s="25"/>
      <c r="F145" s="26">
        <f t="shared" si="15"/>
        <v>0</v>
      </c>
      <c r="H145" s="26">
        <f t="shared" si="17"/>
        <v>0.30000000000000027</v>
      </c>
      <c r="I145" s="26">
        <f t="shared" si="16"/>
        <v>5.6700000000000049E-3</v>
      </c>
    </row>
    <row r="146" spans="1:9">
      <c r="A146" s="24">
        <v>4.7</v>
      </c>
      <c r="B146" s="25">
        <v>0.17</v>
      </c>
      <c r="C146" s="25">
        <v>0.18</v>
      </c>
      <c r="D146" s="25"/>
      <c r="E146" s="25"/>
      <c r="F146" s="26">
        <f t="shared" si="15"/>
        <v>0</v>
      </c>
      <c r="H146" s="26">
        <f t="shared" si="17"/>
        <v>0.29999999999999982</v>
      </c>
      <c r="I146" s="26">
        <f t="shared" si="16"/>
        <v>9.1799999999999955E-3</v>
      </c>
    </row>
    <row r="147" spans="1:9">
      <c r="A147" s="24">
        <v>5</v>
      </c>
      <c r="B147" s="25">
        <v>0.18</v>
      </c>
      <c r="C147" s="25">
        <v>0.23</v>
      </c>
      <c r="D147" s="25"/>
      <c r="E147" s="25"/>
      <c r="F147" s="26">
        <f t="shared" si="15"/>
        <v>0</v>
      </c>
      <c r="H147" s="26">
        <f t="shared" si="17"/>
        <v>0.29999999999999982</v>
      </c>
      <c r="I147" s="26">
        <f t="shared" si="16"/>
        <v>1.2419999999999994E-2</v>
      </c>
    </row>
    <row r="148" spans="1:9">
      <c r="A148" s="24">
        <v>5.3</v>
      </c>
      <c r="B148" s="25">
        <v>0.13</v>
      </c>
      <c r="C148" s="25">
        <v>-0.05</v>
      </c>
      <c r="D148" s="25"/>
      <c r="E148" s="25"/>
      <c r="F148" s="26">
        <f t="shared" si="15"/>
        <v>0</v>
      </c>
      <c r="H148" s="26">
        <f t="shared" si="17"/>
        <v>0.29999999999999982</v>
      </c>
      <c r="I148" s="26">
        <f t="shared" si="16"/>
        <v>-1.949999999999999E-3</v>
      </c>
    </row>
    <row r="149" spans="1:9">
      <c r="A149" s="24">
        <v>5.6</v>
      </c>
      <c r="B149" s="25">
        <v>0.1</v>
      </c>
      <c r="C149" s="25">
        <v>-0.18</v>
      </c>
      <c r="D149" s="25"/>
      <c r="E149" s="25"/>
      <c r="F149" s="26">
        <f t="shared" si="15"/>
        <v>0</v>
      </c>
      <c r="H149" s="26">
        <f t="shared" si="17"/>
        <v>0.25</v>
      </c>
      <c r="I149" s="26">
        <f t="shared" si="16"/>
        <v>-4.4999999999999997E-3</v>
      </c>
    </row>
    <row r="150" spans="1:9">
      <c r="A150" s="24">
        <v>5.8</v>
      </c>
      <c r="B150" s="25">
        <v>0</v>
      </c>
      <c r="C150" s="25">
        <v>0</v>
      </c>
      <c r="D150" s="25"/>
      <c r="E150" s="25"/>
      <c r="F150" s="26">
        <f t="shared" si="15"/>
        <v>0</v>
      </c>
      <c r="H150" s="26">
        <f t="shared" si="17"/>
        <v>-2.8</v>
      </c>
      <c r="I150" s="26">
        <f t="shared" si="16"/>
        <v>0</v>
      </c>
    </row>
    <row r="152" spans="1:9" ht="13.5" thickBot="1"/>
    <row r="153" spans="1:9" ht="15.75" thickBot="1">
      <c r="A153" s="6" t="s">
        <v>1</v>
      </c>
      <c r="B153" s="7" t="s">
        <v>75</v>
      </c>
      <c r="D153" s="6" t="s">
        <v>3</v>
      </c>
      <c r="E153" s="8">
        <v>5.8</v>
      </c>
      <c r="H153" s="9" t="s">
        <v>4</v>
      </c>
      <c r="I153" s="10">
        <f>SUM(I160:I175)</f>
        <v>0.11696500000000001</v>
      </c>
    </row>
    <row r="154" spans="1:9">
      <c r="A154" s="6" t="s">
        <v>5</v>
      </c>
      <c r="B154" s="11">
        <v>40402</v>
      </c>
      <c r="D154" s="6" t="s">
        <v>6</v>
      </c>
      <c r="E154" s="8">
        <v>1.9</v>
      </c>
    </row>
    <row r="155" spans="1:9">
      <c r="A155" s="6" t="s">
        <v>11</v>
      </c>
      <c r="B155" s="48" t="s">
        <v>12</v>
      </c>
    </row>
    <row r="156" spans="1:9">
      <c r="A156" s="6" t="s">
        <v>13</v>
      </c>
      <c r="B156" s="7" t="s">
        <v>12</v>
      </c>
    </row>
    <row r="157" spans="1:9">
      <c r="B157" s="7"/>
    </row>
    <row r="158" spans="1:9">
      <c r="C158" s="99" t="s">
        <v>14</v>
      </c>
      <c r="D158" s="99"/>
      <c r="E158" s="99"/>
    </row>
    <row r="159" spans="1:9" ht="13.5" thickBot="1">
      <c r="A159" s="21" t="s">
        <v>16</v>
      </c>
      <c r="B159" s="21" t="s">
        <v>17</v>
      </c>
      <c r="C159" s="22">
        <v>0.6</v>
      </c>
      <c r="D159" s="22">
        <v>0.2</v>
      </c>
      <c r="E159" s="22">
        <v>0.8</v>
      </c>
      <c r="F159" s="22" t="s">
        <v>18</v>
      </c>
      <c r="H159" s="21" t="s">
        <v>19</v>
      </c>
      <c r="I159" s="21" t="s">
        <v>20</v>
      </c>
    </row>
    <row r="160" spans="1:9" ht="13.5" thickTop="1">
      <c r="A160" s="24">
        <v>2</v>
      </c>
      <c r="B160" s="25">
        <v>0.08</v>
      </c>
      <c r="C160" s="25">
        <v>0</v>
      </c>
      <c r="D160" s="25"/>
      <c r="E160" s="25"/>
      <c r="F160" s="26">
        <f t="shared" ref="F160:F175" si="18">(D160+E160)/2</f>
        <v>0</v>
      </c>
      <c r="I160" s="26">
        <f t="shared" ref="I160:I175" si="19">H160*C160*B160</f>
        <v>0</v>
      </c>
    </row>
    <row r="161" spans="1:9">
      <c r="A161" s="24">
        <v>2.2000000000000002</v>
      </c>
      <c r="B161" s="25">
        <v>0.12</v>
      </c>
      <c r="C161" s="25">
        <v>-7.0000000000000007E-2</v>
      </c>
      <c r="D161" s="25"/>
      <c r="E161" s="25"/>
      <c r="F161" s="26">
        <f t="shared" si="18"/>
        <v>0</v>
      </c>
      <c r="H161" s="26">
        <f t="shared" ref="H161:H175" si="20">(A162-A160)/2</f>
        <v>0.19999999999999996</v>
      </c>
      <c r="I161" s="26">
        <f t="shared" si="19"/>
        <v>-1.6799999999999999E-3</v>
      </c>
    </row>
    <row r="162" spans="1:9">
      <c r="A162" s="24">
        <v>2.4</v>
      </c>
      <c r="B162" s="25">
        <v>0.13</v>
      </c>
      <c r="C162" s="25">
        <v>-0.15</v>
      </c>
      <c r="D162" s="25"/>
      <c r="E162" s="25"/>
      <c r="F162" s="26">
        <f t="shared" si="18"/>
        <v>0</v>
      </c>
      <c r="H162" s="26">
        <f t="shared" si="20"/>
        <v>0.19999999999999996</v>
      </c>
      <c r="I162" s="26">
        <f t="shared" si="19"/>
        <v>-3.899999999999999E-3</v>
      </c>
    </row>
    <row r="163" spans="1:9">
      <c r="A163" s="24">
        <v>2.6</v>
      </c>
      <c r="B163" s="25">
        <v>0.18</v>
      </c>
      <c r="C163" s="25">
        <v>-0.11</v>
      </c>
      <c r="D163" s="25"/>
      <c r="E163" s="25"/>
      <c r="F163" s="26">
        <f t="shared" si="18"/>
        <v>0</v>
      </c>
      <c r="H163" s="26">
        <f t="shared" si="20"/>
        <v>0.19999999999999996</v>
      </c>
      <c r="I163" s="26">
        <f t="shared" si="19"/>
        <v>-3.9599999999999991E-3</v>
      </c>
    </row>
    <row r="164" spans="1:9">
      <c r="A164" s="24">
        <v>2.8</v>
      </c>
      <c r="B164" s="25">
        <v>0.2</v>
      </c>
      <c r="C164" s="25">
        <v>0.11</v>
      </c>
      <c r="D164" s="25"/>
      <c r="E164" s="25"/>
      <c r="F164" s="26">
        <f t="shared" si="18"/>
        <v>0</v>
      </c>
      <c r="H164" s="26">
        <f t="shared" si="20"/>
        <v>0.19999999999999996</v>
      </c>
      <c r="I164" s="26">
        <f t="shared" si="19"/>
        <v>4.3999999999999994E-3</v>
      </c>
    </row>
    <row r="165" spans="1:9">
      <c r="A165" s="24">
        <v>3</v>
      </c>
      <c r="B165" s="25">
        <v>0.21</v>
      </c>
      <c r="C165" s="25">
        <v>0.08</v>
      </c>
      <c r="D165" s="25"/>
      <c r="E165" s="25"/>
      <c r="F165" s="26">
        <f t="shared" si="18"/>
        <v>0</v>
      </c>
      <c r="H165" s="26">
        <f t="shared" si="20"/>
        <v>0.25</v>
      </c>
      <c r="I165" s="26">
        <f t="shared" si="19"/>
        <v>4.1999999999999997E-3</v>
      </c>
    </row>
    <row r="166" spans="1:9">
      <c r="A166" s="24">
        <v>3.3</v>
      </c>
      <c r="B166" s="25">
        <v>0.23</v>
      </c>
      <c r="C166" s="25">
        <v>0.35</v>
      </c>
      <c r="D166" s="25"/>
      <c r="E166" s="25"/>
      <c r="F166" s="26">
        <f t="shared" si="18"/>
        <v>0</v>
      </c>
      <c r="H166" s="26">
        <f t="shared" si="20"/>
        <v>0.30000000000000004</v>
      </c>
      <c r="I166" s="26">
        <f t="shared" si="19"/>
        <v>2.4150000000000005E-2</v>
      </c>
    </row>
    <row r="167" spans="1:9">
      <c r="A167" s="24">
        <v>3.6</v>
      </c>
      <c r="B167" s="25">
        <v>0.2</v>
      </c>
      <c r="C167" s="25">
        <v>0.44</v>
      </c>
      <c r="D167" s="25"/>
      <c r="E167" s="25"/>
      <c r="F167" s="26">
        <f t="shared" si="18"/>
        <v>0</v>
      </c>
      <c r="H167" s="26">
        <f t="shared" si="20"/>
        <v>0.30000000000000004</v>
      </c>
      <c r="I167" s="26">
        <f t="shared" si="19"/>
        <v>2.6400000000000007E-2</v>
      </c>
    </row>
    <row r="168" spans="1:9">
      <c r="A168" s="24">
        <v>3.9</v>
      </c>
      <c r="B168" s="25">
        <v>0.2</v>
      </c>
      <c r="C168" s="25">
        <v>0.28000000000000003</v>
      </c>
      <c r="D168" s="25"/>
      <c r="E168" s="25"/>
      <c r="F168" s="26">
        <f t="shared" si="18"/>
        <v>0</v>
      </c>
      <c r="H168" s="26">
        <f t="shared" si="20"/>
        <v>0.30000000000000004</v>
      </c>
      <c r="I168" s="26">
        <f t="shared" si="19"/>
        <v>1.6800000000000006E-2</v>
      </c>
    </row>
    <row r="169" spans="1:9">
      <c r="A169" s="24">
        <v>4.2</v>
      </c>
      <c r="B169" s="25">
        <v>0.18</v>
      </c>
      <c r="C169" s="25">
        <v>0.31</v>
      </c>
      <c r="D169" s="25"/>
      <c r="E169" s="25"/>
      <c r="F169" s="26">
        <f t="shared" si="18"/>
        <v>0</v>
      </c>
      <c r="H169" s="26">
        <f t="shared" si="20"/>
        <v>0.30000000000000004</v>
      </c>
      <c r="I169" s="26">
        <f t="shared" si="19"/>
        <v>1.6740000000000001E-2</v>
      </c>
    </row>
    <row r="170" spans="1:9">
      <c r="A170" s="24">
        <v>4.5</v>
      </c>
      <c r="B170" s="25">
        <v>0.18</v>
      </c>
      <c r="C170" s="25">
        <v>0.56999999999999995</v>
      </c>
      <c r="D170" s="25"/>
      <c r="E170" s="25"/>
      <c r="F170" s="26">
        <f t="shared" si="18"/>
        <v>0</v>
      </c>
      <c r="H170" s="26">
        <f t="shared" si="20"/>
        <v>0.29999999999999982</v>
      </c>
      <c r="I170" s="26">
        <f t="shared" si="19"/>
        <v>3.0779999999999978E-2</v>
      </c>
    </row>
    <row r="171" spans="1:9">
      <c r="A171" s="24">
        <v>4.8</v>
      </c>
      <c r="B171" s="25">
        <v>0.15</v>
      </c>
      <c r="C171" s="25">
        <v>0.21</v>
      </c>
      <c r="D171" s="25"/>
      <c r="E171" s="25"/>
      <c r="F171" s="26">
        <f t="shared" si="18"/>
        <v>0</v>
      </c>
      <c r="H171" s="26">
        <f t="shared" si="20"/>
        <v>0.25</v>
      </c>
      <c r="I171" s="26">
        <f t="shared" si="19"/>
        <v>7.8750000000000001E-3</v>
      </c>
    </row>
    <row r="172" spans="1:9">
      <c r="A172" s="24">
        <v>5</v>
      </c>
      <c r="B172" s="25">
        <v>0.14000000000000001</v>
      </c>
      <c r="C172" s="25">
        <v>0.09</v>
      </c>
      <c r="D172" s="25"/>
      <c r="E172" s="25"/>
      <c r="F172" s="26">
        <f t="shared" si="18"/>
        <v>0</v>
      </c>
      <c r="H172" s="26">
        <f t="shared" si="20"/>
        <v>0.20000000000000018</v>
      </c>
      <c r="I172" s="26">
        <f t="shared" si="19"/>
        <v>2.5200000000000023E-3</v>
      </c>
    </row>
    <row r="173" spans="1:9">
      <c r="A173" s="24">
        <v>5.2</v>
      </c>
      <c r="B173" s="25">
        <v>0.12</v>
      </c>
      <c r="C173" s="25">
        <v>-0.09</v>
      </c>
      <c r="D173" s="25"/>
      <c r="E173" s="25"/>
      <c r="F173" s="26">
        <f t="shared" si="18"/>
        <v>0</v>
      </c>
      <c r="H173" s="26">
        <f t="shared" si="20"/>
        <v>0.20000000000000018</v>
      </c>
      <c r="I173" s="26">
        <f t="shared" si="19"/>
        <v>-2.1600000000000018E-3</v>
      </c>
    </row>
    <row r="174" spans="1:9">
      <c r="A174" s="24">
        <v>5.4</v>
      </c>
      <c r="B174" s="25">
        <v>0.1</v>
      </c>
      <c r="C174" s="25">
        <v>-0.26</v>
      </c>
      <c r="D174" s="25"/>
      <c r="E174" s="25"/>
      <c r="F174" s="26">
        <f t="shared" si="18"/>
        <v>0</v>
      </c>
      <c r="H174" s="26">
        <f t="shared" si="20"/>
        <v>0.19999999999999973</v>
      </c>
      <c r="I174" s="26">
        <f t="shared" si="19"/>
        <v>-5.1999999999999937E-3</v>
      </c>
    </row>
    <row r="175" spans="1:9">
      <c r="A175" s="24">
        <v>5.6</v>
      </c>
      <c r="B175" s="25">
        <v>0.08</v>
      </c>
      <c r="C175" s="25">
        <v>0</v>
      </c>
      <c r="D175" s="25"/>
      <c r="E175" s="25"/>
      <c r="F175" s="26">
        <f t="shared" si="18"/>
        <v>0</v>
      </c>
      <c r="H175" s="26">
        <f t="shared" si="20"/>
        <v>-2.7</v>
      </c>
      <c r="I175" s="26">
        <f t="shared" si="19"/>
        <v>0</v>
      </c>
    </row>
    <row r="177" spans="1:9" ht="13.5" thickBot="1"/>
    <row r="178" spans="1:9" ht="15.75" thickBot="1">
      <c r="A178" s="6" t="s">
        <v>1</v>
      </c>
      <c r="B178" s="7" t="s">
        <v>75</v>
      </c>
      <c r="D178" s="6" t="s">
        <v>3</v>
      </c>
      <c r="E178" s="8">
        <v>2</v>
      </c>
      <c r="H178" s="9" t="s">
        <v>4</v>
      </c>
      <c r="I178" s="10">
        <f>SUM(I185:I201)</f>
        <v>5.5740000000000005E-2</v>
      </c>
    </row>
    <row r="179" spans="1:9">
      <c r="A179" s="6" t="s">
        <v>5</v>
      </c>
      <c r="B179" s="11">
        <v>40416</v>
      </c>
      <c r="D179" s="6" t="s">
        <v>6</v>
      </c>
      <c r="E179" s="8">
        <v>5.5</v>
      </c>
    </row>
    <row r="180" spans="1:9">
      <c r="A180" s="6" t="s">
        <v>11</v>
      </c>
      <c r="B180" s="48">
        <v>1135</v>
      </c>
    </row>
    <row r="181" spans="1:9">
      <c r="A181" s="6" t="s">
        <v>13</v>
      </c>
      <c r="B181" s="7" t="s">
        <v>12</v>
      </c>
    </row>
    <row r="182" spans="1:9">
      <c r="B182" s="7"/>
    </row>
    <row r="183" spans="1:9">
      <c r="C183" s="99" t="s">
        <v>14</v>
      </c>
      <c r="D183" s="99"/>
      <c r="E183" s="99"/>
    </row>
    <row r="184" spans="1:9" ht="13.5" thickBot="1">
      <c r="A184" s="21" t="s">
        <v>16</v>
      </c>
      <c r="B184" s="21" t="s">
        <v>17</v>
      </c>
      <c r="C184" s="22">
        <v>0.6</v>
      </c>
      <c r="D184" s="22">
        <v>0.2</v>
      </c>
      <c r="E184" s="22">
        <v>0.8</v>
      </c>
      <c r="F184" s="22" t="s">
        <v>18</v>
      </c>
      <c r="H184" s="21" t="s">
        <v>19</v>
      </c>
      <c r="I184" s="21" t="s">
        <v>20</v>
      </c>
    </row>
    <row r="185" spans="1:9" ht="13.5" thickTop="1">
      <c r="A185" s="24">
        <v>2.2000000000000002</v>
      </c>
      <c r="B185" s="25">
        <v>0.03</v>
      </c>
      <c r="C185" s="25">
        <v>0</v>
      </c>
      <c r="D185" s="25"/>
      <c r="E185" s="25"/>
      <c r="F185" s="26">
        <f t="shared" ref="F185:F201" si="21">(D185+E185)/2</f>
        <v>0</v>
      </c>
      <c r="I185" s="26">
        <f t="shared" ref="I185:I201" si="22">H185*C185*B185</f>
        <v>0</v>
      </c>
    </row>
    <row r="186" spans="1:9">
      <c r="A186" s="24">
        <v>2.4</v>
      </c>
      <c r="B186" s="25">
        <v>0.1</v>
      </c>
      <c r="C186" s="25">
        <v>-0.18</v>
      </c>
      <c r="D186" s="25"/>
      <c r="E186" s="25"/>
      <c r="F186" s="26">
        <f t="shared" si="21"/>
        <v>0</v>
      </c>
      <c r="H186" s="26">
        <f t="shared" ref="H186:H201" si="23">(A187-A185)/2</f>
        <v>0.19999999999999996</v>
      </c>
      <c r="I186" s="26">
        <f t="shared" si="22"/>
        <v>-3.599999999999999E-3</v>
      </c>
    </row>
    <row r="187" spans="1:9">
      <c r="A187" s="24">
        <v>2.6</v>
      </c>
      <c r="B187" s="25">
        <v>0.1</v>
      </c>
      <c r="C187" s="25">
        <v>-0.24</v>
      </c>
      <c r="D187" s="25"/>
      <c r="E187" s="25"/>
      <c r="F187" s="26">
        <f t="shared" si="21"/>
        <v>0</v>
      </c>
      <c r="H187" s="26">
        <f t="shared" si="23"/>
        <v>0.19999999999999996</v>
      </c>
      <c r="I187" s="26">
        <f t="shared" si="22"/>
        <v>-4.7999999999999987E-3</v>
      </c>
    </row>
    <row r="188" spans="1:9">
      <c r="A188" s="24">
        <v>2.8</v>
      </c>
      <c r="B188" s="25">
        <v>0.18</v>
      </c>
      <c r="C188" s="25">
        <v>-0.04</v>
      </c>
      <c r="D188" s="25"/>
      <c r="E188" s="25"/>
      <c r="F188" s="26">
        <f t="shared" si="21"/>
        <v>0</v>
      </c>
      <c r="H188" s="26">
        <f t="shared" si="23"/>
        <v>0.19999999999999996</v>
      </c>
      <c r="I188" s="26">
        <f t="shared" si="22"/>
        <v>-1.4399999999999997E-3</v>
      </c>
    </row>
    <row r="189" spans="1:9">
      <c r="A189" s="24">
        <v>3</v>
      </c>
      <c r="B189" s="25">
        <v>0.19</v>
      </c>
      <c r="C189" s="25">
        <v>0.06</v>
      </c>
      <c r="D189" s="25"/>
      <c r="E189" s="25"/>
      <c r="F189" s="26">
        <f t="shared" si="21"/>
        <v>0</v>
      </c>
      <c r="H189" s="26">
        <f t="shared" si="23"/>
        <v>0.20000000000000018</v>
      </c>
      <c r="I189" s="26">
        <f t="shared" si="22"/>
        <v>2.2800000000000021E-3</v>
      </c>
    </row>
    <row r="190" spans="1:9">
      <c r="A190" s="24">
        <v>3.2</v>
      </c>
      <c r="B190" s="25">
        <v>0.18</v>
      </c>
      <c r="C190" s="25">
        <v>0.42</v>
      </c>
      <c r="D190" s="25"/>
      <c r="E190" s="25"/>
      <c r="F190" s="26">
        <f t="shared" si="21"/>
        <v>0</v>
      </c>
      <c r="H190" s="26">
        <f t="shared" si="23"/>
        <v>0.19999999999999996</v>
      </c>
      <c r="I190" s="26">
        <f t="shared" si="22"/>
        <v>1.5119999999999995E-2</v>
      </c>
    </row>
    <row r="191" spans="1:9">
      <c r="A191" s="24">
        <v>3.4</v>
      </c>
      <c r="B191" s="25">
        <v>0.17</v>
      </c>
      <c r="C191" s="25">
        <v>0.28999999999999998</v>
      </c>
      <c r="D191" s="25"/>
      <c r="E191" s="25"/>
      <c r="F191" s="26">
        <f t="shared" si="21"/>
        <v>0</v>
      </c>
      <c r="H191" s="26">
        <f t="shared" si="23"/>
        <v>0.19999999999999996</v>
      </c>
      <c r="I191" s="26">
        <f t="shared" si="22"/>
        <v>9.8599999999999972E-3</v>
      </c>
    </row>
    <row r="192" spans="1:9">
      <c r="A192" s="24">
        <v>3.6</v>
      </c>
      <c r="B192" s="25">
        <v>0.16</v>
      </c>
      <c r="C192" s="25">
        <v>0.46</v>
      </c>
      <c r="D192" s="25"/>
      <c r="E192" s="25"/>
      <c r="F192" s="26">
        <f t="shared" si="21"/>
        <v>0</v>
      </c>
      <c r="H192" s="26">
        <f t="shared" si="23"/>
        <v>0.19999999999999996</v>
      </c>
      <c r="I192" s="26">
        <f t="shared" si="22"/>
        <v>1.4719999999999997E-2</v>
      </c>
    </row>
    <row r="193" spans="1:9">
      <c r="A193" s="24">
        <v>3.8</v>
      </c>
      <c r="B193" s="25">
        <v>0.15</v>
      </c>
      <c r="C193" s="25">
        <v>0.3</v>
      </c>
      <c r="D193" s="25"/>
      <c r="E193" s="25"/>
      <c r="F193" s="26">
        <f t="shared" si="21"/>
        <v>0</v>
      </c>
      <c r="H193" s="26">
        <f t="shared" si="23"/>
        <v>0.19999999999999996</v>
      </c>
      <c r="I193" s="26">
        <f t="shared" si="22"/>
        <v>8.9999999999999976E-3</v>
      </c>
    </row>
    <row r="194" spans="1:9">
      <c r="A194" s="24">
        <v>4</v>
      </c>
      <c r="B194" s="25">
        <v>0.15</v>
      </c>
      <c r="C194" s="25">
        <v>0.24</v>
      </c>
      <c r="D194" s="25"/>
      <c r="E194" s="25"/>
      <c r="F194" s="26">
        <f t="shared" si="21"/>
        <v>0</v>
      </c>
      <c r="H194" s="26">
        <f t="shared" si="23"/>
        <v>0.20000000000000018</v>
      </c>
      <c r="I194" s="26">
        <f t="shared" si="22"/>
        <v>7.2000000000000059E-3</v>
      </c>
    </row>
    <row r="195" spans="1:9">
      <c r="A195" s="24">
        <v>4.2</v>
      </c>
      <c r="B195" s="25">
        <v>0.12</v>
      </c>
      <c r="C195" s="25">
        <v>0.4</v>
      </c>
      <c r="D195" s="25"/>
      <c r="E195" s="25"/>
      <c r="F195" s="26">
        <f t="shared" si="21"/>
        <v>0</v>
      </c>
      <c r="H195" s="26">
        <f t="shared" si="23"/>
        <v>0.20000000000000018</v>
      </c>
      <c r="I195" s="26">
        <f t="shared" si="22"/>
        <v>9.6000000000000078E-3</v>
      </c>
    </row>
    <row r="196" spans="1:9">
      <c r="A196" s="24">
        <v>4.4000000000000004</v>
      </c>
      <c r="B196" s="25">
        <v>0.11</v>
      </c>
      <c r="C196" s="25">
        <v>0.36</v>
      </c>
      <c r="D196" s="25"/>
      <c r="E196" s="25"/>
      <c r="F196" s="26">
        <f t="shared" si="21"/>
        <v>0</v>
      </c>
      <c r="H196" s="26">
        <f t="shared" si="23"/>
        <v>0.19999999999999973</v>
      </c>
      <c r="I196" s="26">
        <f t="shared" si="22"/>
        <v>7.9199999999999895E-3</v>
      </c>
    </row>
    <row r="197" spans="1:9">
      <c r="A197" s="24">
        <v>4.5999999999999996</v>
      </c>
      <c r="B197" s="25">
        <v>0.11</v>
      </c>
      <c r="C197" s="25">
        <v>-0.11</v>
      </c>
      <c r="D197" s="25"/>
      <c r="E197" s="25"/>
      <c r="F197" s="26">
        <f t="shared" si="21"/>
        <v>0</v>
      </c>
      <c r="H197" s="26">
        <f t="shared" si="23"/>
        <v>0.19999999999999973</v>
      </c>
      <c r="I197" s="26">
        <f t="shared" si="22"/>
        <v>-2.4199999999999968E-3</v>
      </c>
    </row>
    <row r="198" spans="1:9">
      <c r="A198" s="24">
        <v>4.8</v>
      </c>
      <c r="B198" s="25">
        <v>0.09</v>
      </c>
      <c r="C198" s="25">
        <v>-0.34</v>
      </c>
      <c r="D198" s="25"/>
      <c r="E198" s="25"/>
      <c r="F198" s="26">
        <f t="shared" si="21"/>
        <v>0</v>
      </c>
      <c r="H198" s="26">
        <f t="shared" si="23"/>
        <v>0.20000000000000018</v>
      </c>
      <c r="I198" s="26">
        <f t="shared" si="22"/>
        <v>-6.1200000000000048E-3</v>
      </c>
    </row>
    <row r="199" spans="1:9">
      <c r="A199" s="24">
        <v>5</v>
      </c>
      <c r="B199" s="25">
        <v>0.06</v>
      </c>
      <c r="C199" s="25">
        <v>-0.14000000000000001</v>
      </c>
      <c r="D199" s="25"/>
      <c r="E199" s="25"/>
      <c r="F199" s="26">
        <f t="shared" si="21"/>
        <v>0</v>
      </c>
      <c r="H199" s="26">
        <f t="shared" si="23"/>
        <v>0.20000000000000018</v>
      </c>
      <c r="I199" s="26">
        <f t="shared" si="22"/>
        <v>-1.6800000000000016E-3</v>
      </c>
    </row>
    <row r="200" spans="1:9">
      <c r="A200" s="24">
        <v>5.2</v>
      </c>
      <c r="B200" s="25">
        <v>0.05</v>
      </c>
      <c r="C200" s="25">
        <v>0.01</v>
      </c>
      <c r="D200" s="25"/>
      <c r="E200" s="25"/>
      <c r="F200" s="26">
        <f t="shared" si="21"/>
        <v>0</v>
      </c>
      <c r="H200" s="26">
        <f t="shared" si="23"/>
        <v>0.20000000000000018</v>
      </c>
      <c r="I200" s="26">
        <f t="shared" si="22"/>
        <v>1.000000000000001E-4</v>
      </c>
    </row>
    <row r="201" spans="1:9">
      <c r="A201" s="24">
        <v>5.4</v>
      </c>
      <c r="B201" s="25">
        <v>0.02</v>
      </c>
      <c r="C201" s="25">
        <v>0</v>
      </c>
      <c r="D201" s="25"/>
      <c r="E201" s="25"/>
      <c r="F201" s="26">
        <f t="shared" si="21"/>
        <v>0</v>
      </c>
      <c r="H201" s="26">
        <f t="shared" si="23"/>
        <v>-2.6</v>
      </c>
      <c r="I201" s="26">
        <f t="shared" si="22"/>
        <v>0</v>
      </c>
    </row>
    <row r="203" spans="1:9" ht="13.5" thickBot="1"/>
    <row r="204" spans="1:9" ht="15.75" thickBot="1">
      <c r="A204" s="6" t="s">
        <v>1</v>
      </c>
      <c r="B204" s="7" t="s">
        <v>75</v>
      </c>
      <c r="D204" s="6" t="s">
        <v>3</v>
      </c>
      <c r="E204" s="8">
        <v>4.8</v>
      </c>
      <c r="H204" s="9" t="s">
        <v>4</v>
      </c>
      <c r="I204" s="10">
        <f>SUM(I211:I221)</f>
        <v>0.134185</v>
      </c>
    </row>
    <row r="205" spans="1:9">
      <c r="A205" s="6" t="s">
        <v>5</v>
      </c>
      <c r="B205" s="11">
        <v>40429</v>
      </c>
      <c r="D205" s="6" t="s">
        <v>6</v>
      </c>
      <c r="E205" s="8">
        <v>1.3</v>
      </c>
    </row>
    <row r="206" spans="1:9">
      <c r="A206" s="6" t="s">
        <v>11</v>
      </c>
      <c r="B206" s="48">
        <v>1435</v>
      </c>
    </row>
    <row r="207" spans="1:9">
      <c r="A207" s="6" t="s">
        <v>13</v>
      </c>
      <c r="B207" s="7" t="s">
        <v>12</v>
      </c>
    </row>
    <row r="208" spans="1:9">
      <c r="B208" s="7"/>
    </row>
    <row r="209" spans="1:9">
      <c r="C209" s="99" t="s">
        <v>14</v>
      </c>
      <c r="D209" s="99"/>
      <c r="E209" s="99"/>
    </row>
    <row r="210" spans="1:9" ht="13.5" thickBot="1">
      <c r="A210" s="21" t="s">
        <v>16</v>
      </c>
      <c r="B210" s="21" t="s">
        <v>17</v>
      </c>
      <c r="C210" s="22">
        <v>0.6</v>
      </c>
      <c r="D210" s="22">
        <v>0.2</v>
      </c>
      <c r="E210" s="22">
        <v>0.8</v>
      </c>
      <c r="F210" s="22" t="s">
        <v>18</v>
      </c>
      <c r="H210" s="21" t="s">
        <v>19</v>
      </c>
      <c r="I210" s="21" t="s">
        <v>20</v>
      </c>
    </row>
    <row r="211" spans="1:9" ht="13.5" thickTop="1">
      <c r="A211" s="24">
        <v>1.3</v>
      </c>
      <c r="B211" s="25">
        <v>0.05</v>
      </c>
      <c r="C211" s="25">
        <v>0</v>
      </c>
      <c r="D211" s="25"/>
      <c r="E211" s="25"/>
      <c r="F211" s="26">
        <f t="shared" ref="F211:F221" si="24">(D211+E211)/2</f>
        <v>0</v>
      </c>
      <c r="I211" s="26">
        <f t="shared" ref="I211:I221" si="25">H211*C211*B211</f>
        <v>0</v>
      </c>
    </row>
    <row r="212" spans="1:9">
      <c r="A212" s="24">
        <v>2</v>
      </c>
      <c r="B212" s="25">
        <v>0.18</v>
      </c>
      <c r="C212" s="25">
        <v>0.24</v>
      </c>
      <c r="D212" s="25"/>
      <c r="E212" s="25"/>
      <c r="F212" s="26">
        <f t="shared" si="24"/>
        <v>0</v>
      </c>
      <c r="H212" s="26">
        <f t="shared" ref="H212:H221" si="26">(A213-A211)/2</f>
        <v>0.49999999999999989</v>
      </c>
      <c r="I212" s="26">
        <f t="shared" si="25"/>
        <v>2.1599999999999994E-2</v>
      </c>
    </row>
    <row r="213" spans="1:9">
      <c r="A213" s="24">
        <v>2.2999999999999998</v>
      </c>
      <c r="B213" s="25">
        <v>0.2</v>
      </c>
      <c r="C213" s="25">
        <v>0.27</v>
      </c>
      <c r="D213" s="25"/>
      <c r="E213" s="25"/>
      <c r="F213" s="26">
        <f t="shared" si="24"/>
        <v>0</v>
      </c>
      <c r="H213" s="26">
        <f t="shared" si="26"/>
        <v>0.35000000000000009</v>
      </c>
      <c r="I213" s="26">
        <f t="shared" si="25"/>
        <v>1.8900000000000007E-2</v>
      </c>
    </row>
    <row r="214" spans="1:9">
      <c r="A214" s="24">
        <v>2.7</v>
      </c>
      <c r="B214" s="25">
        <v>0.21</v>
      </c>
      <c r="C214" s="25">
        <v>0.11</v>
      </c>
      <c r="D214" s="25"/>
      <c r="E214" s="25"/>
      <c r="F214" s="26">
        <f t="shared" si="24"/>
        <v>0</v>
      </c>
      <c r="H214" s="26">
        <f t="shared" si="26"/>
        <v>0.35000000000000009</v>
      </c>
      <c r="I214" s="26">
        <f t="shared" si="25"/>
        <v>8.0850000000000019E-3</v>
      </c>
    </row>
    <row r="215" spans="1:9">
      <c r="A215" s="24">
        <v>3</v>
      </c>
      <c r="B215" s="25">
        <v>0.2</v>
      </c>
      <c r="C215" s="25">
        <v>0.35</v>
      </c>
      <c r="D215" s="25"/>
      <c r="E215" s="25"/>
      <c r="F215" s="26">
        <f t="shared" si="24"/>
        <v>0</v>
      </c>
      <c r="H215" s="26">
        <f t="shared" si="26"/>
        <v>0.34999999999999987</v>
      </c>
      <c r="I215" s="26">
        <f t="shared" si="25"/>
        <v>2.4499999999999991E-2</v>
      </c>
    </row>
    <row r="216" spans="1:9">
      <c r="A216" s="24">
        <v>3.4</v>
      </c>
      <c r="B216" s="25">
        <v>0.19</v>
      </c>
      <c r="C216" s="25">
        <v>0.22</v>
      </c>
      <c r="D216" s="25"/>
      <c r="E216" s="25"/>
      <c r="F216" s="26">
        <f t="shared" si="24"/>
        <v>0</v>
      </c>
      <c r="H216" s="26">
        <f t="shared" si="26"/>
        <v>0.30000000000000004</v>
      </c>
      <c r="I216" s="26">
        <f t="shared" si="25"/>
        <v>1.2540000000000003E-2</v>
      </c>
    </row>
    <row r="217" spans="1:9">
      <c r="A217" s="24">
        <v>3.6</v>
      </c>
      <c r="B217" s="25">
        <v>0.15</v>
      </c>
      <c r="C217" s="25">
        <v>0.67</v>
      </c>
      <c r="D217" s="25"/>
      <c r="E217" s="25"/>
      <c r="F217" s="26">
        <f t="shared" si="24"/>
        <v>0</v>
      </c>
      <c r="H217" s="26">
        <f t="shared" si="26"/>
        <v>0.30000000000000004</v>
      </c>
      <c r="I217" s="26">
        <f t="shared" si="25"/>
        <v>3.0150000000000003E-2</v>
      </c>
    </row>
    <row r="218" spans="1:9">
      <c r="A218" s="24">
        <v>4</v>
      </c>
      <c r="B218" s="25">
        <v>0.18</v>
      </c>
      <c r="C218" s="25">
        <v>0.28000000000000003</v>
      </c>
      <c r="D218" s="25"/>
      <c r="E218" s="25"/>
      <c r="F218" s="26">
        <f t="shared" si="24"/>
        <v>0</v>
      </c>
      <c r="H218" s="26">
        <f t="shared" si="26"/>
        <v>0.34999999999999987</v>
      </c>
      <c r="I218" s="26">
        <f t="shared" si="25"/>
        <v>1.7639999999999996E-2</v>
      </c>
    </row>
    <row r="219" spans="1:9">
      <c r="A219" s="24">
        <v>4.3</v>
      </c>
      <c r="B219" s="25">
        <v>0.17</v>
      </c>
      <c r="C219" s="25">
        <v>0.02</v>
      </c>
      <c r="D219" s="25"/>
      <c r="E219" s="25"/>
      <c r="F219" s="26">
        <f t="shared" si="24"/>
        <v>0</v>
      </c>
      <c r="H219" s="26">
        <f t="shared" si="26"/>
        <v>0.29999999999999982</v>
      </c>
      <c r="I219" s="26">
        <f t="shared" si="25"/>
        <v>1.0199999999999994E-3</v>
      </c>
    </row>
    <row r="220" spans="1:9">
      <c r="A220" s="24">
        <v>4.5999999999999996</v>
      </c>
      <c r="B220" s="25">
        <v>0.1</v>
      </c>
      <c r="C220" s="25">
        <v>-0.01</v>
      </c>
      <c r="D220" s="25"/>
      <c r="E220" s="25"/>
      <c r="F220" s="26">
        <f t="shared" si="24"/>
        <v>0</v>
      </c>
      <c r="H220" s="26">
        <f t="shared" si="26"/>
        <v>0.25</v>
      </c>
      <c r="I220" s="26">
        <f t="shared" si="25"/>
        <v>-2.5000000000000001E-4</v>
      </c>
    </row>
    <row r="221" spans="1:9">
      <c r="A221" s="24">
        <v>4.8</v>
      </c>
      <c r="B221" s="25">
        <v>0.05</v>
      </c>
      <c r="C221" s="25">
        <v>0</v>
      </c>
      <c r="D221" s="25"/>
      <c r="E221" s="25"/>
      <c r="F221" s="26">
        <f t="shared" si="24"/>
        <v>0</v>
      </c>
      <c r="H221" s="26">
        <f t="shared" si="26"/>
        <v>-2.2999999999999998</v>
      </c>
      <c r="I221" s="26">
        <f t="shared" si="25"/>
        <v>0</v>
      </c>
    </row>
    <row r="223" spans="1:9" ht="13.5" thickBot="1"/>
    <row r="224" spans="1:9" ht="15.75" thickBot="1">
      <c r="A224" s="6" t="s">
        <v>1</v>
      </c>
      <c r="B224" s="7" t="s">
        <v>73</v>
      </c>
      <c r="D224" s="6" t="s">
        <v>3</v>
      </c>
      <c r="E224" s="8">
        <v>3</v>
      </c>
      <c r="H224" s="9" t="s">
        <v>4</v>
      </c>
      <c r="I224" s="10">
        <f>SUM(I231:I245)</f>
        <v>5.852000000000003E-2</v>
      </c>
    </row>
    <row r="225" spans="1:9">
      <c r="A225" s="6" t="s">
        <v>5</v>
      </c>
      <c r="B225" s="11">
        <v>40447</v>
      </c>
      <c r="D225" s="6" t="s">
        <v>6</v>
      </c>
      <c r="E225" s="8">
        <v>5.8</v>
      </c>
    </row>
    <row r="226" spans="1:9">
      <c r="A226" s="6" t="s">
        <v>11</v>
      </c>
      <c r="B226" s="7">
        <v>1500</v>
      </c>
    </row>
    <row r="227" spans="1:9">
      <c r="A227" s="6" t="s">
        <v>13</v>
      </c>
      <c r="B227" s="7" t="s">
        <v>12</v>
      </c>
    </row>
    <row r="228" spans="1:9">
      <c r="B228" s="7"/>
    </row>
    <row r="229" spans="1:9">
      <c r="C229" s="99" t="s">
        <v>14</v>
      </c>
      <c r="D229" s="99"/>
      <c r="E229" s="99"/>
    </row>
    <row r="230" spans="1:9" ht="13.5" thickBot="1">
      <c r="A230" s="21" t="s">
        <v>16</v>
      </c>
      <c r="B230" s="21" t="s">
        <v>17</v>
      </c>
      <c r="C230" s="22">
        <v>0.60000000000000009</v>
      </c>
      <c r="D230" s="22">
        <v>0.2</v>
      </c>
      <c r="E230" s="22">
        <v>0.8</v>
      </c>
      <c r="F230" s="22" t="s">
        <v>18</v>
      </c>
      <c r="H230" s="21" t="s">
        <v>19</v>
      </c>
      <c r="I230" s="21" t="s">
        <v>20</v>
      </c>
    </row>
    <row r="231" spans="1:9" ht="13.5" thickTop="1">
      <c r="A231" s="24">
        <v>3</v>
      </c>
      <c r="B231" s="25">
        <v>0.02</v>
      </c>
      <c r="C231" s="25">
        <v>0</v>
      </c>
      <c r="D231" s="25"/>
      <c r="E231" s="25"/>
      <c r="F231" s="6">
        <f t="shared" ref="F231:F245" si="27">(D231+E231)/2</f>
        <v>0</v>
      </c>
      <c r="I231" s="50">
        <f t="shared" ref="I231:I245" si="28">H231*C231*B231</f>
        <v>0</v>
      </c>
    </row>
    <row r="232" spans="1:9">
      <c r="A232" s="24">
        <v>3.2</v>
      </c>
      <c r="B232" s="25">
        <v>0.04</v>
      </c>
      <c r="C232" s="25">
        <v>-0.03</v>
      </c>
      <c r="D232" s="25"/>
      <c r="E232" s="25"/>
      <c r="F232" s="6">
        <f t="shared" si="27"/>
        <v>0</v>
      </c>
      <c r="H232" s="6">
        <f t="shared" ref="H232:H245" si="29">(A233-A231)/2</f>
        <v>0.19999999999999996</v>
      </c>
      <c r="I232" s="50">
        <f t="shared" si="28"/>
        <v>-2.3999999999999995E-4</v>
      </c>
    </row>
    <row r="233" spans="1:9">
      <c r="A233" s="24">
        <v>3.4</v>
      </c>
      <c r="B233" s="25">
        <v>0.04</v>
      </c>
      <c r="C233" s="25">
        <v>0.02</v>
      </c>
      <c r="D233" s="25"/>
      <c r="E233" s="25"/>
      <c r="F233" s="6">
        <f t="shared" si="27"/>
        <v>0</v>
      </c>
      <c r="H233" s="6">
        <f t="shared" si="29"/>
        <v>0.19999999999999996</v>
      </c>
      <c r="I233" s="50">
        <f t="shared" si="28"/>
        <v>1.5999999999999996E-4</v>
      </c>
    </row>
    <row r="234" spans="1:9">
      <c r="A234" s="24">
        <v>3.6</v>
      </c>
      <c r="B234" s="25">
        <v>0.1</v>
      </c>
      <c r="C234" s="25">
        <v>0.23</v>
      </c>
      <c r="D234" s="25"/>
      <c r="E234" s="25"/>
      <c r="F234" s="6">
        <f t="shared" si="27"/>
        <v>0</v>
      </c>
      <c r="H234" s="6">
        <f t="shared" si="29"/>
        <v>0.19999999999999996</v>
      </c>
      <c r="I234" s="50">
        <f t="shared" si="28"/>
        <v>4.5999999999999991E-3</v>
      </c>
    </row>
    <row r="235" spans="1:9">
      <c r="A235" s="24">
        <v>3.8</v>
      </c>
      <c r="B235" s="25">
        <v>0.15</v>
      </c>
      <c r="C235" s="25">
        <v>0.57000000000000006</v>
      </c>
      <c r="D235" s="25"/>
      <c r="E235" s="25"/>
      <c r="F235" s="6">
        <f t="shared" si="27"/>
        <v>0</v>
      </c>
      <c r="H235" s="6">
        <f t="shared" si="29"/>
        <v>0.19999999999999996</v>
      </c>
      <c r="I235" s="50">
        <f t="shared" si="28"/>
        <v>1.7099999999999997E-2</v>
      </c>
    </row>
    <row r="236" spans="1:9">
      <c r="A236" s="24">
        <v>4</v>
      </c>
      <c r="B236" s="25">
        <v>0.16</v>
      </c>
      <c r="C236" s="25">
        <v>0.54</v>
      </c>
      <c r="D236" s="25"/>
      <c r="E236" s="25"/>
      <c r="F236" s="6">
        <f t="shared" si="27"/>
        <v>0</v>
      </c>
      <c r="H236" s="6">
        <f t="shared" si="29"/>
        <v>0.20000000000000018</v>
      </c>
      <c r="I236" s="50">
        <f t="shared" si="28"/>
        <v>1.7280000000000018E-2</v>
      </c>
    </row>
    <row r="237" spans="1:9">
      <c r="A237" s="24">
        <v>4.2</v>
      </c>
      <c r="B237" s="25">
        <v>0.18</v>
      </c>
      <c r="C237" s="25">
        <v>-0.01</v>
      </c>
      <c r="D237" s="25"/>
      <c r="E237" s="25"/>
      <c r="F237" s="6">
        <f t="shared" si="27"/>
        <v>0</v>
      </c>
      <c r="H237" s="6">
        <f t="shared" si="29"/>
        <v>0.20000000000000018</v>
      </c>
      <c r="I237" s="50">
        <f t="shared" si="28"/>
        <v>-3.6000000000000029E-4</v>
      </c>
    </row>
    <row r="238" spans="1:9">
      <c r="A238" s="24">
        <v>4.4000000000000004</v>
      </c>
      <c r="B238" s="25">
        <v>0.18</v>
      </c>
      <c r="C238" s="25">
        <v>0.13</v>
      </c>
      <c r="D238" s="25"/>
      <c r="E238" s="25"/>
      <c r="F238" s="6">
        <f t="shared" si="27"/>
        <v>0</v>
      </c>
      <c r="H238" s="6">
        <f t="shared" si="29"/>
        <v>0.19999999999999973</v>
      </c>
      <c r="I238" s="50">
        <f t="shared" si="28"/>
        <v>4.6799999999999941E-3</v>
      </c>
    </row>
    <row r="239" spans="1:9">
      <c r="A239" s="24">
        <v>4.5999999999999996</v>
      </c>
      <c r="B239" s="25">
        <v>0.19</v>
      </c>
      <c r="C239" s="25">
        <v>0.26</v>
      </c>
      <c r="D239" s="25"/>
      <c r="E239" s="25"/>
      <c r="F239" s="6">
        <f t="shared" si="27"/>
        <v>0</v>
      </c>
      <c r="H239" s="6">
        <f t="shared" si="29"/>
        <v>0.19999999999999973</v>
      </c>
      <c r="I239" s="50">
        <f t="shared" si="28"/>
        <v>9.8799999999999878E-3</v>
      </c>
    </row>
    <row r="240" spans="1:9">
      <c r="A240" s="24">
        <v>4.8</v>
      </c>
      <c r="B240" s="25">
        <v>0.2</v>
      </c>
      <c r="C240" s="25">
        <v>0.23</v>
      </c>
      <c r="D240" s="25"/>
      <c r="E240" s="25"/>
      <c r="F240" s="6">
        <f t="shared" si="27"/>
        <v>0</v>
      </c>
      <c r="H240" s="6">
        <f t="shared" si="29"/>
        <v>0.20000000000000018</v>
      </c>
      <c r="I240" s="50">
        <f t="shared" si="28"/>
        <v>9.2000000000000085E-3</v>
      </c>
    </row>
    <row r="241" spans="1:9">
      <c r="A241" s="24">
        <v>5</v>
      </c>
      <c r="B241" s="25">
        <v>0.17</v>
      </c>
      <c r="C241" s="25">
        <v>0.15</v>
      </c>
      <c r="D241" s="25"/>
      <c r="E241" s="25"/>
      <c r="F241" s="6">
        <f t="shared" si="27"/>
        <v>0</v>
      </c>
      <c r="H241" s="6">
        <f t="shared" si="29"/>
        <v>0.20000000000000018</v>
      </c>
      <c r="I241" s="50">
        <f t="shared" si="28"/>
        <v>5.1000000000000047E-3</v>
      </c>
    </row>
    <row r="242" spans="1:9">
      <c r="A242" s="24">
        <v>5.2</v>
      </c>
      <c r="B242" s="25">
        <v>0.16</v>
      </c>
      <c r="C242" s="25">
        <v>0.04</v>
      </c>
      <c r="D242" s="25"/>
      <c r="E242" s="25"/>
      <c r="F242" s="6">
        <f t="shared" si="27"/>
        <v>0</v>
      </c>
      <c r="H242" s="6">
        <f t="shared" si="29"/>
        <v>0.20000000000000018</v>
      </c>
      <c r="I242" s="50">
        <f t="shared" si="28"/>
        <v>1.2800000000000012E-3</v>
      </c>
    </row>
    <row r="243" spans="1:9">
      <c r="A243" s="24">
        <v>5.4</v>
      </c>
      <c r="B243" s="25">
        <v>0.12</v>
      </c>
      <c r="C243" s="25">
        <v>-0.25</v>
      </c>
      <c r="D243" s="25"/>
      <c r="E243" s="25"/>
      <c r="F243" s="6">
        <f t="shared" si="27"/>
        <v>0</v>
      </c>
      <c r="H243" s="6">
        <f t="shared" si="29"/>
        <v>0.19999999999999973</v>
      </c>
      <c r="I243" s="50">
        <f t="shared" si="28"/>
        <v>-5.9999999999999915E-3</v>
      </c>
    </row>
    <row r="244" spans="1:9">
      <c r="A244" s="24">
        <v>5.6</v>
      </c>
      <c r="B244" s="25">
        <v>0.08</v>
      </c>
      <c r="C244" s="25">
        <v>-0.26</v>
      </c>
      <c r="D244" s="25"/>
      <c r="E244" s="25"/>
      <c r="F244" s="6">
        <f t="shared" si="27"/>
        <v>0</v>
      </c>
      <c r="H244" s="6">
        <f t="shared" si="29"/>
        <v>0.19999999999999973</v>
      </c>
      <c r="I244" s="50">
        <f t="shared" si="28"/>
        <v>-4.1599999999999953E-3</v>
      </c>
    </row>
    <row r="245" spans="1:9">
      <c r="A245" s="24">
        <v>5.8</v>
      </c>
      <c r="B245" s="25">
        <v>0</v>
      </c>
      <c r="C245" s="25">
        <v>0</v>
      </c>
      <c r="D245" s="25"/>
      <c r="E245" s="25"/>
      <c r="F245" s="6">
        <f t="shared" si="27"/>
        <v>0</v>
      </c>
      <c r="H245" s="6">
        <f t="shared" si="29"/>
        <v>-2.8</v>
      </c>
      <c r="I245" s="50">
        <f t="shared" si="28"/>
        <v>0</v>
      </c>
    </row>
    <row r="247" spans="1:9" ht="13.5" thickBot="1"/>
    <row r="248" spans="1:9" ht="15.75" thickBot="1">
      <c r="A248" s="6" t="s">
        <v>1</v>
      </c>
      <c r="B248" s="7" t="s">
        <v>74</v>
      </c>
      <c r="D248" s="6" t="s">
        <v>3</v>
      </c>
      <c r="E248" s="8">
        <v>3</v>
      </c>
      <c r="H248" s="9" t="s">
        <v>4</v>
      </c>
      <c r="I248" s="10">
        <f>SUM(I255:I265)</f>
        <v>6.2430000000000006E-2</v>
      </c>
    </row>
    <row r="249" spans="1:9">
      <c r="A249" s="6" t="s">
        <v>5</v>
      </c>
      <c r="B249" s="11">
        <v>40465</v>
      </c>
      <c r="D249" s="6" t="s">
        <v>6</v>
      </c>
      <c r="E249" s="8">
        <v>6</v>
      </c>
    </row>
    <row r="250" spans="1:9">
      <c r="A250" s="6" t="s">
        <v>11</v>
      </c>
      <c r="B250" s="7">
        <v>1340</v>
      </c>
    </row>
    <row r="251" spans="1:9">
      <c r="A251" s="6" t="s">
        <v>13</v>
      </c>
      <c r="B251" s="7" t="s">
        <v>12</v>
      </c>
    </row>
    <row r="252" spans="1:9">
      <c r="B252" s="7"/>
    </row>
    <row r="253" spans="1:9">
      <c r="C253" s="99" t="s">
        <v>14</v>
      </c>
      <c r="D253" s="99"/>
      <c r="E253" s="99"/>
    </row>
    <row r="254" spans="1:9" ht="13.5" thickBot="1">
      <c r="A254" s="21" t="s">
        <v>16</v>
      </c>
      <c r="B254" s="21" t="s">
        <v>17</v>
      </c>
      <c r="C254" s="22">
        <v>0.6</v>
      </c>
      <c r="D254" s="22">
        <v>0.2</v>
      </c>
      <c r="E254" s="22">
        <v>0.8</v>
      </c>
      <c r="F254" s="22" t="s">
        <v>18</v>
      </c>
      <c r="H254" s="21" t="s">
        <v>19</v>
      </c>
      <c r="I254" s="21" t="s">
        <v>20</v>
      </c>
    </row>
    <row r="255" spans="1:9" ht="13.5" thickTop="1">
      <c r="A255" s="24">
        <v>3</v>
      </c>
      <c r="B255" s="25">
        <v>0.03</v>
      </c>
      <c r="C255" s="25">
        <v>0</v>
      </c>
      <c r="D255" s="25"/>
      <c r="E255" s="25"/>
      <c r="F255" s="6">
        <f t="shared" ref="F255:F265" si="30">(D255+E255)/2</f>
        <v>0</v>
      </c>
      <c r="I255" s="6">
        <f t="shared" ref="I255:I265" si="31">H255*C255*B255</f>
        <v>0</v>
      </c>
    </row>
    <row r="256" spans="1:9">
      <c r="A256" s="24">
        <v>3.3</v>
      </c>
      <c r="B256" s="25">
        <v>0.08</v>
      </c>
      <c r="C256" s="25">
        <v>0.01</v>
      </c>
      <c r="D256" s="25"/>
      <c r="E256" s="25"/>
      <c r="F256" s="6">
        <f t="shared" si="30"/>
        <v>0</v>
      </c>
      <c r="H256" s="6">
        <f t="shared" ref="H256:H265" si="32">(A257-A255)/2</f>
        <v>0.30000000000000004</v>
      </c>
      <c r="I256" s="6">
        <f t="shared" si="31"/>
        <v>2.4000000000000003E-4</v>
      </c>
    </row>
    <row r="257" spans="1:9">
      <c r="A257" s="24">
        <v>3.6</v>
      </c>
      <c r="B257" s="25">
        <v>0.16</v>
      </c>
      <c r="C257" s="25">
        <v>0.52</v>
      </c>
      <c r="D257" s="25"/>
      <c r="E257" s="25"/>
      <c r="F257" s="6">
        <f t="shared" si="30"/>
        <v>0</v>
      </c>
      <c r="H257" s="6">
        <f t="shared" si="32"/>
        <v>0.30000000000000004</v>
      </c>
      <c r="I257" s="6">
        <f t="shared" si="31"/>
        <v>2.4960000000000006E-2</v>
      </c>
    </row>
    <row r="258" spans="1:9">
      <c r="A258" s="24">
        <v>3.9</v>
      </c>
      <c r="B258" s="25">
        <v>0.16</v>
      </c>
      <c r="C258" s="25">
        <v>0.36</v>
      </c>
      <c r="D258" s="25"/>
      <c r="E258" s="25"/>
      <c r="F258" s="6">
        <f t="shared" si="30"/>
        <v>0</v>
      </c>
      <c r="H258" s="6">
        <f t="shared" si="32"/>
        <v>0.30000000000000004</v>
      </c>
      <c r="I258" s="6">
        <f t="shared" si="31"/>
        <v>1.7280000000000004E-2</v>
      </c>
    </row>
    <row r="259" spans="1:9">
      <c r="A259" s="24">
        <v>4.2</v>
      </c>
      <c r="B259" s="25">
        <v>0.17</v>
      </c>
      <c r="C259" s="25">
        <v>-0.04</v>
      </c>
      <c r="D259" s="25"/>
      <c r="E259" s="25"/>
      <c r="F259" s="6">
        <f t="shared" si="30"/>
        <v>0</v>
      </c>
      <c r="H259" s="6">
        <f t="shared" si="32"/>
        <v>0.30000000000000004</v>
      </c>
      <c r="I259" s="6">
        <f t="shared" si="31"/>
        <v>-2.0400000000000006E-3</v>
      </c>
    </row>
    <row r="260" spans="1:9">
      <c r="A260" s="24">
        <v>4.5</v>
      </c>
      <c r="B260" s="25">
        <v>0.19</v>
      </c>
      <c r="C260" s="25">
        <v>-0.04</v>
      </c>
      <c r="D260" s="25"/>
      <c r="E260" s="25"/>
      <c r="F260" s="6">
        <f t="shared" si="30"/>
        <v>0</v>
      </c>
      <c r="H260" s="6">
        <f t="shared" si="32"/>
        <v>0.29999999999999982</v>
      </c>
      <c r="I260" s="6">
        <f t="shared" si="31"/>
        <v>-2.2799999999999986E-3</v>
      </c>
    </row>
    <row r="261" spans="1:9">
      <c r="A261" s="24">
        <v>4.8</v>
      </c>
      <c r="B261" s="25">
        <v>0.2</v>
      </c>
      <c r="C261" s="25">
        <v>0.23</v>
      </c>
      <c r="D261" s="25"/>
      <c r="E261" s="25"/>
      <c r="F261" s="6">
        <f t="shared" si="30"/>
        <v>0</v>
      </c>
      <c r="H261" s="6">
        <f t="shared" si="32"/>
        <v>0.29999999999999982</v>
      </c>
      <c r="I261" s="6">
        <f t="shared" si="31"/>
        <v>1.3799999999999993E-2</v>
      </c>
    </row>
    <row r="262" spans="1:9">
      <c r="A262" s="24">
        <v>5.0999999999999996</v>
      </c>
      <c r="B262" s="25">
        <v>0.18</v>
      </c>
      <c r="C262" s="25">
        <v>0.28999999999999998</v>
      </c>
      <c r="D262" s="25"/>
      <c r="E262" s="25"/>
      <c r="F262" s="6">
        <f t="shared" si="30"/>
        <v>0</v>
      </c>
      <c r="H262" s="6">
        <f t="shared" si="32"/>
        <v>0.30000000000000027</v>
      </c>
      <c r="I262" s="6">
        <f t="shared" si="31"/>
        <v>1.5660000000000014E-2</v>
      </c>
    </row>
    <row r="263" spans="1:9">
      <c r="A263" s="24">
        <v>5.4</v>
      </c>
      <c r="B263" s="25">
        <v>0.13</v>
      </c>
      <c r="C263" s="25">
        <v>-0.05</v>
      </c>
      <c r="D263" s="25"/>
      <c r="E263" s="25"/>
      <c r="F263" s="6">
        <f t="shared" si="30"/>
        <v>0</v>
      </c>
      <c r="H263" s="6">
        <f t="shared" si="32"/>
        <v>0.30000000000000027</v>
      </c>
      <c r="I263" s="6">
        <f t="shared" si="31"/>
        <v>-1.9500000000000019E-3</v>
      </c>
    </row>
    <row r="264" spans="1:9">
      <c r="A264" s="24">
        <v>5.7</v>
      </c>
      <c r="B264" s="25">
        <v>0.12</v>
      </c>
      <c r="C264" s="25">
        <v>-0.09</v>
      </c>
      <c r="D264" s="25"/>
      <c r="E264" s="25"/>
      <c r="F264" s="6">
        <f t="shared" si="30"/>
        <v>0</v>
      </c>
      <c r="H264" s="6">
        <f t="shared" si="32"/>
        <v>0.29999999999999982</v>
      </c>
      <c r="I264" s="6">
        <f t="shared" si="31"/>
        <v>-3.2399999999999977E-3</v>
      </c>
    </row>
    <row r="265" spans="1:9">
      <c r="A265" s="24">
        <v>6</v>
      </c>
      <c r="B265" s="25">
        <v>0.02</v>
      </c>
      <c r="C265" s="25">
        <v>0</v>
      </c>
      <c r="D265" s="25"/>
      <c r="E265" s="25"/>
      <c r="F265" s="6">
        <f t="shared" si="30"/>
        <v>0</v>
      </c>
      <c r="H265" s="6">
        <f t="shared" si="32"/>
        <v>-2.85</v>
      </c>
      <c r="I265" s="6">
        <f t="shared" si="31"/>
        <v>0</v>
      </c>
    </row>
    <row r="267" spans="1:9" ht="13.5" thickBot="1"/>
    <row r="268" spans="1:9" ht="15.75" thickBot="1">
      <c r="A268" s="6" t="s">
        <v>1</v>
      </c>
      <c r="B268" s="7" t="s">
        <v>75</v>
      </c>
      <c r="D268" s="6" t="s">
        <v>3</v>
      </c>
      <c r="E268" s="8">
        <v>0.9</v>
      </c>
      <c r="H268" s="9" t="s">
        <v>4</v>
      </c>
      <c r="I268" s="73">
        <f>SUM(I275:I285)</f>
        <v>6.5370000000000011E-2</v>
      </c>
    </row>
    <row r="269" spans="1:9">
      <c r="A269" s="6" t="s">
        <v>5</v>
      </c>
      <c r="B269" s="11">
        <v>40484</v>
      </c>
      <c r="D269" s="6" t="s">
        <v>6</v>
      </c>
      <c r="E269" s="8">
        <v>2.8</v>
      </c>
    </row>
    <row r="270" spans="1:9">
      <c r="A270" s="6" t="s">
        <v>11</v>
      </c>
      <c r="B270" s="7">
        <v>1435</v>
      </c>
    </row>
    <row r="271" spans="1:9">
      <c r="A271" s="6" t="s">
        <v>13</v>
      </c>
      <c r="B271" s="7" t="s">
        <v>12</v>
      </c>
    </row>
    <row r="272" spans="1:9">
      <c r="B272" s="7"/>
    </row>
    <row r="273" spans="1:9">
      <c r="C273" s="99" t="s">
        <v>14</v>
      </c>
      <c r="D273" s="99"/>
      <c r="E273" s="99"/>
    </row>
    <row r="274" spans="1:9" ht="13.5" thickBot="1">
      <c r="A274" s="21" t="s">
        <v>16</v>
      </c>
      <c r="B274" s="21" t="s">
        <v>17</v>
      </c>
      <c r="C274" s="22">
        <v>0.6</v>
      </c>
      <c r="D274" s="22">
        <v>0.2</v>
      </c>
      <c r="E274" s="22">
        <v>0.8</v>
      </c>
      <c r="F274" s="22" t="s">
        <v>18</v>
      </c>
      <c r="H274" s="21" t="s">
        <v>19</v>
      </c>
      <c r="I274" s="21" t="s">
        <v>20</v>
      </c>
    </row>
    <row r="275" spans="1:9" ht="13.5" thickTop="1">
      <c r="A275" s="24">
        <v>0.9</v>
      </c>
      <c r="B275" s="25">
        <v>7.0000000000000007E-2</v>
      </c>
      <c r="C275" s="25">
        <v>0</v>
      </c>
      <c r="D275" s="25"/>
      <c r="E275" s="25"/>
      <c r="F275" s="6">
        <f t="shared" ref="F275:F285" si="33">(D275+E275)/2</f>
        <v>0</v>
      </c>
      <c r="I275" s="50">
        <f t="shared" ref="I275:I285" si="34">H275*C275*B275</f>
        <v>0</v>
      </c>
    </row>
    <row r="276" spans="1:9">
      <c r="A276" s="24">
        <v>1.2</v>
      </c>
      <c r="B276" s="25">
        <v>0.1</v>
      </c>
      <c r="C276" s="25">
        <v>0.13</v>
      </c>
      <c r="D276" s="25"/>
      <c r="E276" s="25"/>
      <c r="F276" s="6">
        <f t="shared" si="33"/>
        <v>0</v>
      </c>
      <c r="H276" s="6">
        <f t="shared" ref="H276:H285" si="35">(A277-A275)/2</f>
        <v>0.24999999999999994</v>
      </c>
      <c r="I276" s="50">
        <f t="shared" si="34"/>
        <v>3.2499999999999994E-3</v>
      </c>
    </row>
    <row r="277" spans="1:9">
      <c r="A277" s="24">
        <v>1.4</v>
      </c>
      <c r="B277" s="25">
        <v>0.2</v>
      </c>
      <c r="C277" s="25">
        <v>0.49</v>
      </c>
      <c r="D277" s="25"/>
      <c r="E277" s="25"/>
      <c r="F277" s="6">
        <f t="shared" si="33"/>
        <v>0</v>
      </c>
      <c r="H277" s="6">
        <f t="shared" si="35"/>
        <v>0.20000000000000007</v>
      </c>
      <c r="I277" s="50">
        <f t="shared" si="34"/>
        <v>1.9600000000000006E-2</v>
      </c>
    </row>
    <row r="278" spans="1:9">
      <c r="A278" s="24">
        <v>1.6</v>
      </c>
      <c r="B278" s="25">
        <v>0.22</v>
      </c>
      <c r="C278" s="25">
        <v>0.65</v>
      </c>
      <c r="D278" s="25"/>
      <c r="E278" s="25"/>
      <c r="F278" s="6">
        <f t="shared" si="33"/>
        <v>0</v>
      </c>
      <c r="H278" s="6">
        <f t="shared" si="35"/>
        <v>0.20000000000000007</v>
      </c>
      <c r="I278" s="50">
        <f t="shared" si="34"/>
        <v>2.8600000000000014E-2</v>
      </c>
    </row>
    <row r="279" spans="1:9">
      <c r="A279" s="24">
        <v>1.8</v>
      </c>
      <c r="B279" s="25">
        <v>0.19</v>
      </c>
      <c r="C279" s="25">
        <v>0.12</v>
      </c>
      <c r="D279" s="25"/>
      <c r="E279" s="25"/>
      <c r="F279" s="6">
        <f t="shared" si="33"/>
        <v>0</v>
      </c>
      <c r="H279" s="6">
        <f t="shared" si="35"/>
        <v>0.19999999999999996</v>
      </c>
      <c r="I279" s="50">
        <f t="shared" si="34"/>
        <v>4.559999999999999E-3</v>
      </c>
    </row>
    <row r="280" spans="1:9">
      <c r="A280" s="24">
        <v>2</v>
      </c>
      <c r="B280" s="25">
        <v>0.16</v>
      </c>
      <c r="C280" s="25">
        <v>0.01</v>
      </c>
      <c r="D280" s="25"/>
      <c r="E280" s="25"/>
      <c r="F280" s="6">
        <f t="shared" si="33"/>
        <v>0</v>
      </c>
      <c r="H280" s="6">
        <f t="shared" si="35"/>
        <v>0.20000000000000007</v>
      </c>
      <c r="I280" s="50">
        <f t="shared" si="34"/>
        <v>3.2000000000000013E-4</v>
      </c>
    </row>
    <row r="281" spans="1:9">
      <c r="A281" s="24">
        <v>2.2000000000000002</v>
      </c>
      <c r="B281" s="25">
        <v>0.2</v>
      </c>
      <c r="C281" s="25">
        <v>-0.02</v>
      </c>
      <c r="D281" s="25"/>
      <c r="E281" s="25"/>
      <c r="F281" s="6">
        <f t="shared" si="33"/>
        <v>0</v>
      </c>
      <c r="H281" s="6">
        <f t="shared" si="35"/>
        <v>0.19999999999999996</v>
      </c>
      <c r="I281" s="50">
        <f t="shared" si="34"/>
        <v>-7.9999999999999993E-4</v>
      </c>
    </row>
    <row r="282" spans="1:9">
      <c r="A282" s="24">
        <v>2.4</v>
      </c>
      <c r="B282" s="25">
        <v>0.2</v>
      </c>
      <c r="C282" s="25">
        <v>0.21</v>
      </c>
      <c r="D282" s="25"/>
      <c r="E282" s="25"/>
      <c r="F282" s="6">
        <f t="shared" si="33"/>
        <v>0</v>
      </c>
      <c r="H282" s="6">
        <f t="shared" si="35"/>
        <v>0.19999999999999996</v>
      </c>
      <c r="I282" s="50">
        <f t="shared" si="34"/>
        <v>8.3999999999999977E-3</v>
      </c>
    </row>
    <row r="283" spans="1:9">
      <c r="A283" s="24">
        <v>2.6</v>
      </c>
      <c r="B283" s="25">
        <v>0.08</v>
      </c>
      <c r="C283" s="25">
        <v>0.09</v>
      </c>
      <c r="D283" s="25"/>
      <c r="E283" s="25"/>
      <c r="F283" s="6">
        <f t="shared" si="33"/>
        <v>0</v>
      </c>
      <c r="H283" s="6">
        <f t="shared" si="35"/>
        <v>0.19999999999999996</v>
      </c>
      <c r="I283" s="50">
        <f t="shared" si="34"/>
        <v>1.4399999999999997E-3</v>
      </c>
    </row>
    <row r="284" spans="1:9">
      <c r="A284" s="24">
        <v>2.8</v>
      </c>
      <c r="B284" s="25">
        <v>0.05</v>
      </c>
      <c r="C284" s="25">
        <v>0</v>
      </c>
      <c r="D284" s="25"/>
      <c r="E284" s="25"/>
      <c r="F284" s="6">
        <f t="shared" si="33"/>
        <v>0</v>
      </c>
      <c r="H284" s="6">
        <f t="shared" si="35"/>
        <v>0.14999999999999991</v>
      </c>
      <c r="I284" s="50">
        <f t="shared" si="34"/>
        <v>0</v>
      </c>
    </row>
    <row r="285" spans="1:9">
      <c r="A285" s="24">
        <v>2.9</v>
      </c>
      <c r="B285" s="25">
        <v>0</v>
      </c>
      <c r="C285" s="25">
        <v>0</v>
      </c>
      <c r="D285" s="25"/>
      <c r="E285" s="25"/>
      <c r="F285" s="6">
        <f t="shared" si="33"/>
        <v>0</v>
      </c>
      <c r="H285" s="6">
        <f t="shared" si="35"/>
        <v>-1.4</v>
      </c>
      <c r="I285" s="50">
        <f t="shared" si="34"/>
        <v>0</v>
      </c>
    </row>
  </sheetData>
  <sheetProtection selectLockedCells="1" selectUnlockedCells="1"/>
  <mergeCells count="12">
    <mergeCell ref="C135:E135"/>
    <mergeCell ref="C158:E158"/>
    <mergeCell ref="C11:E11"/>
    <mergeCell ref="C39:E39"/>
    <mergeCell ref="C62:E62"/>
    <mergeCell ref="C87:E87"/>
    <mergeCell ref="C108:E108"/>
    <mergeCell ref="C183:E183"/>
    <mergeCell ref="C209:E209"/>
    <mergeCell ref="C229:E229"/>
    <mergeCell ref="C253:E253"/>
    <mergeCell ref="C273:E27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5" sqref="B5"/>
    </sheetView>
  </sheetViews>
  <sheetFormatPr defaultRowHeight="12.75"/>
  <cols>
    <col min="1" max="16384" width="9.140625" style="6"/>
  </cols>
  <sheetData>
    <row r="1" spans="1:13">
      <c r="A1" s="5" t="s">
        <v>101</v>
      </c>
    </row>
    <row r="2" spans="1:13">
      <c r="A2" s="6" t="s">
        <v>114</v>
      </c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681936</v>
      </c>
      <c r="B4" s="105">
        <v>4908446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76</v>
      </c>
      <c r="D6" s="6" t="s">
        <v>120</v>
      </c>
      <c r="F6" s="8">
        <v>10.7</v>
      </c>
      <c r="H6" s="9" t="s">
        <v>4</v>
      </c>
      <c r="I6" s="10">
        <f>SUM(I14:I35)</f>
        <v>15.71414</v>
      </c>
    </row>
    <row r="7" spans="1:13">
      <c r="A7" s="6" t="s">
        <v>5</v>
      </c>
      <c r="B7" s="11">
        <v>40347</v>
      </c>
      <c r="D7" s="6" t="s">
        <v>121</v>
      </c>
      <c r="F7" s="8">
        <v>0.7</v>
      </c>
      <c r="L7" s="33" t="s">
        <v>27</v>
      </c>
      <c r="M7" s="33" t="s">
        <v>28</v>
      </c>
    </row>
    <row r="8" spans="1:13">
      <c r="A8" s="6" t="s">
        <v>11</v>
      </c>
      <c r="B8" s="48">
        <v>1315</v>
      </c>
      <c r="L8" s="68">
        <v>40347</v>
      </c>
      <c r="M8" s="34">
        <v>15.71</v>
      </c>
    </row>
    <row r="9" spans="1:13">
      <c r="A9" s="6" t="s">
        <v>13</v>
      </c>
      <c r="B9" s="7">
        <v>0.49</v>
      </c>
    </row>
    <row r="10" spans="1:13">
      <c r="B10" s="7"/>
    </row>
    <row r="11" spans="1:13">
      <c r="C11" s="99" t="s">
        <v>14</v>
      </c>
      <c r="D11" s="99"/>
      <c r="E11" s="99"/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</row>
    <row r="13" spans="1:13">
      <c r="A13" s="49">
        <v>10.8</v>
      </c>
      <c r="B13" s="49">
        <v>0</v>
      </c>
      <c r="C13" s="59">
        <v>0</v>
      </c>
      <c r="D13" s="93"/>
      <c r="E13" s="93"/>
      <c r="F13" s="59">
        <v>0</v>
      </c>
      <c r="H13" s="58"/>
      <c r="I13" s="26">
        <f>H13*C13*B13*-1</f>
        <v>0</v>
      </c>
    </row>
    <row r="14" spans="1:13">
      <c r="A14" s="24">
        <v>10.7</v>
      </c>
      <c r="B14" s="25">
        <v>0.78</v>
      </c>
      <c r="C14" s="94">
        <v>0.05</v>
      </c>
      <c r="D14" s="25"/>
      <c r="E14" s="25"/>
      <c r="F14" s="26">
        <f t="shared" ref="F14:F35" si="0">(D14+E14)/2</f>
        <v>0</v>
      </c>
      <c r="H14" s="26">
        <f t="shared" ref="H14:H35" si="1">(A15-A13)/2</f>
        <v>-0.30000000000000071</v>
      </c>
      <c r="I14" s="26">
        <f>H14*C14*B14*-1</f>
        <v>1.1700000000000028E-2</v>
      </c>
    </row>
    <row r="15" spans="1:13">
      <c r="A15" s="24">
        <v>10.199999999999999</v>
      </c>
      <c r="B15" s="25">
        <v>0.78</v>
      </c>
      <c r="C15" s="25">
        <v>1.24</v>
      </c>
      <c r="D15" s="25"/>
      <c r="E15" s="25"/>
      <c r="F15" s="26">
        <f t="shared" si="0"/>
        <v>0</v>
      </c>
      <c r="H15" s="26">
        <f t="shared" si="1"/>
        <v>-0.34999999999999964</v>
      </c>
      <c r="I15" s="26">
        <f t="shared" ref="I15:I35" si="2">H15*C15*B15*-1</f>
        <v>0.33851999999999965</v>
      </c>
    </row>
    <row r="16" spans="1:13">
      <c r="A16" s="24">
        <v>10</v>
      </c>
      <c r="B16" s="25">
        <v>0.67</v>
      </c>
      <c r="C16" s="25">
        <v>1.82</v>
      </c>
      <c r="D16" s="25"/>
      <c r="E16" s="25"/>
      <c r="F16" s="26">
        <f t="shared" si="0"/>
        <v>0</v>
      </c>
      <c r="H16" s="26">
        <f t="shared" si="1"/>
        <v>-0.34999999999999964</v>
      </c>
      <c r="I16" s="26">
        <f t="shared" si="2"/>
        <v>0.42678999999999956</v>
      </c>
    </row>
    <row r="17" spans="1:9">
      <c r="A17" s="24">
        <v>9.5</v>
      </c>
      <c r="B17" s="25">
        <v>0.9</v>
      </c>
      <c r="C17" s="25">
        <v>3.07</v>
      </c>
      <c r="D17" s="25"/>
      <c r="E17" s="25"/>
      <c r="F17" s="26">
        <f t="shared" si="0"/>
        <v>0</v>
      </c>
      <c r="H17" s="26">
        <f t="shared" si="1"/>
        <v>-0.5</v>
      </c>
      <c r="I17" s="26">
        <f t="shared" si="2"/>
        <v>1.3815</v>
      </c>
    </row>
    <row r="18" spans="1:9">
      <c r="A18" s="24">
        <v>9</v>
      </c>
      <c r="B18" s="25">
        <v>0.9</v>
      </c>
      <c r="C18" s="25">
        <v>2.97</v>
      </c>
      <c r="D18" s="25"/>
      <c r="E18" s="25"/>
      <c r="F18" s="26">
        <f t="shared" si="0"/>
        <v>0</v>
      </c>
      <c r="H18" s="26">
        <f t="shared" si="1"/>
        <v>-0.5</v>
      </c>
      <c r="I18" s="26">
        <f t="shared" si="2"/>
        <v>1.3365</v>
      </c>
    </row>
    <row r="19" spans="1:9">
      <c r="A19" s="24">
        <v>8.5</v>
      </c>
      <c r="B19" s="25">
        <v>0.9</v>
      </c>
      <c r="C19" s="25">
        <v>3.62</v>
      </c>
      <c r="D19" s="25"/>
      <c r="E19" s="25"/>
      <c r="F19" s="26">
        <f t="shared" si="0"/>
        <v>0</v>
      </c>
      <c r="H19" s="26">
        <f t="shared" si="1"/>
        <v>-0.5</v>
      </c>
      <c r="I19" s="26">
        <f t="shared" si="2"/>
        <v>1.629</v>
      </c>
    </row>
    <row r="20" spans="1:9">
      <c r="A20" s="24">
        <v>8</v>
      </c>
      <c r="B20" s="25">
        <v>0.9</v>
      </c>
      <c r="C20" s="25">
        <v>3.43</v>
      </c>
      <c r="D20" s="25"/>
      <c r="E20" s="25"/>
      <c r="F20" s="26">
        <f t="shared" si="0"/>
        <v>0</v>
      </c>
      <c r="H20" s="26">
        <f t="shared" si="1"/>
        <v>-0.5</v>
      </c>
      <c r="I20" s="26">
        <f t="shared" si="2"/>
        <v>1.5435000000000001</v>
      </c>
    </row>
    <row r="21" spans="1:9">
      <c r="A21" s="24">
        <v>7.5</v>
      </c>
      <c r="B21" s="25">
        <v>0.95</v>
      </c>
      <c r="C21" s="25">
        <v>3.21</v>
      </c>
      <c r="D21" s="25"/>
      <c r="E21" s="25"/>
      <c r="F21" s="26">
        <f t="shared" si="0"/>
        <v>0</v>
      </c>
      <c r="H21" s="26">
        <f t="shared" si="1"/>
        <v>-0.5</v>
      </c>
      <c r="I21" s="26">
        <f t="shared" si="2"/>
        <v>1.5247499999999998</v>
      </c>
    </row>
    <row r="22" spans="1:9">
      <c r="A22" s="24">
        <v>7</v>
      </c>
      <c r="B22" s="25">
        <v>0.98</v>
      </c>
      <c r="C22" s="25">
        <v>2.76</v>
      </c>
      <c r="D22" s="25"/>
      <c r="E22" s="25"/>
      <c r="F22" s="26">
        <f t="shared" si="0"/>
        <v>0</v>
      </c>
      <c r="H22" s="26">
        <f t="shared" si="1"/>
        <v>-0.5</v>
      </c>
      <c r="I22" s="26">
        <f t="shared" si="2"/>
        <v>1.3523999999999998</v>
      </c>
    </row>
    <row r="23" spans="1:9">
      <c r="A23" s="24">
        <v>6.5</v>
      </c>
      <c r="B23" s="25">
        <v>1</v>
      </c>
      <c r="C23" s="25">
        <v>2.54</v>
      </c>
      <c r="D23" s="25"/>
      <c r="E23" s="25"/>
      <c r="F23" s="26">
        <f t="shared" si="0"/>
        <v>0</v>
      </c>
      <c r="H23" s="26">
        <f t="shared" si="1"/>
        <v>-0.5</v>
      </c>
      <c r="I23" s="26">
        <f t="shared" si="2"/>
        <v>1.27</v>
      </c>
    </row>
    <row r="24" spans="1:9">
      <c r="A24" s="24">
        <v>6</v>
      </c>
      <c r="B24" s="25">
        <v>1</v>
      </c>
      <c r="C24" s="25">
        <v>2.71</v>
      </c>
      <c r="D24" s="25"/>
      <c r="E24" s="25"/>
      <c r="F24" s="26">
        <f t="shared" si="0"/>
        <v>0</v>
      </c>
      <c r="H24" s="26">
        <f t="shared" si="1"/>
        <v>-0.5</v>
      </c>
      <c r="I24" s="26">
        <f t="shared" si="2"/>
        <v>1.355</v>
      </c>
    </row>
    <row r="25" spans="1:9">
      <c r="A25" s="24">
        <v>5.5</v>
      </c>
      <c r="B25" s="25">
        <v>0.9</v>
      </c>
      <c r="C25" s="25">
        <v>0.2</v>
      </c>
      <c r="D25" s="25"/>
      <c r="E25" s="25"/>
      <c r="F25" s="26">
        <f t="shared" si="0"/>
        <v>0</v>
      </c>
      <c r="H25" s="26">
        <f t="shared" si="1"/>
        <v>-0.5</v>
      </c>
      <c r="I25" s="26">
        <f t="shared" si="2"/>
        <v>9.0000000000000011E-2</v>
      </c>
    </row>
    <row r="26" spans="1:9">
      <c r="A26" s="24">
        <v>5</v>
      </c>
      <c r="B26" s="25">
        <v>0.49</v>
      </c>
      <c r="C26" s="25">
        <v>1.77</v>
      </c>
      <c r="D26" s="25"/>
      <c r="E26" s="25"/>
      <c r="F26" s="26">
        <f t="shared" si="0"/>
        <v>0</v>
      </c>
      <c r="H26" s="26">
        <f t="shared" si="1"/>
        <v>-0.60000000000000009</v>
      </c>
      <c r="I26" s="26">
        <f t="shared" si="2"/>
        <v>0.52038000000000018</v>
      </c>
    </row>
    <row r="27" spans="1:9">
      <c r="A27" s="24">
        <v>4.3</v>
      </c>
      <c r="B27" s="25">
        <v>0.7</v>
      </c>
      <c r="C27" s="25">
        <v>1.96</v>
      </c>
      <c r="D27" s="25"/>
      <c r="E27" s="25"/>
      <c r="F27" s="26">
        <f t="shared" si="0"/>
        <v>0</v>
      </c>
      <c r="H27" s="26">
        <f t="shared" si="1"/>
        <v>-0.5</v>
      </c>
      <c r="I27" s="26">
        <f t="shared" si="2"/>
        <v>0.68599999999999994</v>
      </c>
    </row>
    <row r="28" spans="1:9">
      <c r="A28" s="24">
        <v>4</v>
      </c>
      <c r="B28" s="25">
        <v>0.7</v>
      </c>
      <c r="C28" s="25">
        <v>0.84</v>
      </c>
      <c r="D28" s="25"/>
      <c r="E28" s="25"/>
      <c r="F28" s="26">
        <f t="shared" si="0"/>
        <v>0</v>
      </c>
      <c r="H28" s="26">
        <f t="shared" si="1"/>
        <v>-0.39999999999999991</v>
      </c>
      <c r="I28" s="26">
        <f t="shared" si="2"/>
        <v>0.23519999999999991</v>
      </c>
    </row>
    <row r="29" spans="1:9">
      <c r="A29" s="24">
        <v>3.5</v>
      </c>
      <c r="B29" s="25">
        <v>0.8</v>
      </c>
      <c r="C29" s="25">
        <v>3.57</v>
      </c>
      <c r="D29" s="25"/>
      <c r="E29" s="25"/>
      <c r="F29" s="26">
        <f t="shared" si="0"/>
        <v>0</v>
      </c>
      <c r="H29" s="26">
        <f t="shared" si="1"/>
        <v>-0.5</v>
      </c>
      <c r="I29" s="26">
        <f t="shared" si="2"/>
        <v>1.4279999999999999</v>
      </c>
    </row>
    <row r="30" spans="1:9">
      <c r="A30" s="24">
        <v>3</v>
      </c>
      <c r="B30" s="25">
        <v>0.67</v>
      </c>
      <c r="C30" s="25">
        <v>1.44</v>
      </c>
      <c r="D30" s="25"/>
      <c r="E30" s="25"/>
      <c r="F30" s="26">
        <f t="shared" si="0"/>
        <v>0</v>
      </c>
      <c r="H30" s="26">
        <f t="shared" si="1"/>
        <v>-0.5</v>
      </c>
      <c r="I30" s="26">
        <f t="shared" si="2"/>
        <v>0.4824</v>
      </c>
    </row>
    <row r="31" spans="1:9">
      <c r="A31" s="24">
        <v>2.5</v>
      </c>
      <c r="B31" s="25">
        <v>0.35</v>
      </c>
      <c r="C31" s="25">
        <v>0.5</v>
      </c>
      <c r="D31" s="25"/>
      <c r="E31" s="25"/>
      <c r="F31" s="26">
        <f t="shared" si="0"/>
        <v>0</v>
      </c>
      <c r="H31" s="26">
        <f t="shared" si="1"/>
        <v>-0.5</v>
      </c>
      <c r="I31" s="26">
        <f t="shared" si="2"/>
        <v>8.7499999999999994E-2</v>
      </c>
    </row>
    <row r="32" spans="1:9">
      <c r="A32" s="24">
        <v>2</v>
      </c>
      <c r="B32" s="25">
        <v>0.35</v>
      </c>
      <c r="C32" s="25">
        <v>0.1</v>
      </c>
      <c r="D32" s="25"/>
      <c r="E32" s="25"/>
      <c r="F32" s="26">
        <f t="shared" si="0"/>
        <v>0</v>
      </c>
      <c r="H32" s="26">
        <f t="shared" si="1"/>
        <v>-0.5</v>
      </c>
      <c r="I32" s="26">
        <f t="shared" si="2"/>
        <v>1.7499999999999998E-2</v>
      </c>
    </row>
    <row r="33" spans="1:9">
      <c r="A33" s="24">
        <v>1.5</v>
      </c>
      <c r="B33" s="25">
        <v>0.25</v>
      </c>
      <c r="C33" s="25">
        <v>-0.02</v>
      </c>
      <c r="D33" s="25"/>
      <c r="E33" s="25"/>
      <c r="F33" s="26">
        <f t="shared" si="0"/>
        <v>0</v>
      </c>
      <c r="H33" s="26">
        <f t="shared" si="1"/>
        <v>-0.5</v>
      </c>
      <c r="I33" s="26">
        <f t="shared" si="2"/>
        <v>-2.5000000000000001E-3</v>
      </c>
    </row>
    <row r="34" spans="1:9">
      <c r="A34" s="24">
        <v>1</v>
      </c>
      <c r="B34" s="25">
        <v>0.1</v>
      </c>
      <c r="C34" s="25">
        <v>0</v>
      </c>
      <c r="D34" s="25"/>
      <c r="E34" s="25"/>
      <c r="F34" s="26">
        <f t="shared" si="0"/>
        <v>0</v>
      </c>
      <c r="H34" s="26">
        <f t="shared" si="1"/>
        <v>-0.4</v>
      </c>
      <c r="I34" s="26">
        <f t="shared" si="2"/>
        <v>0</v>
      </c>
    </row>
    <row r="35" spans="1:9">
      <c r="A35" s="24">
        <v>0.7</v>
      </c>
      <c r="B35" s="25">
        <v>0.05</v>
      </c>
      <c r="C35" s="25">
        <v>0</v>
      </c>
      <c r="D35" s="25"/>
      <c r="E35" s="25"/>
      <c r="F35" s="26">
        <f t="shared" si="0"/>
        <v>0</v>
      </c>
      <c r="H35" s="26">
        <f t="shared" si="1"/>
        <v>-0.5</v>
      </c>
      <c r="I35" s="26">
        <f t="shared" si="2"/>
        <v>0</v>
      </c>
    </row>
  </sheetData>
  <sheetProtection selectLockedCells="1" selectUnlockedCells="1"/>
  <mergeCells count="1">
    <mergeCell ref="C11:E1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6"/>
  <sheetViews>
    <sheetView workbookViewId="0">
      <selection activeCell="D6" sqref="D6:D7"/>
    </sheetView>
  </sheetViews>
  <sheetFormatPr defaultColWidth="11.5703125" defaultRowHeight="12.75"/>
  <cols>
    <col min="1" max="16384" width="11.5703125" style="6"/>
  </cols>
  <sheetData>
    <row r="1" spans="1:13">
      <c r="A1" s="5" t="s">
        <v>102</v>
      </c>
    </row>
    <row r="2" spans="1:13">
      <c r="A2" s="6" t="s">
        <v>114</v>
      </c>
    </row>
    <row r="3" spans="1:13" ht="13.5" thickBot="1">
      <c r="A3" s="104" t="s">
        <v>116</v>
      </c>
      <c r="B3" s="104" t="s">
        <v>115</v>
      </c>
      <c r="C3" s="104" t="s">
        <v>117</v>
      </c>
      <c r="D3" s="104" t="s">
        <v>118</v>
      </c>
    </row>
    <row r="4" spans="1:13" ht="13.5" thickTop="1">
      <c r="A4" s="103">
        <v>697340</v>
      </c>
      <c r="B4" s="103">
        <v>4967256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77</v>
      </c>
      <c r="D6" s="6" t="s">
        <v>120</v>
      </c>
      <c r="F6" s="8">
        <v>65.5</v>
      </c>
      <c r="H6" s="9" t="s">
        <v>4</v>
      </c>
      <c r="I6" s="10">
        <f>SUM(I13:I37)</f>
        <v>110.45164999999997</v>
      </c>
    </row>
    <row r="7" spans="1:13">
      <c r="A7" s="6" t="s">
        <v>5</v>
      </c>
      <c r="B7" s="11">
        <v>40399</v>
      </c>
      <c r="D7" s="6" t="s">
        <v>121</v>
      </c>
      <c r="F7" s="8">
        <v>3.6</v>
      </c>
      <c r="L7" s="33" t="s">
        <v>27</v>
      </c>
      <c r="M7" s="33" t="s">
        <v>28</v>
      </c>
    </row>
    <row r="8" spans="1:13">
      <c r="A8" s="6" t="s">
        <v>11</v>
      </c>
      <c r="B8" s="48">
        <v>1440</v>
      </c>
      <c r="L8" s="68">
        <v>40399</v>
      </c>
      <c r="M8" s="33">
        <v>110.45</v>
      </c>
    </row>
    <row r="9" spans="1:13">
      <c r="A9" s="6" t="s">
        <v>13</v>
      </c>
      <c r="B9" s="7" t="s">
        <v>12</v>
      </c>
      <c r="L9" s="68">
        <v>40448</v>
      </c>
      <c r="M9" s="33">
        <v>51.87</v>
      </c>
    </row>
    <row r="10" spans="1:13">
      <c r="B10" s="7"/>
      <c r="L10" s="68">
        <v>40848</v>
      </c>
      <c r="M10" s="33">
        <v>48.13</v>
      </c>
    </row>
    <row r="11" spans="1:13">
      <c r="C11" s="99" t="s">
        <v>14</v>
      </c>
      <c r="D11" s="99"/>
      <c r="E11" s="99"/>
      <c r="L11" s="69"/>
      <c r="M11" s="70"/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69"/>
      <c r="M12" s="70"/>
    </row>
    <row r="13" spans="1:13">
      <c r="A13" s="24">
        <v>65.2</v>
      </c>
      <c r="B13" s="25">
        <v>0.28000000000000003</v>
      </c>
      <c r="C13" s="25">
        <v>0.04</v>
      </c>
      <c r="D13" s="25"/>
      <c r="E13" s="25"/>
      <c r="F13" s="26">
        <f t="shared" ref="F13:F37" si="0">(D13+E13)/2</f>
        <v>0</v>
      </c>
      <c r="I13" s="26">
        <f>H13*C13*B13*-1</f>
        <v>0</v>
      </c>
      <c r="L13" s="69"/>
      <c r="M13" s="70"/>
    </row>
    <row r="14" spans="1:13">
      <c r="A14" s="24">
        <v>64</v>
      </c>
      <c r="B14" s="25">
        <v>0.4</v>
      </c>
      <c r="C14" s="25">
        <v>0.21</v>
      </c>
      <c r="D14" s="25"/>
      <c r="E14" s="25"/>
      <c r="F14" s="26">
        <f t="shared" si="0"/>
        <v>0</v>
      </c>
      <c r="H14" s="26">
        <f t="shared" ref="H14:H37" si="1">(A15-A13)/2</f>
        <v>-1.6000000000000014</v>
      </c>
      <c r="I14" s="26">
        <f t="shared" ref="I14:I37" si="2">H14*C14*B14*-1</f>
        <v>0.13440000000000013</v>
      </c>
      <c r="L14" s="69"/>
      <c r="M14" s="70"/>
    </row>
    <row r="15" spans="1:13">
      <c r="A15" s="24">
        <v>62</v>
      </c>
      <c r="B15" s="25">
        <v>0.76</v>
      </c>
      <c r="C15" s="25">
        <v>0.93</v>
      </c>
      <c r="D15" s="25"/>
      <c r="E15" s="25"/>
      <c r="F15" s="26">
        <f t="shared" si="0"/>
        <v>0</v>
      </c>
      <c r="H15" s="26">
        <f t="shared" si="1"/>
        <v>-2.5</v>
      </c>
      <c r="I15" s="26">
        <f t="shared" si="2"/>
        <v>1.7670000000000001</v>
      </c>
    </row>
    <row r="16" spans="1:13">
      <c r="A16" s="24">
        <v>59</v>
      </c>
      <c r="B16" s="25">
        <v>0.96</v>
      </c>
      <c r="C16" s="25">
        <v>0.99</v>
      </c>
      <c r="D16" s="25"/>
      <c r="E16" s="25"/>
      <c r="F16" s="26">
        <f t="shared" si="0"/>
        <v>0</v>
      </c>
      <c r="H16" s="26">
        <f t="shared" si="1"/>
        <v>-3</v>
      </c>
      <c r="I16" s="26">
        <f t="shared" si="2"/>
        <v>2.8511999999999995</v>
      </c>
    </row>
    <row r="17" spans="1:9">
      <c r="A17" s="24">
        <v>56</v>
      </c>
      <c r="B17" s="25">
        <v>1.07</v>
      </c>
      <c r="C17" s="25">
        <v>1.2</v>
      </c>
      <c r="D17" s="25"/>
      <c r="E17" s="25"/>
      <c r="F17" s="26">
        <f t="shared" si="0"/>
        <v>0</v>
      </c>
      <c r="H17" s="26">
        <f t="shared" si="1"/>
        <v>-3</v>
      </c>
      <c r="I17" s="26">
        <f t="shared" si="2"/>
        <v>3.8519999999999999</v>
      </c>
    </row>
    <row r="18" spans="1:9">
      <c r="A18" s="24">
        <v>53</v>
      </c>
      <c r="B18" s="25">
        <v>1.2</v>
      </c>
      <c r="C18" s="25">
        <v>1.29</v>
      </c>
      <c r="D18" s="25"/>
      <c r="E18" s="25"/>
      <c r="F18" s="26">
        <f t="shared" si="0"/>
        <v>0</v>
      </c>
      <c r="H18" s="26">
        <f t="shared" si="1"/>
        <v>-3</v>
      </c>
      <c r="I18" s="26">
        <f t="shared" si="2"/>
        <v>4.6440000000000001</v>
      </c>
    </row>
    <row r="19" spans="1:9">
      <c r="A19" s="24">
        <v>50</v>
      </c>
      <c r="B19" s="25">
        <v>1.22</v>
      </c>
      <c r="C19" s="25">
        <v>1.39</v>
      </c>
      <c r="D19" s="25"/>
      <c r="E19" s="25"/>
      <c r="F19" s="26">
        <f t="shared" si="0"/>
        <v>0</v>
      </c>
      <c r="H19" s="26">
        <f t="shared" si="1"/>
        <v>-3</v>
      </c>
      <c r="I19" s="26">
        <f t="shared" si="2"/>
        <v>5.0873999999999997</v>
      </c>
    </row>
    <row r="20" spans="1:9">
      <c r="A20" s="24">
        <v>47</v>
      </c>
      <c r="B20" s="25">
        <v>1.33</v>
      </c>
      <c r="C20" s="25">
        <v>1.65</v>
      </c>
      <c r="D20" s="25"/>
      <c r="E20" s="25"/>
      <c r="F20" s="26">
        <f t="shared" si="0"/>
        <v>0</v>
      </c>
      <c r="H20" s="26">
        <f t="shared" si="1"/>
        <v>-3</v>
      </c>
      <c r="I20" s="26">
        <f t="shared" si="2"/>
        <v>6.583499999999999</v>
      </c>
    </row>
    <row r="21" spans="1:9">
      <c r="A21" s="24">
        <v>44</v>
      </c>
      <c r="B21" s="25">
        <v>1.4</v>
      </c>
      <c r="C21" s="25">
        <v>1.67</v>
      </c>
      <c r="D21" s="25"/>
      <c r="E21" s="25"/>
      <c r="F21" s="26">
        <f t="shared" si="0"/>
        <v>0</v>
      </c>
      <c r="H21" s="26">
        <f t="shared" si="1"/>
        <v>-3</v>
      </c>
      <c r="I21" s="26">
        <f t="shared" si="2"/>
        <v>7.0139999999999993</v>
      </c>
    </row>
    <row r="22" spans="1:9">
      <c r="A22" s="24">
        <v>41</v>
      </c>
      <c r="B22" s="25">
        <v>1.06</v>
      </c>
      <c r="C22" s="25">
        <v>1.88</v>
      </c>
      <c r="D22" s="25"/>
      <c r="E22" s="25"/>
      <c r="F22" s="26">
        <f t="shared" si="0"/>
        <v>0</v>
      </c>
      <c r="H22" s="26">
        <f t="shared" si="1"/>
        <v>-3</v>
      </c>
      <c r="I22" s="26">
        <f t="shared" si="2"/>
        <v>5.9783999999999997</v>
      </c>
    </row>
    <row r="23" spans="1:9">
      <c r="A23" s="24">
        <v>38</v>
      </c>
      <c r="B23" s="25">
        <v>1.32</v>
      </c>
      <c r="C23" s="25">
        <v>1.86</v>
      </c>
      <c r="D23" s="25"/>
      <c r="E23" s="25"/>
      <c r="F23" s="26">
        <f t="shared" si="0"/>
        <v>0</v>
      </c>
      <c r="H23" s="26">
        <f t="shared" si="1"/>
        <v>-3</v>
      </c>
      <c r="I23" s="26">
        <f t="shared" si="2"/>
        <v>7.3656000000000006</v>
      </c>
    </row>
    <row r="24" spans="1:9">
      <c r="A24" s="24">
        <v>35</v>
      </c>
      <c r="B24" s="25">
        <v>1.37</v>
      </c>
      <c r="C24" s="25">
        <v>2.11</v>
      </c>
      <c r="D24" s="25"/>
      <c r="E24" s="25"/>
      <c r="F24" s="26">
        <f t="shared" si="0"/>
        <v>0</v>
      </c>
      <c r="H24" s="26">
        <f t="shared" si="1"/>
        <v>-3</v>
      </c>
      <c r="I24" s="26">
        <f t="shared" si="2"/>
        <v>8.6721000000000004</v>
      </c>
    </row>
    <row r="25" spans="1:9">
      <c r="A25" s="24">
        <v>32</v>
      </c>
      <c r="B25" s="25">
        <v>1.5</v>
      </c>
      <c r="C25" s="25">
        <v>1.61</v>
      </c>
      <c r="D25" s="25"/>
      <c r="E25" s="25"/>
      <c r="F25" s="26">
        <f t="shared" si="0"/>
        <v>0</v>
      </c>
      <c r="H25" s="26">
        <f t="shared" si="1"/>
        <v>-3</v>
      </c>
      <c r="I25" s="26">
        <f t="shared" si="2"/>
        <v>7.2450000000000001</v>
      </c>
    </row>
    <row r="26" spans="1:9">
      <c r="A26" s="24">
        <v>29</v>
      </c>
      <c r="B26" s="25">
        <v>1.3</v>
      </c>
      <c r="C26" s="25">
        <v>2.0299999999999998</v>
      </c>
      <c r="D26" s="25"/>
      <c r="E26" s="25"/>
      <c r="F26" s="26">
        <f t="shared" si="0"/>
        <v>0</v>
      </c>
      <c r="H26" s="26">
        <f t="shared" si="1"/>
        <v>-3</v>
      </c>
      <c r="I26" s="26">
        <f t="shared" si="2"/>
        <v>7.9169999999999998</v>
      </c>
    </row>
    <row r="27" spans="1:9">
      <c r="A27" s="24">
        <v>26</v>
      </c>
      <c r="B27" s="25">
        <v>1.3</v>
      </c>
      <c r="C27" s="25">
        <v>1.43</v>
      </c>
      <c r="D27" s="25"/>
      <c r="E27" s="25"/>
      <c r="F27" s="26">
        <f t="shared" si="0"/>
        <v>0</v>
      </c>
      <c r="H27" s="26">
        <f t="shared" si="1"/>
        <v>-3</v>
      </c>
      <c r="I27" s="26">
        <f t="shared" si="2"/>
        <v>5.577</v>
      </c>
    </row>
    <row r="28" spans="1:9">
      <c r="A28" s="24">
        <v>23</v>
      </c>
      <c r="B28" s="25">
        <v>1.45</v>
      </c>
      <c r="C28" s="25">
        <v>1.86</v>
      </c>
      <c r="D28" s="25"/>
      <c r="E28" s="25"/>
      <c r="F28" s="26">
        <f t="shared" si="0"/>
        <v>0</v>
      </c>
      <c r="H28" s="26">
        <f t="shared" si="1"/>
        <v>-3</v>
      </c>
      <c r="I28" s="26">
        <f t="shared" si="2"/>
        <v>8.0909999999999993</v>
      </c>
    </row>
    <row r="29" spans="1:9">
      <c r="A29" s="24">
        <v>20</v>
      </c>
      <c r="B29" s="25">
        <v>1.18</v>
      </c>
      <c r="C29" s="25">
        <v>1.83</v>
      </c>
      <c r="D29" s="25"/>
      <c r="E29" s="25"/>
      <c r="F29" s="26">
        <f t="shared" si="0"/>
        <v>0</v>
      </c>
      <c r="H29" s="26">
        <f t="shared" si="1"/>
        <v>-3</v>
      </c>
      <c r="I29" s="26">
        <f t="shared" si="2"/>
        <v>6.4782000000000002</v>
      </c>
    </row>
    <row r="30" spans="1:9">
      <c r="A30" s="24">
        <v>17</v>
      </c>
      <c r="B30" s="25">
        <v>1.1200000000000001</v>
      </c>
      <c r="C30" s="25">
        <v>1.79</v>
      </c>
      <c r="D30" s="25"/>
      <c r="E30" s="25"/>
      <c r="F30" s="26">
        <f t="shared" si="0"/>
        <v>0</v>
      </c>
      <c r="H30" s="26">
        <f t="shared" si="1"/>
        <v>-3</v>
      </c>
      <c r="I30" s="26">
        <f t="shared" si="2"/>
        <v>6.0144000000000011</v>
      </c>
    </row>
    <row r="31" spans="1:9">
      <c r="A31" s="24">
        <v>14</v>
      </c>
      <c r="B31" s="25">
        <v>1.1100000000000001</v>
      </c>
      <c r="C31" s="25">
        <v>1.49</v>
      </c>
      <c r="D31" s="25"/>
      <c r="E31" s="25"/>
      <c r="F31" s="26">
        <f t="shared" si="0"/>
        <v>0</v>
      </c>
      <c r="H31" s="26">
        <f t="shared" si="1"/>
        <v>-3</v>
      </c>
      <c r="I31" s="26">
        <f t="shared" si="2"/>
        <v>4.9617000000000004</v>
      </c>
    </row>
    <row r="32" spans="1:9">
      <c r="A32" s="24">
        <v>11</v>
      </c>
      <c r="B32" s="25">
        <v>1.18</v>
      </c>
      <c r="C32" s="25">
        <v>1.33</v>
      </c>
      <c r="D32" s="25"/>
      <c r="E32" s="25"/>
      <c r="F32" s="26">
        <f t="shared" si="0"/>
        <v>0</v>
      </c>
      <c r="H32" s="26">
        <f t="shared" si="1"/>
        <v>-2.5</v>
      </c>
      <c r="I32" s="26">
        <f t="shared" si="2"/>
        <v>3.9235000000000002</v>
      </c>
    </row>
    <row r="33" spans="1:9">
      <c r="A33" s="24">
        <v>9</v>
      </c>
      <c r="B33" s="25">
        <v>1.27</v>
      </c>
      <c r="C33" s="25">
        <v>1.07</v>
      </c>
      <c r="D33" s="25"/>
      <c r="E33" s="25"/>
      <c r="F33" s="26">
        <f t="shared" si="0"/>
        <v>0</v>
      </c>
      <c r="H33" s="26">
        <f t="shared" si="1"/>
        <v>-2</v>
      </c>
      <c r="I33" s="26">
        <f t="shared" si="2"/>
        <v>2.7178</v>
      </c>
    </row>
    <row r="34" spans="1:9">
      <c r="A34" s="24">
        <v>7</v>
      </c>
      <c r="B34" s="25">
        <v>1.18</v>
      </c>
      <c r="C34" s="25">
        <v>1.43</v>
      </c>
      <c r="D34" s="25"/>
      <c r="E34" s="25"/>
      <c r="F34" s="26">
        <f t="shared" si="0"/>
        <v>0</v>
      </c>
      <c r="H34" s="26">
        <f t="shared" si="1"/>
        <v>-1.5</v>
      </c>
      <c r="I34" s="26">
        <f t="shared" si="2"/>
        <v>2.5310999999999999</v>
      </c>
    </row>
    <row r="35" spans="1:9">
      <c r="A35" s="24">
        <v>6</v>
      </c>
      <c r="B35" s="25">
        <v>1.2</v>
      </c>
      <c r="C35" s="25">
        <v>0.75</v>
      </c>
      <c r="D35" s="25"/>
      <c r="E35" s="25"/>
      <c r="F35" s="26">
        <f t="shared" si="0"/>
        <v>0</v>
      </c>
      <c r="H35" s="26">
        <f t="shared" si="1"/>
        <v>-1</v>
      </c>
      <c r="I35" s="26">
        <f t="shared" si="2"/>
        <v>0.89999999999999991</v>
      </c>
    </row>
    <row r="36" spans="1:9">
      <c r="A36" s="24">
        <v>5</v>
      </c>
      <c r="B36" s="25">
        <v>0.78</v>
      </c>
      <c r="C36" s="25">
        <v>0.17</v>
      </c>
      <c r="D36" s="25"/>
      <c r="E36" s="25"/>
      <c r="F36" s="26">
        <f t="shared" si="0"/>
        <v>0</v>
      </c>
      <c r="H36" s="26">
        <f t="shared" si="1"/>
        <v>-1</v>
      </c>
      <c r="I36" s="26">
        <f t="shared" si="2"/>
        <v>0.13260000000000002</v>
      </c>
    </row>
    <row r="37" spans="1:9">
      <c r="A37" s="24">
        <v>4</v>
      </c>
      <c r="B37" s="25">
        <v>0.17</v>
      </c>
      <c r="C37" s="25">
        <v>0.03</v>
      </c>
      <c r="D37" s="25"/>
      <c r="E37" s="25"/>
      <c r="F37" s="26">
        <f t="shared" si="0"/>
        <v>0</v>
      </c>
      <c r="H37" s="26">
        <f t="shared" si="1"/>
        <v>-2.5</v>
      </c>
      <c r="I37" s="26">
        <f t="shared" si="2"/>
        <v>1.2750000000000001E-2</v>
      </c>
    </row>
    <row r="40" spans="1:9" ht="15">
      <c r="A40" s="6" t="s">
        <v>1</v>
      </c>
      <c r="B40" s="7" t="s">
        <v>77</v>
      </c>
      <c r="D40" s="6" t="s">
        <v>3</v>
      </c>
      <c r="E40" s="8">
        <v>2</v>
      </c>
      <c r="H40" s="9" t="s">
        <v>4</v>
      </c>
      <c r="I40" s="10">
        <f>SUM(I47:I78)</f>
        <v>51.873875000000005</v>
      </c>
    </row>
    <row r="41" spans="1:9">
      <c r="A41" s="6" t="s">
        <v>5</v>
      </c>
      <c r="B41" s="11">
        <v>40448</v>
      </c>
      <c r="D41" s="6" t="s">
        <v>6</v>
      </c>
      <c r="E41" s="8">
        <v>58.6</v>
      </c>
    </row>
    <row r="42" spans="1:9">
      <c r="A42" s="6" t="s">
        <v>11</v>
      </c>
      <c r="B42" s="7">
        <v>1230</v>
      </c>
    </row>
    <row r="43" spans="1:9">
      <c r="A43" s="6" t="s">
        <v>13</v>
      </c>
      <c r="B43" s="7" t="s">
        <v>12</v>
      </c>
    </row>
    <row r="44" spans="1:9">
      <c r="B44" s="7"/>
    </row>
    <row r="45" spans="1:9">
      <c r="C45" s="99" t="s">
        <v>14</v>
      </c>
      <c r="D45" s="99"/>
      <c r="E45" s="99"/>
    </row>
    <row r="46" spans="1:9">
      <c r="A46" s="21" t="s">
        <v>16</v>
      </c>
      <c r="B46" s="21" t="s">
        <v>17</v>
      </c>
      <c r="C46" s="22">
        <v>0.60000000000000009</v>
      </c>
      <c r="D46" s="22">
        <v>0.2</v>
      </c>
      <c r="E46" s="22">
        <v>0.8</v>
      </c>
      <c r="F46" s="22" t="s">
        <v>18</v>
      </c>
      <c r="H46" s="21" t="s">
        <v>19</v>
      </c>
      <c r="I46" s="21" t="s">
        <v>20</v>
      </c>
    </row>
    <row r="47" spans="1:9">
      <c r="A47" s="24">
        <v>2</v>
      </c>
      <c r="B47" s="25">
        <v>0.01</v>
      </c>
      <c r="C47" s="25">
        <v>0</v>
      </c>
      <c r="D47" s="25"/>
      <c r="E47" s="25"/>
      <c r="F47" s="6">
        <f t="shared" ref="F47:F79" si="3">(D47+E47)/2</f>
        <v>0</v>
      </c>
      <c r="I47" s="6">
        <f t="shared" ref="I47:I79" si="4">H47*C47*B47</f>
        <v>0</v>
      </c>
    </row>
    <row r="48" spans="1:9">
      <c r="A48" s="24">
        <v>3</v>
      </c>
      <c r="B48" s="25">
        <v>0.30000000000000004</v>
      </c>
      <c r="C48" s="25">
        <v>-0.1</v>
      </c>
      <c r="D48" s="25"/>
      <c r="E48" s="25"/>
      <c r="F48" s="6">
        <f t="shared" si="3"/>
        <v>0</v>
      </c>
      <c r="H48" s="6">
        <f t="shared" ref="H48:H79" si="5">(A49-A47)/2</f>
        <v>1</v>
      </c>
      <c r="I48" s="6">
        <f t="shared" si="4"/>
        <v>-3.0000000000000006E-2</v>
      </c>
    </row>
    <row r="49" spans="1:9">
      <c r="A49" s="24">
        <v>4</v>
      </c>
      <c r="B49" s="25">
        <v>0.41</v>
      </c>
      <c r="C49" s="25">
        <v>0.42</v>
      </c>
      <c r="D49" s="25"/>
      <c r="E49" s="25"/>
      <c r="F49" s="6">
        <f t="shared" si="3"/>
        <v>0</v>
      </c>
      <c r="H49" s="6">
        <f t="shared" si="5"/>
        <v>1.25</v>
      </c>
      <c r="I49" s="6">
        <f t="shared" si="4"/>
        <v>0.21525</v>
      </c>
    </row>
    <row r="50" spans="1:9">
      <c r="A50" s="24">
        <v>5.5</v>
      </c>
      <c r="B50" s="25">
        <v>0.55000000000000004</v>
      </c>
      <c r="C50" s="25">
        <v>0.35</v>
      </c>
      <c r="D50" s="25"/>
      <c r="E50" s="25"/>
      <c r="F50" s="6">
        <f t="shared" si="3"/>
        <v>0</v>
      </c>
      <c r="H50" s="6">
        <f t="shared" si="5"/>
        <v>1.5</v>
      </c>
      <c r="I50" s="6">
        <f t="shared" si="4"/>
        <v>0.28874999999999995</v>
      </c>
    </row>
    <row r="51" spans="1:9">
      <c r="A51" s="24">
        <v>7</v>
      </c>
      <c r="B51" s="25">
        <v>0.60000000000000009</v>
      </c>
      <c r="C51" s="25">
        <v>0.28000000000000003</v>
      </c>
      <c r="D51" s="25"/>
      <c r="E51" s="25"/>
      <c r="F51" s="6">
        <f t="shared" si="3"/>
        <v>0</v>
      </c>
      <c r="H51" s="6">
        <f t="shared" si="5"/>
        <v>1.5</v>
      </c>
      <c r="I51" s="6">
        <f t="shared" si="4"/>
        <v>0.25200000000000006</v>
      </c>
    </row>
    <row r="52" spans="1:9">
      <c r="A52" s="24">
        <v>8.5</v>
      </c>
      <c r="B52" s="25">
        <v>0.7</v>
      </c>
      <c r="C52" s="25">
        <v>0.55000000000000004</v>
      </c>
      <c r="D52" s="25"/>
      <c r="E52" s="25"/>
      <c r="F52" s="6">
        <f t="shared" si="3"/>
        <v>0</v>
      </c>
      <c r="H52" s="6">
        <f t="shared" si="5"/>
        <v>1.5</v>
      </c>
      <c r="I52" s="6">
        <f t="shared" si="4"/>
        <v>0.57750000000000001</v>
      </c>
    </row>
    <row r="53" spans="1:9">
      <c r="A53" s="24">
        <v>10</v>
      </c>
      <c r="B53" s="25">
        <v>0.79</v>
      </c>
      <c r="C53" s="25">
        <v>0.63</v>
      </c>
      <c r="D53" s="25"/>
      <c r="E53" s="25"/>
      <c r="F53" s="6">
        <f t="shared" si="3"/>
        <v>0</v>
      </c>
      <c r="H53" s="6">
        <f t="shared" si="5"/>
        <v>1.75</v>
      </c>
      <c r="I53" s="6">
        <f t="shared" si="4"/>
        <v>0.87097500000000005</v>
      </c>
    </row>
    <row r="54" spans="1:9">
      <c r="A54" s="24">
        <v>12</v>
      </c>
      <c r="B54" s="25">
        <v>0.95</v>
      </c>
      <c r="C54" s="25">
        <v>0.56000000000000005</v>
      </c>
      <c r="D54" s="25"/>
      <c r="E54" s="25"/>
      <c r="F54" s="6">
        <f t="shared" si="3"/>
        <v>0</v>
      </c>
      <c r="H54" s="6">
        <f t="shared" si="5"/>
        <v>2</v>
      </c>
      <c r="I54" s="6">
        <f t="shared" si="4"/>
        <v>1.0640000000000001</v>
      </c>
    </row>
    <row r="55" spans="1:9">
      <c r="A55" s="24">
        <v>14</v>
      </c>
      <c r="B55" s="25">
        <v>0.81</v>
      </c>
      <c r="C55" s="25">
        <v>0.49</v>
      </c>
      <c r="D55" s="25"/>
      <c r="E55" s="25"/>
      <c r="F55" s="6">
        <f t="shared" si="3"/>
        <v>0</v>
      </c>
      <c r="H55" s="6">
        <f t="shared" si="5"/>
        <v>2</v>
      </c>
      <c r="I55" s="6">
        <f t="shared" si="4"/>
        <v>0.79380000000000006</v>
      </c>
    </row>
    <row r="56" spans="1:9">
      <c r="A56" s="24">
        <v>16</v>
      </c>
      <c r="B56" s="25">
        <v>0.82</v>
      </c>
      <c r="C56" s="25">
        <v>0.66</v>
      </c>
      <c r="D56" s="25"/>
      <c r="E56" s="25"/>
      <c r="F56" s="6">
        <f t="shared" si="3"/>
        <v>0</v>
      </c>
      <c r="H56" s="6">
        <f t="shared" si="5"/>
        <v>2</v>
      </c>
      <c r="I56" s="6">
        <f t="shared" si="4"/>
        <v>1.0824</v>
      </c>
    </row>
    <row r="57" spans="1:9">
      <c r="A57" s="24">
        <v>18</v>
      </c>
      <c r="B57" s="25">
        <v>0.9</v>
      </c>
      <c r="C57" s="25">
        <v>0.62</v>
      </c>
      <c r="D57" s="25"/>
      <c r="E57" s="25"/>
      <c r="F57" s="6">
        <f t="shared" si="3"/>
        <v>0</v>
      </c>
      <c r="H57" s="6">
        <f t="shared" si="5"/>
        <v>2.25</v>
      </c>
      <c r="I57" s="6">
        <f t="shared" si="4"/>
        <v>1.2555000000000001</v>
      </c>
    </row>
    <row r="58" spans="1:9">
      <c r="A58" s="24">
        <v>20.5</v>
      </c>
      <c r="B58" s="25">
        <v>0.86</v>
      </c>
      <c r="C58" s="25">
        <v>0.86</v>
      </c>
      <c r="D58" s="25"/>
      <c r="E58" s="25"/>
      <c r="F58" s="6">
        <f t="shared" si="3"/>
        <v>0</v>
      </c>
      <c r="H58" s="6">
        <f t="shared" si="5"/>
        <v>2.5</v>
      </c>
      <c r="I58" s="6">
        <f t="shared" si="4"/>
        <v>1.849</v>
      </c>
    </row>
    <row r="59" spans="1:9">
      <c r="A59" s="24">
        <v>23</v>
      </c>
      <c r="B59" s="25">
        <v>1.02</v>
      </c>
      <c r="C59" s="25">
        <v>1.05</v>
      </c>
      <c r="D59" s="25"/>
      <c r="E59" s="25"/>
      <c r="F59" s="6">
        <f t="shared" si="3"/>
        <v>0</v>
      </c>
      <c r="H59" s="6">
        <f t="shared" si="5"/>
        <v>2.5</v>
      </c>
      <c r="I59" s="6">
        <f t="shared" si="4"/>
        <v>2.6775000000000002</v>
      </c>
    </row>
    <row r="60" spans="1:9">
      <c r="A60" s="24">
        <v>25.5</v>
      </c>
      <c r="B60" s="25">
        <v>1.1299999999999999</v>
      </c>
      <c r="C60" s="25">
        <v>1.04</v>
      </c>
      <c r="D60" s="25"/>
      <c r="E60" s="25"/>
      <c r="F60" s="6">
        <f t="shared" si="3"/>
        <v>0</v>
      </c>
      <c r="H60" s="6">
        <f t="shared" si="5"/>
        <v>2.5</v>
      </c>
      <c r="I60" s="6">
        <f t="shared" si="4"/>
        <v>2.9379999999999997</v>
      </c>
    </row>
    <row r="61" spans="1:9">
      <c r="A61" s="24">
        <v>28</v>
      </c>
      <c r="B61" s="25">
        <v>1.1499999999999999</v>
      </c>
      <c r="C61" s="25">
        <v>1.52</v>
      </c>
      <c r="D61" s="25"/>
      <c r="E61" s="25"/>
      <c r="F61" s="6">
        <f t="shared" si="3"/>
        <v>0</v>
      </c>
      <c r="H61" s="6">
        <f t="shared" si="5"/>
        <v>2.5</v>
      </c>
      <c r="I61" s="6">
        <f t="shared" si="4"/>
        <v>4.3699999999999992</v>
      </c>
    </row>
    <row r="62" spans="1:9">
      <c r="A62" s="24">
        <v>30.5</v>
      </c>
      <c r="B62" s="25">
        <v>1.1100000000000001</v>
      </c>
      <c r="C62" s="25">
        <v>1.5</v>
      </c>
      <c r="D62" s="25"/>
      <c r="E62" s="25"/>
      <c r="F62" s="6">
        <f t="shared" si="3"/>
        <v>0</v>
      </c>
      <c r="H62" s="6">
        <f t="shared" si="5"/>
        <v>2.5</v>
      </c>
      <c r="I62" s="6">
        <f t="shared" si="4"/>
        <v>4.1625000000000005</v>
      </c>
    </row>
    <row r="63" spans="1:9">
      <c r="A63" s="24">
        <v>33</v>
      </c>
      <c r="B63" s="25">
        <v>1.1000000000000001</v>
      </c>
      <c r="C63" s="25">
        <v>1.52</v>
      </c>
      <c r="D63" s="25"/>
      <c r="E63" s="25"/>
      <c r="F63" s="6">
        <f t="shared" si="3"/>
        <v>0</v>
      </c>
      <c r="H63" s="6">
        <f t="shared" si="5"/>
        <v>2.5</v>
      </c>
      <c r="I63" s="6">
        <f t="shared" si="4"/>
        <v>4.18</v>
      </c>
    </row>
    <row r="64" spans="1:9">
      <c r="A64" s="24">
        <v>35.5</v>
      </c>
      <c r="B64" s="25">
        <v>1.27</v>
      </c>
      <c r="C64" s="25">
        <v>0.98</v>
      </c>
      <c r="D64" s="25"/>
      <c r="E64" s="25"/>
      <c r="F64" s="6">
        <f t="shared" si="3"/>
        <v>0</v>
      </c>
      <c r="H64" s="6">
        <f t="shared" si="5"/>
        <v>2.5</v>
      </c>
      <c r="I64" s="6">
        <f t="shared" si="4"/>
        <v>3.1115000000000004</v>
      </c>
    </row>
    <row r="65" spans="1:9">
      <c r="A65" s="24">
        <v>38</v>
      </c>
      <c r="B65" s="25">
        <v>1.1200000000000001</v>
      </c>
      <c r="C65" s="25">
        <v>1.69</v>
      </c>
      <c r="D65" s="25"/>
      <c r="E65" s="25"/>
      <c r="F65" s="6">
        <f t="shared" si="3"/>
        <v>0</v>
      </c>
      <c r="H65" s="6">
        <f t="shared" si="5"/>
        <v>2.5</v>
      </c>
      <c r="I65" s="6">
        <f t="shared" si="4"/>
        <v>4.7320000000000002</v>
      </c>
    </row>
    <row r="66" spans="1:9">
      <c r="A66" s="24">
        <v>40.5</v>
      </c>
      <c r="B66" s="25">
        <v>1.2</v>
      </c>
      <c r="C66" s="25">
        <v>1.59</v>
      </c>
      <c r="D66" s="25"/>
      <c r="E66" s="25"/>
      <c r="F66" s="6">
        <f t="shared" si="3"/>
        <v>0</v>
      </c>
      <c r="H66" s="6">
        <f t="shared" si="5"/>
        <v>2.5</v>
      </c>
      <c r="I66" s="6">
        <f t="shared" si="4"/>
        <v>4.7699999999999996</v>
      </c>
    </row>
    <row r="67" spans="1:9">
      <c r="A67" s="24">
        <v>43</v>
      </c>
      <c r="B67" s="25">
        <v>1.1200000000000001</v>
      </c>
      <c r="C67" s="25">
        <v>1.41</v>
      </c>
      <c r="D67" s="25"/>
      <c r="E67" s="25"/>
      <c r="F67" s="6">
        <f t="shared" si="3"/>
        <v>0</v>
      </c>
      <c r="H67" s="6">
        <f t="shared" si="5"/>
        <v>2.5</v>
      </c>
      <c r="I67" s="6">
        <f t="shared" si="4"/>
        <v>3.9480000000000004</v>
      </c>
    </row>
    <row r="68" spans="1:9">
      <c r="A68" s="24">
        <v>45.5</v>
      </c>
      <c r="B68" s="25">
        <v>1.1299999999999999</v>
      </c>
      <c r="C68" s="25">
        <v>0.88</v>
      </c>
      <c r="D68" s="25"/>
      <c r="E68" s="25"/>
      <c r="F68" s="6">
        <f t="shared" si="3"/>
        <v>0</v>
      </c>
      <c r="H68" s="6">
        <f t="shared" si="5"/>
        <v>2.25</v>
      </c>
      <c r="I68" s="6">
        <f t="shared" si="4"/>
        <v>2.2373999999999996</v>
      </c>
    </row>
    <row r="69" spans="1:9">
      <c r="A69" s="24">
        <v>47.5</v>
      </c>
      <c r="B69" s="25">
        <v>0.89</v>
      </c>
      <c r="C69" s="25">
        <v>0.84</v>
      </c>
      <c r="D69" s="25"/>
      <c r="E69" s="25"/>
      <c r="F69" s="6">
        <f t="shared" si="3"/>
        <v>0</v>
      </c>
      <c r="H69" s="6">
        <f t="shared" si="5"/>
        <v>1.75</v>
      </c>
      <c r="I69" s="6">
        <f t="shared" si="4"/>
        <v>1.3083</v>
      </c>
    </row>
    <row r="70" spans="1:9">
      <c r="A70" s="24">
        <v>49</v>
      </c>
      <c r="B70" s="25">
        <v>0.83</v>
      </c>
      <c r="C70" s="25">
        <v>0.81</v>
      </c>
      <c r="D70" s="25"/>
      <c r="E70" s="25"/>
      <c r="F70" s="6">
        <f t="shared" si="3"/>
        <v>0</v>
      </c>
      <c r="H70" s="6">
        <f t="shared" si="5"/>
        <v>1.5</v>
      </c>
      <c r="I70" s="6">
        <f t="shared" si="4"/>
        <v>1.0084500000000001</v>
      </c>
    </row>
    <row r="71" spans="1:9">
      <c r="A71" s="24">
        <v>50.5</v>
      </c>
      <c r="B71" s="25">
        <v>0.84</v>
      </c>
      <c r="C71" s="6">
        <v>0.81</v>
      </c>
      <c r="D71" s="25"/>
      <c r="E71" s="25"/>
      <c r="F71" s="6">
        <f t="shared" si="3"/>
        <v>0</v>
      </c>
      <c r="H71" s="6">
        <f t="shared" si="5"/>
        <v>1.5</v>
      </c>
      <c r="I71" s="6">
        <f t="shared" si="4"/>
        <v>1.0206</v>
      </c>
    </row>
    <row r="72" spans="1:9">
      <c r="A72" s="24">
        <v>52</v>
      </c>
      <c r="B72" s="25">
        <v>0.71</v>
      </c>
      <c r="C72" s="25">
        <v>0.95</v>
      </c>
      <c r="D72" s="25"/>
      <c r="E72" s="25"/>
      <c r="F72" s="6">
        <f t="shared" si="3"/>
        <v>0</v>
      </c>
      <c r="H72" s="6">
        <f t="shared" si="5"/>
        <v>1.5</v>
      </c>
      <c r="I72" s="6">
        <f t="shared" si="4"/>
        <v>1.0117499999999999</v>
      </c>
    </row>
    <row r="73" spans="1:9">
      <c r="A73" s="24">
        <v>53.5</v>
      </c>
      <c r="B73" s="25">
        <v>0.65</v>
      </c>
      <c r="C73" s="25">
        <v>0.84</v>
      </c>
      <c r="D73" s="25"/>
      <c r="E73" s="25"/>
      <c r="F73" s="6">
        <f t="shared" si="3"/>
        <v>0</v>
      </c>
      <c r="H73" s="6">
        <f t="shared" si="5"/>
        <v>1.5</v>
      </c>
      <c r="I73" s="6">
        <f t="shared" si="4"/>
        <v>0.81900000000000006</v>
      </c>
    </row>
    <row r="74" spans="1:9">
      <c r="A74" s="24">
        <v>55</v>
      </c>
      <c r="B74" s="25">
        <v>0.60000000000000009</v>
      </c>
      <c r="C74" s="25">
        <v>0.94</v>
      </c>
      <c r="D74" s="25"/>
      <c r="E74" s="25"/>
      <c r="F74" s="6">
        <f t="shared" si="3"/>
        <v>0</v>
      </c>
      <c r="H74" s="6">
        <f t="shared" si="5"/>
        <v>1.25</v>
      </c>
      <c r="I74" s="6">
        <f t="shared" si="4"/>
        <v>0.70499999999999996</v>
      </c>
    </row>
    <row r="75" spans="1:9">
      <c r="A75" s="24">
        <v>56</v>
      </c>
      <c r="B75" s="25">
        <v>0.51</v>
      </c>
      <c r="C75" s="25">
        <v>0.73</v>
      </c>
      <c r="D75" s="25"/>
      <c r="E75" s="25"/>
      <c r="F75" s="6">
        <f t="shared" si="3"/>
        <v>0</v>
      </c>
      <c r="H75" s="6">
        <f t="shared" si="5"/>
        <v>1</v>
      </c>
      <c r="I75" s="6">
        <f t="shared" si="4"/>
        <v>0.37230000000000002</v>
      </c>
    </row>
    <row r="76" spans="1:9">
      <c r="A76" s="24">
        <v>57</v>
      </c>
      <c r="B76" s="25">
        <v>0.41</v>
      </c>
      <c r="C76" s="25">
        <v>0.56000000000000005</v>
      </c>
      <c r="D76" s="25"/>
      <c r="E76" s="25"/>
      <c r="F76" s="6">
        <f t="shared" si="3"/>
        <v>0</v>
      </c>
      <c r="H76" s="6">
        <f t="shared" si="5"/>
        <v>1</v>
      </c>
      <c r="I76" s="6">
        <f t="shared" si="4"/>
        <v>0.2296</v>
      </c>
    </row>
    <row r="77" spans="1:9">
      <c r="A77" s="24">
        <v>58</v>
      </c>
      <c r="B77" s="25">
        <v>0.22</v>
      </c>
      <c r="C77" s="25">
        <v>0.32</v>
      </c>
      <c r="D77" s="25"/>
      <c r="E77" s="25"/>
      <c r="F77" s="6">
        <f t="shared" si="3"/>
        <v>0</v>
      </c>
      <c r="H77" s="6">
        <f t="shared" si="5"/>
        <v>0.75</v>
      </c>
      <c r="I77" s="6">
        <f t="shared" si="4"/>
        <v>5.28E-2</v>
      </c>
    </row>
    <row r="78" spans="1:9">
      <c r="A78" s="24">
        <v>58.5</v>
      </c>
      <c r="B78" s="25">
        <v>0.02</v>
      </c>
      <c r="C78" s="25">
        <v>0</v>
      </c>
      <c r="D78" s="25"/>
      <c r="E78" s="25"/>
      <c r="F78" s="6">
        <f t="shared" si="3"/>
        <v>0</v>
      </c>
      <c r="H78" s="6">
        <f t="shared" si="5"/>
        <v>0.30000000000000071</v>
      </c>
      <c r="I78" s="6">
        <f t="shared" si="4"/>
        <v>0</v>
      </c>
    </row>
    <row r="79" spans="1:9">
      <c r="A79" s="24">
        <v>58.6</v>
      </c>
      <c r="B79" s="25">
        <v>0</v>
      </c>
      <c r="C79" s="25">
        <v>0</v>
      </c>
      <c r="D79" s="25"/>
      <c r="E79" s="25"/>
      <c r="F79" s="6">
        <f t="shared" si="3"/>
        <v>0</v>
      </c>
      <c r="H79" s="6">
        <f t="shared" si="5"/>
        <v>-29.25</v>
      </c>
      <c r="I79" s="6">
        <f t="shared" si="4"/>
        <v>0</v>
      </c>
    </row>
    <row r="82" spans="1:9" ht="15">
      <c r="A82" s="6" t="s">
        <v>1</v>
      </c>
      <c r="B82" s="7" t="s">
        <v>77</v>
      </c>
      <c r="D82" s="6" t="s">
        <v>3</v>
      </c>
      <c r="E82" s="8">
        <v>1</v>
      </c>
      <c r="H82" s="9" t="s">
        <v>4</v>
      </c>
      <c r="I82" s="10">
        <f>SUM(I89:I119)</f>
        <v>48.128625</v>
      </c>
    </row>
    <row r="83" spans="1:9">
      <c r="A83" s="6" t="s">
        <v>5</v>
      </c>
      <c r="B83" s="11">
        <v>40483</v>
      </c>
      <c r="D83" s="6" t="s">
        <v>6</v>
      </c>
      <c r="E83" s="8">
        <v>56.7</v>
      </c>
    </row>
    <row r="84" spans="1:9">
      <c r="A84" s="6" t="s">
        <v>11</v>
      </c>
      <c r="B84" s="48">
        <v>1530</v>
      </c>
    </row>
    <row r="85" spans="1:9">
      <c r="A85" s="6" t="s">
        <v>13</v>
      </c>
      <c r="B85" s="7" t="s">
        <v>12</v>
      </c>
    </row>
    <row r="86" spans="1:9">
      <c r="B86" s="7"/>
    </row>
    <row r="87" spans="1:9">
      <c r="C87" s="99" t="s">
        <v>14</v>
      </c>
      <c r="D87" s="99"/>
      <c r="E87" s="99"/>
    </row>
    <row r="88" spans="1:9">
      <c r="A88" s="21" t="s">
        <v>16</v>
      </c>
      <c r="B88" s="21" t="s">
        <v>17</v>
      </c>
      <c r="C88" s="22">
        <v>0.6</v>
      </c>
      <c r="D88" s="22">
        <v>0.2</v>
      </c>
      <c r="E88" s="22">
        <v>0.8</v>
      </c>
      <c r="F88" s="22" t="s">
        <v>18</v>
      </c>
      <c r="H88" s="21" t="s">
        <v>19</v>
      </c>
      <c r="I88" s="21" t="s">
        <v>20</v>
      </c>
    </row>
    <row r="89" spans="1:9">
      <c r="A89" s="24">
        <v>1</v>
      </c>
      <c r="B89" s="25">
        <v>0.04</v>
      </c>
      <c r="C89" s="25">
        <v>0</v>
      </c>
      <c r="D89" s="25"/>
      <c r="E89" s="25"/>
      <c r="F89" s="26">
        <f t="shared" ref="F89:F116" si="6">(D89+E89)/2</f>
        <v>0</v>
      </c>
      <c r="I89" s="26">
        <f t="shared" ref="I89:I116" si="7">H89*C89*B89</f>
        <v>0</v>
      </c>
    </row>
    <row r="90" spans="1:9">
      <c r="A90" s="24">
        <v>2</v>
      </c>
      <c r="B90" s="25">
        <v>0.22</v>
      </c>
      <c r="C90" s="25">
        <v>-0.05</v>
      </c>
      <c r="D90" s="25"/>
      <c r="E90" s="25"/>
      <c r="F90" s="26">
        <f t="shared" si="6"/>
        <v>0</v>
      </c>
      <c r="H90" s="26">
        <f t="shared" ref="H90:H116" si="8">(A91-A89)/2</f>
        <v>1</v>
      </c>
      <c r="I90" s="26">
        <f t="shared" si="7"/>
        <v>-1.1000000000000001E-2</v>
      </c>
    </row>
    <row r="91" spans="1:9">
      <c r="A91" s="24">
        <v>3</v>
      </c>
      <c r="B91" s="25">
        <v>0.27</v>
      </c>
      <c r="C91" s="25">
        <v>0.21</v>
      </c>
      <c r="D91" s="25"/>
      <c r="E91" s="25"/>
      <c r="F91" s="26">
        <f t="shared" si="6"/>
        <v>0</v>
      </c>
      <c r="H91" s="26">
        <f t="shared" si="8"/>
        <v>1.5</v>
      </c>
      <c r="I91" s="26">
        <f t="shared" si="7"/>
        <v>8.5050000000000001E-2</v>
      </c>
    </row>
    <row r="92" spans="1:9">
      <c r="A92" s="24">
        <v>5</v>
      </c>
      <c r="B92" s="25">
        <v>0.7</v>
      </c>
      <c r="C92" s="25">
        <v>0.34</v>
      </c>
      <c r="D92" s="25"/>
      <c r="E92" s="25"/>
      <c r="F92" s="26">
        <f t="shared" si="6"/>
        <v>0</v>
      </c>
      <c r="H92" s="26">
        <f t="shared" si="8"/>
        <v>2</v>
      </c>
      <c r="I92" s="26">
        <f t="shared" si="7"/>
        <v>0.47599999999999998</v>
      </c>
    </row>
    <row r="93" spans="1:9">
      <c r="A93" s="24">
        <v>7</v>
      </c>
      <c r="B93" s="25">
        <v>0.87</v>
      </c>
      <c r="C93" s="25">
        <v>0.56000000000000005</v>
      </c>
      <c r="D93" s="25"/>
      <c r="E93" s="25"/>
      <c r="F93" s="26">
        <f t="shared" si="6"/>
        <v>0</v>
      </c>
      <c r="H93" s="26">
        <f t="shared" si="8"/>
        <v>2</v>
      </c>
      <c r="I93" s="26">
        <f t="shared" si="7"/>
        <v>0.97440000000000004</v>
      </c>
    </row>
    <row r="94" spans="1:9">
      <c r="A94" s="24">
        <v>9</v>
      </c>
      <c r="B94" s="25">
        <v>0.56000000000000005</v>
      </c>
      <c r="C94" s="25">
        <v>0.69</v>
      </c>
      <c r="D94" s="25"/>
      <c r="E94" s="25"/>
      <c r="F94" s="26">
        <f t="shared" si="6"/>
        <v>0</v>
      </c>
      <c r="H94" s="26">
        <f t="shared" si="8"/>
        <v>2</v>
      </c>
      <c r="I94" s="26">
        <f t="shared" si="7"/>
        <v>0.77280000000000004</v>
      </c>
    </row>
    <row r="95" spans="1:9">
      <c r="A95" s="24">
        <v>11</v>
      </c>
      <c r="B95" s="25">
        <v>0.91</v>
      </c>
      <c r="C95" s="25">
        <v>0.49</v>
      </c>
      <c r="D95" s="25"/>
      <c r="E95" s="25"/>
      <c r="F95" s="26">
        <f t="shared" si="6"/>
        <v>0</v>
      </c>
      <c r="H95" s="26">
        <f t="shared" si="8"/>
        <v>2</v>
      </c>
      <c r="I95" s="26">
        <f t="shared" si="7"/>
        <v>0.89180000000000004</v>
      </c>
    </row>
    <row r="96" spans="1:9">
      <c r="A96" s="24">
        <v>13</v>
      </c>
      <c r="B96" s="25">
        <v>0.7</v>
      </c>
      <c r="C96" s="25">
        <v>0.64</v>
      </c>
      <c r="D96" s="25"/>
      <c r="E96" s="25"/>
      <c r="F96" s="26">
        <f t="shared" si="6"/>
        <v>0</v>
      </c>
      <c r="H96" s="26">
        <f t="shared" si="8"/>
        <v>2</v>
      </c>
      <c r="I96" s="26">
        <f t="shared" si="7"/>
        <v>0.89599999999999991</v>
      </c>
    </row>
    <row r="97" spans="1:9">
      <c r="A97" s="24">
        <v>15</v>
      </c>
      <c r="B97" s="25">
        <v>0.68</v>
      </c>
      <c r="C97" s="25">
        <v>0.21</v>
      </c>
      <c r="D97" s="25"/>
      <c r="E97" s="25"/>
      <c r="F97" s="26">
        <f t="shared" si="6"/>
        <v>0</v>
      </c>
      <c r="H97" s="26">
        <f t="shared" si="8"/>
        <v>2</v>
      </c>
      <c r="I97" s="26">
        <f t="shared" si="7"/>
        <v>0.28560000000000002</v>
      </c>
    </row>
    <row r="98" spans="1:9">
      <c r="A98" s="24">
        <v>17</v>
      </c>
      <c r="B98" s="25">
        <v>0.91</v>
      </c>
      <c r="C98" s="25">
        <v>0.52</v>
      </c>
      <c r="D98" s="25"/>
      <c r="E98" s="25"/>
      <c r="F98" s="26">
        <f t="shared" si="6"/>
        <v>0</v>
      </c>
      <c r="H98" s="26">
        <f t="shared" si="8"/>
        <v>2</v>
      </c>
      <c r="I98" s="26">
        <f t="shared" si="7"/>
        <v>0.94640000000000002</v>
      </c>
    </row>
    <row r="99" spans="1:9">
      <c r="A99" s="24">
        <v>19</v>
      </c>
      <c r="B99" s="25">
        <v>0.68</v>
      </c>
      <c r="C99" s="25">
        <v>0.97</v>
      </c>
      <c r="D99" s="25"/>
      <c r="E99" s="25"/>
      <c r="F99" s="26">
        <f t="shared" si="6"/>
        <v>0</v>
      </c>
      <c r="H99" s="26">
        <f t="shared" si="8"/>
        <v>2.5</v>
      </c>
      <c r="I99" s="26">
        <f t="shared" si="7"/>
        <v>1.649</v>
      </c>
    </row>
    <row r="100" spans="1:9">
      <c r="A100" s="24">
        <v>22</v>
      </c>
      <c r="B100" s="25">
        <v>0.85</v>
      </c>
      <c r="C100" s="25">
        <v>1.0900000000000001</v>
      </c>
      <c r="D100" s="25"/>
      <c r="E100" s="25"/>
      <c r="F100" s="26">
        <f t="shared" si="6"/>
        <v>0</v>
      </c>
      <c r="H100" s="26">
        <f t="shared" si="8"/>
        <v>3</v>
      </c>
      <c r="I100" s="26">
        <f t="shared" si="7"/>
        <v>2.7795000000000005</v>
      </c>
    </row>
    <row r="101" spans="1:9">
      <c r="A101" s="24">
        <v>25</v>
      </c>
      <c r="B101" s="25">
        <v>1.0900000000000001</v>
      </c>
      <c r="C101" s="25">
        <v>1.32</v>
      </c>
      <c r="D101" s="25"/>
      <c r="E101" s="25"/>
      <c r="F101" s="26">
        <f t="shared" si="6"/>
        <v>0</v>
      </c>
      <c r="H101" s="26">
        <f t="shared" si="8"/>
        <v>3</v>
      </c>
      <c r="I101" s="26">
        <f t="shared" si="7"/>
        <v>4.3164000000000007</v>
      </c>
    </row>
    <row r="102" spans="1:9">
      <c r="A102" s="24">
        <v>28</v>
      </c>
      <c r="B102" s="25">
        <v>1.32</v>
      </c>
      <c r="C102" s="25">
        <v>1.18</v>
      </c>
      <c r="D102" s="25"/>
      <c r="E102" s="25"/>
      <c r="F102" s="26">
        <f t="shared" si="6"/>
        <v>0</v>
      </c>
      <c r="H102" s="26">
        <f t="shared" si="8"/>
        <v>3</v>
      </c>
      <c r="I102" s="26">
        <f t="shared" si="7"/>
        <v>4.6728000000000005</v>
      </c>
    </row>
    <row r="103" spans="1:9">
      <c r="A103" s="24">
        <v>31</v>
      </c>
      <c r="B103" s="25">
        <v>1</v>
      </c>
      <c r="C103" s="25">
        <v>1.64</v>
      </c>
      <c r="D103" s="25"/>
      <c r="E103" s="25"/>
      <c r="F103" s="26">
        <f t="shared" si="6"/>
        <v>0</v>
      </c>
      <c r="H103" s="26">
        <f t="shared" si="8"/>
        <v>3</v>
      </c>
      <c r="I103" s="26">
        <f t="shared" si="7"/>
        <v>4.92</v>
      </c>
    </row>
    <row r="104" spans="1:9">
      <c r="A104" s="24">
        <v>34</v>
      </c>
      <c r="B104" s="25">
        <v>1.1200000000000001</v>
      </c>
      <c r="C104" s="25">
        <v>1.21</v>
      </c>
      <c r="D104" s="25"/>
      <c r="E104" s="25"/>
      <c r="F104" s="26">
        <f t="shared" si="6"/>
        <v>0</v>
      </c>
      <c r="H104" s="26">
        <f t="shared" si="8"/>
        <v>3</v>
      </c>
      <c r="I104" s="26">
        <f t="shared" si="7"/>
        <v>4.0655999999999999</v>
      </c>
    </row>
    <row r="105" spans="1:9">
      <c r="A105" s="24">
        <v>37</v>
      </c>
      <c r="B105" s="25">
        <v>1.1200000000000001</v>
      </c>
      <c r="C105" s="25">
        <v>1.61</v>
      </c>
      <c r="D105" s="25"/>
      <c r="E105" s="25"/>
      <c r="F105" s="26">
        <f t="shared" si="6"/>
        <v>0</v>
      </c>
      <c r="H105" s="26">
        <f t="shared" si="8"/>
        <v>3</v>
      </c>
      <c r="I105" s="26">
        <f t="shared" si="7"/>
        <v>5.4096000000000002</v>
      </c>
    </row>
    <row r="106" spans="1:9">
      <c r="A106" s="24">
        <v>40</v>
      </c>
      <c r="B106" s="25">
        <v>1.33</v>
      </c>
      <c r="C106" s="25">
        <v>1.25</v>
      </c>
      <c r="D106" s="25"/>
      <c r="E106" s="25"/>
      <c r="F106" s="26">
        <f t="shared" si="6"/>
        <v>0</v>
      </c>
      <c r="H106" s="26">
        <f t="shared" si="8"/>
        <v>3</v>
      </c>
      <c r="I106" s="26">
        <f t="shared" si="7"/>
        <v>4.9875000000000007</v>
      </c>
    </row>
    <row r="107" spans="1:9">
      <c r="A107" s="24">
        <v>43</v>
      </c>
      <c r="B107" s="25">
        <v>0.82</v>
      </c>
      <c r="C107" s="25">
        <v>1.37</v>
      </c>
      <c r="D107" s="25"/>
      <c r="E107" s="25"/>
      <c r="F107" s="26">
        <f t="shared" si="6"/>
        <v>0</v>
      </c>
      <c r="H107" s="26">
        <f t="shared" si="8"/>
        <v>2.5</v>
      </c>
      <c r="I107" s="26">
        <f t="shared" si="7"/>
        <v>2.8085</v>
      </c>
    </row>
    <row r="108" spans="1:9">
      <c r="A108" s="24">
        <v>45</v>
      </c>
      <c r="B108" s="25">
        <v>0.9</v>
      </c>
      <c r="C108" s="25">
        <v>1.1000000000000001</v>
      </c>
      <c r="D108" s="25"/>
      <c r="E108" s="25"/>
      <c r="F108" s="26">
        <f t="shared" si="6"/>
        <v>0</v>
      </c>
      <c r="H108" s="26">
        <f t="shared" si="8"/>
        <v>2</v>
      </c>
      <c r="I108" s="26">
        <f t="shared" si="7"/>
        <v>1.9800000000000002</v>
      </c>
    </row>
    <row r="109" spans="1:9">
      <c r="A109" s="24">
        <v>47</v>
      </c>
      <c r="B109" s="25">
        <v>0.8</v>
      </c>
      <c r="C109" s="25">
        <v>0.92</v>
      </c>
      <c r="D109" s="25"/>
      <c r="E109" s="25"/>
      <c r="F109" s="26">
        <f t="shared" si="6"/>
        <v>0</v>
      </c>
      <c r="H109" s="26">
        <f t="shared" si="8"/>
        <v>2</v>
      </c>
      <c r="I109" s="26">
        <f t="shared" si="7"/>
        <v>1.4720000000000002</v>
      </c>
    </row>
    <row r="110" spans="1:9">
      <c r="A110" s="24">
        <v>49</v>
      </c>
      <c r="B110" s="25">
        <v>0.77</v>
      </c>
      <c r="C110" s="25">
        <v>0.81</v>
      </c>
      <c r="D110" s="25"/>
      <c r="E110" s="25"/>
      <c r="F110" s="26">
        <f t="shared" si="6"/>
        <v>0</v>
      </c>
      <c r="H110" s="26">
        <f t="shared" si="8"/>
        <v>2</v>
      </c>
      <c r="I110" s="26">
        <f t="shared" si="7"/>
        <v>1.2474000000000001</v>
      </c>
    </row>
    <row r="111" spans="1:9">
      <c r="A111" s="24">
        <v>51</v>
      </c>
      <c r="B111" s="25">
        <v>0.72</v>
      </c>
      <c r="C111" s="25">
        <v>0.74</v>
      </c>
      <c r="D111" s="25"/>
      <c r="E111" s="25"/>
      <c r="F111" s="26">
        <f t="shared" si="6"/>
        <v>0</v>
      </c>
      <c r="H111" s="26">
        <f t="shared" si="8"/>
        <v>2</v>
      </c>
      <c r="I111" s="26">
        <f t="shared" si="7"/>
        <v>1.0655999999999999</v>
      </c>
    </row>
    <row r="112" spans="1:9">
      <c r="A112" s="24">
        <v>53</v>
      </c>
      <c r="B112" s="25">
        <v>0.59</v>
      </c>
      <c r="C112" s="25">
        <v>0.61</v>
      </c>
      <c r="D112" s="25"/>
      <c r="E112" s="25"/>
      <c r="F112" s="26">
        <f t="shared" si="6"/>
        <v>0</v>
      </c>
      <c r="H112" s="26">
        <f t="shared" si="8"/>
        <v>1.5</v>
      </c>
      <c r="I112" s="26">
        <f t="shared" si="7"/>
        <v>0.53984999999999994</v>
      </c>
    </row>
    <row r="113" spans="1:9">
      <c r="A113" s="24">
        <v>54</v>
      </c>
      <c r="B113" s="25">
        <v>0.69</v>
      </c>
      <c r="C113" s="25">
        <v>0.79</v>
      </c>
      <c r="D113" s="25"/>
      <c r="E113" s="25"/>
      <c r="F113" s="26">
        <f t="shared" si="6"/>
        <v>0</v>
      </c>
      <c r="H113" s="26">
        <f t="shared" si="8"/>
        <v>1</v>
      </c>
      <c r="I113" s="26">
        <f t="shared" si="7"/>
        <v>0.54510000000000003</v>
      </c>
    </row>
    <row r="114" spans="1:9">
      <c r="A114" s="24">
        <v>55</v>
      </c>
      <c r="B114" s="25">
        <v>0.57999999999999996</v>
      </c>
      <c r="C114" s="25">
        <v>0.54</v>
      </c>
      <c r="D114" s="25"/>
      <c r="E114" s="25"/>
      <c r="F114" s="26">
        <f t="shared" si="6"/>
        <v>0</v>
      </c>
      <c r="H114" s="26">
        <f t="shared" si="8"/>
        <v>1</v>
      </c>
      <c r="I114" s="26">
        <f t="shared" si="7"/>
        <v>0.31319999999999998</v>
      </c>
    </row>
    <row r="115" spans="1:9">
      <c r="A115" s="24">
        <v>56</v>
      </c>
      <c r="B115" s="25">
        <v>0.31</v>
      </c>
      <c r="C115" s="25">
        <v>0.15</v>
      </c>
      <c r="D115" s="25"/>
      <c r="E115" s="25"/>
      <c r="F115" s="26">
        <f t="shared" si="6"/>
        <v>0</v>
      </c>
      <c r="H115" s="26">
        <f t="shared" si="8"/>
        <v>0.85000000000000142</v>
      </c>
      <c r="I115" s="26">
        <f t="shared" si="7"/>
        <v>3.952500000000006E-2</v>
      </c>
    </row>
    <row r="116" spans="1:9">
      <c r="A116" s="24">
        <v>56.7</v>
      </c>
      <c r="B116" s="6">
        <v>0</v>
      </c>
      <c r="C116" s="25">
        <v>0</v>
      </c>
      <c r="D116" s="25"/>
      <c r="E116" s="25"/>
      <c r="F116" s="26">
        <f t="shared" si="6"/>
        <v>0</v>
      </c>
      <c r="H116" s="26">
        <f t="shared" si="8"/>
        <v>-28</v>
      </c>
      <c r="I116" s="26">
        <f t="shared" si="7"/>
        <v>0</v>
      </c>
    </row>
  </sheetData>
  <sheetProtection selectLockedCells="1" selectUnlockedCells="1"/>
  <mergeCells count="3">
    <mergeCell ref="C11:E11"/>
    <mergeCell ref="C45:E45"/>
    <mergeCell ref="C87:E87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4"/>
  <sheetViews>
    <sheetView workbookViewId="0">
      <selection activeCell="D6" sqref="D6:D7"/>
    </sheetView>
  </sheetViews>
  <sheetFormatPr defaultColWidth="11.5703125" defaultRowHeight="12.75"/>
  <cols>
    <col min="1" max="16384" width="11.5703125" style="6"/>
  </cols>
  <sheetData>
    <row r="1" spans="1:13">
      <c r="A1" s="5" t="s">
        <v>103</v>
      </c>
    </row>
    <row r="2" spans="1:13">
      <c r="A2" s="6" t="s">
        <v>114</v>
      </c>
    </row>
    <row r="3" spans="1:13" ht="13.5" thickBot="1">
      <c r="A3" s="104" t="s">
        <v>116</v>
      </c>
      <c r="B3" s="104" t="s">
        <v>115</v>
      </c>
      <c r="C3" s="104" t="s">
        <v>117</v>
      </c>
      <c r="D3" s="104" t="s">
        <v>118</v>
      </c>
    </row>
    <row r="4" spans="1:13" ht="13.5" thickTop="1">
      <c r="A4" s="103">
        <v>697880</v>
      </c>
      <c r="B4" s="103">
        <v>4966239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78</v>
      </c>
      <c r="D6" s="6" t="s">
        <v>120</v>
      </c>
      <c r="F6" s="8">
        <v>3.2</v>
      </c>
      <c r="H6" s="9" t="s">
        <v>4</v>
      </c>
      <c r="I6" s="10">
        <f>SUM(I13:I38)</f>
        <v>75.738389999999995</v>
      </c>
    </row>
    <row r="7" spans="1:13">
      <c r="A7" s="6" t="s">
        <v>5</v>
      </c>
      <c r="B7" s="11">
        <v>40399</v>
      </c>
      <c r="D7" s="6" t="s">
        <v>121</v>
      </c>
      <c r="F7" s="8">
        <v>61.5</v>
      </c>
      <c r="L7" s="33" t="s">
        <v>27</v>
      </c>
      <c r="M7" s="33" t="s">
        <v>28</v>
      </c>
    </row>
    <row r="8" spans="1:13">
      <c r="A8" s="6" t="s">
        <v>11</v>
      </c>
      <c r="B8" s="48">
        <v>1300</v>
      </c>
      <c r="L8" s="68">
        <v>40399</v>
      </c>
      <c r="M8" s="33">
        <v>75.739999999999995</v>
      </c>
    </row>
    <row r="9" spans="1:13">
      <c r="A9" s="6" t="s">
        <v>13</v>
      </c>
      <c r="B9" s="7" t="s">
        <v>12</v>
      </c>
      <c r="L9" s="68">
        <v>40448</v>
      </c>
      <c r="M9" s="33">
        <v>41.92</v>
      </c>
    </row>
    <row r="10" spans="1:13">
      <c r="B10" s="7"/>
      <c r="L10" s="68">
        <v>40848</v>
      </c>
      <c r="M10" s="33">
        <v>30.43</v>
      </c>
    </row>
    <row r="11" spans="1:13">
      <c r="C11" s="99" t="s">
        <v>14</v>
      </c>
      <c r="D11" s="99"/>
      <c r="E11" s="99"/>
      <c r="L11" s="69"/>
      <c r="M11" s="70"/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69"/>
      <c r="M12" s="70"/>
    </row>
    <row r="13" spans="1:13">
      <c r="A13" s="24">
        <v>3.2</v>
      </c>
      <c r="B13" s="25">
        <v>0.05</v>
      </c>
      <c r="C13" s="25">
        <v>0</v>
      </c>
      <c r="D13" s="25"/>
      <c r="E13" s="25"/>
      <c r="F13" s="26">
        <f t="shared" ref="F13:F38" si="0">(D13+E13)/2</f>
        <v>0</v>
      </c>
      <c r="I13" s="26">
        <f t="shared" ref="I13:I38" si="1">H13*C13*B13</f>
        <v>0</v>
      </c>
      <c r="L13" s="69"/>
      <c r="M13" s="70"/>
    </row>
    <row r="14" spans="1:13">
      <c r="A14" s="24">
        <v>4</v>
      </c>
      <c r="B14" s="25">
        <v>0.37</v>
      </c>
      <c r="C14" s="25">
        <v>0.23</v>
      </c>
      <c r="D14" s="25"/>
      <c r="E14" s="25"/>
      <c r="F14" s="26">
        <f t="shared" si="0"/>
        <v>0</v>
      </c>
      <c r="H14" s="26">
        <f t="shared" ref="H14:H38" si="2">(A15-A13)/2</f>
        <v>1.4</v>
      </c>
      <c r="I14" s="26">
        <f t="shared" si="1"/>
        <v>0.11914</v>
      </c>
      <c r="L14" s="69"/>
      <c r="M14" s="70"/>
    </row>
    <row r="15" spans="1:13">
      <c r="A15" s="24">
        <v>6</v>
      </c>
      <c r="B15" s="25">
        <v>0.25</v>
      </c>
      <c r="C15" s="25">
        <v>0.8</v>
      </c>
      <c r="D15" s="25"/>
      <c r="E15" s="25"/>
      <c r="F15" s="26">
        <f t="shared" si="0"/>
        <v>0</v>
      </c>
      <c r="H15" s="26">
        <f t="shared" si="2"/>
        <v>2</v>
      </c>
      <c r="I15" s="26">
        <f t="shared" si="1"/>
        <v>0.4</v>
      </c>
    </row>
    <row r="16" spans="1:13">
      <c r="A16" s="24">
        <v>8</v>
      </c>
      <c r="B16" s="25">
        <v>0.5</v>
      </c>
      <c r="C16" s="25">
        <v>0.88</v>
      </c>
      <c r="D16" s="25"/>
      <c r="E16" s="25"/>
      <c r="F16" s="26">
        <f t="shared" si="0"/>
        <v>0</v>
      </c>
      <c r="H16" s="26">
        <f t="shared" si="2"/>
        <v>2</v>
      </c>
      <c r="I16" s="26">
        <f t="shared" si="1"/>
        <v>0.88</v>
      </c>
    </row>
    <row r="17" spans="1:9">
      <c r="A17" s="24">
        <v>10</v>
      </c>
      <c r="B17" s="25">
        <v>0.8</v>
      </c>
      <c r="C17" s="25">
        <v>1.1100000000000001</v>
      </c>
      <c r="D17" s="25"/>
      <c r="E17" s="25"/>
      <c r="F17" s="26">
        <f t="shared" si="0"/>
        <v>0</v>
      </c>
      <c r="H17" s="26">
        <f t="shared" si="2"/>
        <v>2.5</v>
      </c>
      <c r="I17" s="26">
        <f t="shared" si="1"/>
        <v>2.2200000000000002</v>
      </c>
    </row>
    <row r="18" spans="1:9">
      <c r="A18" s="24">
        <v>13</v>
      </c>
      <c r="B18" s="25">
        <v>1.01</v>
      </c>
      <c r="C18" s="25">
        <v>1.39</v>
      </c>
      <c r="D18" s="25"/>
      <c r="E18" s="25"/>
      <c r="F18" s="26">
        <f t="shared" si="0"/>
        <v>0</v>
      </c>
      <c r="H18" s="26">
        <f t="shared" si="2"/>
        <v>3</v>
      </c>
      <c r="I18" s="26">
        <f t="shared" si="1"/>
        <v>4.2116999999999996</v>
      </c>
    </row>
    <row r="19" spans="1:9">
      <c r="A19" s="24">
        <v>16</v>
      </c>
      <c r="B19" s="25">
        <v>1.0900000000000001</v>
      </c>
      <c r="C19" s="25">
        <v>1.77</v>
      </c>
      <c r="D19" s="25"/>
      <c r="E19" s="25"/>
      <c r="F19" s="26">
        <f t="shared" si="0"/>
        <v>0</v>
      </c>
      <c r="H19" s="26">
        <f t="shared" si="2"/>
        <v>3</v>
      </c>
      <c r="I19" s="26">
        <f t="shared" si="1"/>
        <v>5.7879000000000014</v>
      </c>
    </row>
    <row r="20" spans="1:9">
      <c r="A20" s="24">
        <v>19</v>
      </c>
      <c r="B20" s="25">
        <v>0.95</v>
      </c>
      <c r="C20" s="25">
        <v>1.34</v>
      </c>
      <c r="D20" s="25"/>
      <c r="E20" s="25"/>
      <c r="F20" s="26">
        <f t="shared" si="0"/>
        <v>0</v>
      </c>
      <c r="H20" s="26">
        <f t="shared" si="2"/>
        <v>3</v>
      </c>
      <c r="I20" s="26">
        <f t="shared" si="1"/>
        <v>3.8190000000000004</v>
      </c>
    </row>
    <row r="21" spans="1:9">
      <c r="A21" s="24">
        <v>22</v>
      </c>
      <c r="B21" s="25">
        <v>0.89</v>
      </c>
      <c r="C21" s="25">
        <v>1.86</v>
      </c>
      <c r="D21" s="25"/>
      <c r="E21" s="25"/>
      <c r="F21" s="26">
        <f t="shared" si="0"/>
        <v>0</v>
      </c>
      <c r="H21" s="26">
        <f t="shared" si="2"/>
        <v>3</v>
      </c>
      <c r="I21" s="26">
        <f t="shared" si="1"/>
        <v>4.9661999999999997</v>
      </c>
    </row>
    <row r="22" spans="1:9">
      <c r="A22" s="24">
        <v>25</v>
      </c>
      <c r="B22" s="25">
        <v>0.98</v>
      </c>
      <c r="C22" s="25">
        <v>1.73</v>
      </c>
      <c r="D22" s="25"/>
      <c r="E22" s="25"/>
      <c r="F22" s="26">
        <f t="shared" si="0"/>
        <v>0</v>
      </c>
      <c r="H22" s="26">
        <f t="shared" si="2"/>
        <v>3</v>
      </c>
      <c r="I22" s="26">
        <f t="shared" si="1"/>
        <v>5.0861999999999998</v>
      </c>
    </row>
    <row r="23" spans="1:9">
      <c r="A23" s="24">
        <v>28</v>
      </c>
      <c r="B23" s="25">
        <v>0.95</v>
      </c>
      <c r="C23" s="25">
        <v>1.82</v>
      </c>
      <c r="D23" s="25"/>
      <c r="E23" s="25"/>
      <c r="F23" s="26">
        <f t="shared" si="0"/>
        <v>0</v>
      </c>
      <c r="H23" s="26">
        <f t="shared" si="2"/>
        <v>3</v>
      </c>
      <c r="I23" s="26">
        <f t="shared" si="1"/>
        <v>5.1869999999999994</v>
      </c>
    </row>
    <row r="24" spans="1:9">
      <c r="A24" s="24">
        <v>31</v>
      </c>
      <c r="B24" s="25">
        <v>1.06</v>
      </c>
      <c r="C24" s="25">
        <v>1.27</v>
      </c>
      <c r="D24" s="25"/>
      <c r="E24" s="25"/>
      <c r="F24" s="26">
        <f t="shared" si="0"/>
        <v>0</v>
      </c>
      <c r="H24" s="26">
        <f t="shared" si="2"/>
        <v>3</v>
      </c>
      <c r="I24" s="26">
        <f t="shared" si="1"/>
        <v>4.0386000000000006</v>
      </c>
    </row>
    <row r="25" spans="1:9">
      <c r="A25" s="24">
        <v>34</v>
      </c>
      <c r="B25" s="25">
        <v>0.87</v>
      </c>
      <c r="C25" s="25">
        <v>1.99</v>
      </c>
      <c r="D25" s="25"/>
      <c r="E25" s="25"/>
      <c r="F25" s="26">
        <f t="shared" si="0"/>
        <v>0</v>
      </c>
      <c r="H25" s="26">
        <f t="shared" si="2"/>
        <v>3</v>
      </c>
      <c r="I25" s="26">
        <f t="shared" si="1"/>
        <v>5.1939000000000002</v>
      </c>
    </row>
    <row r="26" spans="1:9">
      <c r="A26" s="24">
        <v>37</v>
      </c>
      <c r="B26" s="25">
        <v>0.89</v>
      </c>
      <c r="C26" s="25">
        <v>1.88</v>
      </c>
      <c r="D26" s="25"/>
      <c r="E26" s="25"/>
      <c r="F26" s="26">
        <f t="shared" si="0"/>
        <v>0</v>
      </c>
      <c r="H26" s="26">
        <f t="shared" si="2"/>
        <v>3</v>
      </c>
      <c r="I26" s="26">
        <f t="shared" si="1"/>
        <v>5.0195999999999996</v>
      </c>
    </row>
    <row r="27" spans="1:9">
      <c r="A27" s="24">
        <v>40</v>
      </c>
      <c r="B27" s="25">
        <v>0.62</v>
      </c>
      <c r="C27" s="25">
        <v>2.15</v>
      </c>
      <c r="D27" s="25"/>
      <c r="E27" s="25"/>
      <c r="F27" s="26">
        <f t="shared" si="0"/>
        <v>0</v>
      </c>
      <c r="H27" s="26">
        <f t="shared" si="2"/>
        <v>3</v>
      </c>
      <c r="I27" s="26">
        <f t="shared" si="1"/>
        <v>3.9989999999999997</v>
      </c>
    </row>
    <row r="28" spans="1:9">
      <c r="A28" s="24">
        <v>43</v>
      </c>
      <c r="B28" s="25">
        <v>0.85</v>
      </c>
      <c r="C28" s="25">
        <v>0.88</v>
      </c>
      <c r="D28" s="25"/>
      <c r="E28" s="25"/>
      <c r="F28" s="26">
        <f t="shared" si="0"/>
        <v>0</v>
      </c>
      <c r="H28" s="26">
        <f t="shared" si="2"/>
        <v>3</v>
      </c>
      <c r="I28" s="26">
        <f t="shared" si="1"/>
        <v>2.2440000000000002</v>
      </c>
    </row>
    <row r="29" spans="1:9">
      <c r="A29" s="24">
        <v>46</v>
      </c>
      <c r="B29" s="25">
        <v>0.81</v>
      </c>
      <c r="C29" s="25">
        <v>2.2400000000000002</v>
      </c>
      <c r="D29" s="25"/>
      <c r="E29" s="25"/>
      <c r="F29" s="26">
        <f t="shared" si="0"/>
        <v>0</v>
      </c>
      <c r="H29" s="26">
        <f t="shared" si="2"/>
        <v>3</v>
      </c>
      <c r="I29" s="26">
        <f t="shared" si="1"/>
        <v>5.4432000000000009</v>
      </c>
    </row>
    <row r="30" spans="1:9">
      <c r="A30" s="24">
        <v>49</v>
      </c>
      <c r="B30" s="25">
        <v>1</v>
      </c>
      <c r="C30" s="25">
        <v>1.97</v>
      </c>
      <c r="D30" s="25"/>
      <c r="E30" s="25"/>
      <c r="F30" s="26">
        <f t="shared" si="0"/>
        <v>0</v>
      </c>
      <c r="H30" s="26">
        <f t="shared" si="2"/>
        <v>2.5</v>
      </c>
      <c r="I30" s="26">
        <f t="shared" si="1"/>
        <v>4.9249999999999998</v>
      </c>
    </row>
    <row r="31" spans="1:9">
      <c r="A31" s="24">
        <v>51</v>
      </c>
      <c r="B31" s="25">
        <v>0.79</v>
      </c>
      <c r="C31" s="25">
        <v>2.13</v>
      </c>
      <c r="D31" s="25"/>
      <c r="E31" s="25"/>
      <c r="F31" s="26">
        <f t="shared" si="0"/>
        <v>0</v>
      </c>
      <c r="H31" s="26">
        <f t="shared" si="2"/>
        <v>2</v>
      </c>
      <c r="I31" s="26">
        <f t="shared" si="1"/>
        <v>3.3654000000000002</v>
      </c>
    </row>
    <row r="32" spans="1:9">
      <c r="A32" s="24">
        <v>53</v>
      </c>
      <c r="B32" s="25">
        <v>0.99</v>
      </c>
      <c r="C32" s="25">
        <v>1.89</v>
      </c>
      <c r="D32" s="25"/>
      <c r="E32" s="25"/>
      <c r="F32" s="26">
        <f t="shared" si="0"/>
        <v>0</v>
      </c>
      <c r="H32" s="26">
        <f t="shared" si="2"/>
        <v>2</v>
      </c>
      <c r="I32" s="26">
        <f t="shared" si="1"/>
        <v>3.7422</v>
      </c>
    </row>
    <row r="33" spans="1:9">
      <c r="A33" s="24">
        <v>55</v>
      </c>
      <c r="B33" s="25">
        <v>1.01</v>
      </c>
      <c r="C33" s="25">
        <v>1.64</v>
      </c>
      <c r="D33" s="25"/>
      <c r="E33" s="25"/>
      <c r="F33" s="26">
        <f t="shared" si="0"/>
        <v>0</v>
      </c>
      <c r="H33" s="26">
        <f t="shared" si="2"/>
        <v>2</v>
      </c>
      <c r="I33" s="26">
        <f t="shared" si="1"/>
        <v>3.3127999999999997</v>
      </c>
    </row>
    <row r="34" spans="1:9">
      <c r="A34" s="24">
        <v>57</v>
      </c>
      <c r="B34" s="25">
        <v>0.78</v>
      </c>
      <c r="C34" s="25">
        <v>0.96</v>
      </c>
      <c r="D34" s="25"/>
      <c r="E34" s="25"/>
      <c r="F34" s="26">
        <f t="shared" si="0"/>
        <v>0</v>
      </c>
      <c r="H34" s="26">
        <f t="shared" si="2"/>
        <v>1.5</v>
      </c>
      <c r="I34" s="26">
        <f t="shared" si="1"/>
        <v>1.1232</v>
      </c>
    </row>
    <row r="35" spans="1:9">
      <c r="A35" s="24">
        <v>58</v>
      </c>
      <c r="B35" s="25">
        <v>0.53</v>
      </c>
      <c r="C35" s="25">
        <v>0.97</v>
      </c>
      <c r="D35" s="25"/>
      <c r="E35" s="25"/>
      <c r="F35" s="26">
        <f t="shared" si="0"/>
        <v>0</v>
      </c>
      <c r="H35" s="26">
        <f t="shared" si="2"/>
        <v>1</v>
      </c>
      <c r="I35" s="26">
        <f t="shared" si="1"/>
        <v>0.5141</v>
      </c>
    </row>
    <row r="36" spans="1:9">
      <c r="A36" s="24">
        <v>59</v>
      </c>
      <c r="B36" s="25">
        <v>0.39</v>
      </c>
      <c r="C36" s="25">
        <v>0.28999999999999998</v>
      </c>
      <c r="D36" s="25"/>
      <c r="E36" s="25"/>
      <c r="F36" s="26">
        <f t="shared" si="0"/>
        <v>0</v>
      </c>
      <c r="H36" s="26">
        <f t="shared" si="2"/>
        <v>1.5</v>
      </c>
      <c r="I36" s="26">
        <f t="shared" si="1"/>
        <v>0.16965</v>
      </c>
    </row>
    <row r="37" spans="1:9">
      <c r="A37" s="24">
        <v>61</v>
      </c>
      <c r="B37" s="25">
        <v>0.2</v>
      </c>
      <c r="C37" s="25">
        <v>-0.14000000000000001</v>
      </c>
      <c r="D37" s="25"/>
      <c r="E37" s="25"/>
      <c r="F37" s="26">
        <f t="shared" si="0"/>
        <v>0</v>
      </c>
      <c r="H37" s="26">
        <f t="shared" si="2"/>
        <v>1.0500000000000007</v>
      </c>
      <c r="I37" s="26">
        <f t="shared" si="1"/>
        <v>-2.9400000000000023E-2</v>
      </c>
    </row>
    <row r="38" spans="1:9">
      <c r="A38" s="24">
        <v>61.1</v>
      </c>
      <c r="B38" s="25">
        <v>0</v>
      </c>
      <c r="C38" s="25">
        <v>0</v>
      </c>
      <c r="D38" s="25"/>
      <c r="E38" s="25"/>
      <c r="F38" s="26">
        <f t="shared" si="0"/>
        <v>0</v>
      </c>
      <c r="H38" s="26">
        <f t="shared" si="2"/>
        <v>-30.5</v>
      </c>
      <c r="I38" s="26">
        <f t="shared" si="1"/>
        <v>0</v>
      </c>
    </row>
    <row r="41" spans="1:9" ht="15">
      <c r="A41" s="6" t="s">
        <v>1</v>
      </c>
      <c r="B41" s="7" t="s">
        <v>78</v>
      </c>
      <c r="D41" s="6" t="s">
        <v>3</v>
      </c>
      <c r="E41" s="8">
        <v>3</v>
      </c>
      <c r="H41" s="9" t="s">
        <v>4</v>
      </c>
      <c r="I41" s="10">
        <f>SUM(I48:I72)</f>
        <v>41.915674999999993</v>
      </c>
    </row>
    <row r="42" spans="1:9">
      <c r="A42" s="6" t="s">
        <v>5</v>
      </c>
      <c r="B42" s="11">
        <v>40448</v>
      </c>
      <c r="D42" s="6" t="s">
        <v>6</v>
      </c>
      <c r="E42" s="8">
        <v>31.6</v>
      </c>
    </row>
    <row r="43" spans="1:9">
      <c r="A43" s="6" t="s">
        <v>11</v>
      </c>
      <c r="B43" s="7">
        <v>1320</v>
      </c>
    </row>
    <row r="44" spans="1:9">
      <c r="A44" s="6" t="s">
        <v>13</v>
      </c>
      <c r="B44" s="7" t="s">
        <v>12</v>
      </c>
    </row>
    <row r="45" spans="1:9">
      <c r="B45" s="7"/>
    </row>
    <row r="46" spans="1:9">
      <c r="C46" s="99" t="s">
        <v>14</v>
      </c>
      <c r="D46" s="99"/>
      <c r="E46" s="99"/>
    </row>
    <row r="47" spans="1:9">
      <c r="A47" s="21" t="s">
        <v>16</v>
      </c>
      <c r="B47" s="21" t="s">
        <v>17</v>
      </c>
      <c r="C47" s="22">
        <v>0.60000000000000009</v>
      </c>
      <c r="D47" s="22">
        <v>0.2</v>
      </c>
      <c r="E47" s="22">
        <v>0.8</v>
      </c>
      <c r="F47" s="22" t="s">
        <v>18</v>
      </c>
      <c r="H47" s="21" t="s">
        <v>19</v>
      </c>
      <c r="I47" s="21" t="s">
        <v>20</v>
      </c>
    </row>
    <row r="48" spans="1:9">
      <c r="A48" s="24">
        <v>3.2</v>
      </c>
      <c r="B48" s="25">
        <v>0.05</v>
      </c>
      <c r="C48" s="25">
        <v>-0.11</v>
      </c>
      <c r="D48" s="25"/>
      <c r="E48" s="25"/>
      <c r="F48" s="6">
        <f t="shared" ref="F48:F72" si="3">(D48+E48)/2</f>
        <v>0</v>
      </c>
      <c r="I48" s="6">
        <f t="shared" ref="I48:I72" si="4">H48*C48*B48</f>
        <v>0</v>
      </c>
    </row>
    <row r="49" spans="1:9">
      <c r="A49" s="24">
        <v>4</v>
      </c>
      <c r="B49" s="25">
        <v>0.45</v>
      </c>
      <c r="C49" s="25">
        <v>-0.02</v>
      </c>
      <c r="D49" s="25"/>
      <c r="E49" s="25"/>
      <c r="F49" s="6">
        <f t="shared" si="3"/>
        <v>0</v>
      </c>
      <c r="H49" s="6">
        <f t="shared" ref="H49:H72" si="5">(A50-A48)/2</f>
        <v>0.89999999999999991</v>
      </c>
      <c r="I49" s="6">
        <f t="shared" si="4"/>
        <v>-8.0999999999999996E-3</v>
      </c>
    </row>
    <row r="50" spans="1:9">
      <c r="A50" s="24">
        <v>5</v>
      </c>
      <c r="B50" s="25">
        <v>0.86</v>
      </c>
      <c r="C50" s="25">
        <v>0.27</v>
      </c>
      <c r="D50" s="25"/>
      <c r="E50" s="25"/>
      <c r="F50" s="6">
        <f t="shared" si="3"/>
        <v>0</v>
      </c>
      <c r="H50" s="6">
        <f t="shared" si="5"/>
        <v>1</v>
      </c>
      <c r="I50" s="6">
        <f t="shared" si="4"/>
        <v>0.23220000000000002</v>
      </c>
    </row>
    <row r="51" spans="1:9">
      <c r="A51" s="24">
        <v>6</v>
      </c>
      <c r="B51" s="25">
        <v>1.04</v>
      </c>
      <c r="C51" s="25">
        <v>0.64</v>
      </c>
      <c r="D51" s="25"/>
      <c r="E51" s="25"/>
      <c r="F51" s="6">
        <f t="shared" si="3"/>
        <v>0</v>
      </c>
      <c r="H51" s="6">
        <f t="shared" si="5"/>
        <v>1</v>
      </c>
      <c r="I51" s="6">
        <f t="shared" si="4"/>
        <v>0.66560000000000008</v>
      </c>
    </row>
    <row r="52" spans="1:9">
      <c r="A52" s="24">
        <v>7</v>
      </c>
      <c r="B52" s="25">
        <v>1.0900000000000001</v>
      </c>
      <c r="C52" s="25">
        <v>0.99</v>
      </c>
      <c r="D52" s="25"/>
      <c r="E52" s="25"/>
      <c r="F52" s="6">
        <f t="shared" si="3"/>
        <v>0</v>
      </c>
      <c r="H52" s="6">
        <f t="shared" si="5"/>
        <v>1.25</v>
      </c>
      <c r="I52" s="6">
        <f t="shared" si="4"/>
        <v>1.348875</v>
      </c>
    </row>
    <row r="53" spans="1:9">
      <c r="A53" s="24">
        <v>8.5</v>
      </c>
      <c r="B53" s="25">
        <v>1.1499999999999999</v>
      </c>
      <c r="C53" s="25">
        <v>1.33</v>
      </c>
      <c r="D53" s="25"/>
      <c r="E53" s="25"/>
      <c r="F53" s="6">
        <f t="shared" si="3"/>
        <v>0</v>
      </c>
      <c r="H53" s="6">
        <f t="shared" si="5"/>
        <v>1.5</v>
      </c>
      <c r="I53" s="6">
        <f t="shared" si="4"/>
        <v>2.2942499999999999</v>
      </c>
    </row>
    <row r="54" spans="1:9">
      <c r="A54" s="24">
        <v>10</v>
      </c>
      <c r="B54" s="25">
        <v>1.19</v>
      </c>
      <c r="C54" s="25">
        <v>1.26</v>
      </c>
      <c r="D54" s="25"/>
      <c r="E54" s="25"/>
      <c r="F54" s="6">
        <f t="shared" si="3"/>
        <v>0</v>
      </c>
      <c r="H54" s="6">
        <f t="shared" si="5"/>
        <v>1.5</v>
      </c>
      <c r="I54" s="6">
        <f t="shared" si="4"/>
        <v>2.2490999999999999</v>
      </c>
    </row>
    <row r="55" spans="1:9">
      <c r="A55" s="24">
        <v>11.5</v>
      </c>
      <c r="B55" s="25">
        <v>1.1200000000000001</v>
      </c>
      <c r="C55" s="25">
        <v>1.79</v>
      </c>
      <c r="D55" s="25"/>
      <c r="E55" s="25"/>
      <c r="F55" s="6">
        <f t="shared" si="3"/>
        <v>0</v>
      </c>
      <c r="H55" s="6">
        <f t="shared" si="5"/>
        <v>1.5</v>
      </c>
      <c r="I55" s="6">
        <f t="shared" si="4"/>
        <v>3.0072000000000005</v>
      </c>
    </row>
    <row r="56" spans="1:9">
      <c r="A56" s="24">
        <v>13</v>
      </c>
      <c r="B56" s="25">
        <v>1.41</v>
      </c>
      <c r="C56" s="25">
        <v>1.91</v>
      </c>
      <c r="D56" s="25"/>
      <c r="E56" s="25"/>
      <c r="F56" s="6">
        <f t="shared" si="3"/>
        <v>0</v>
      </c>
      <c r="H56" s="6">
        <f t="shared" si="5"/>
        <v>1.5</v>
      </c>
      <c r="I56" s="6">
        <f t="shared" si="4"/>
        <v>4.0396499999999991</v>
      </c>
    </row>
    <row r="57" spans="1:9">
      <c r="A57" s="24">
        <v>14.5</v>
      </c>
      <c r="B57" s="25">
        <v>1.4</v>
      </c>
      <c r="C57" s="25">
        <v>1.94</v>
      </c>
      <c r="D57" s="25"/>
      <c r="E57" s="25"/>
      <c r="F57" s="6">
        <f t="shared" si="3"/>
        <v>0</v>
      </c>
      <c r="H57" s="6">
        <f t="shared" si="5"/>
        <v>1.5</v>
      </c>
      <c r="I57" s="6">
        <f t="shared" si="4"/>
        <v>4.0739999999999998</v>
      </c>
    </row>
    <row r="58" spans="1:9">
      <c r="A58" s="24">
        <v>16</v>
      </c>
      <c r="B58" s="25">
        <v>1.4</v>
      </c>
      <c r="C58" s="25">
        <v>1.6</v>
      </c>
      <c r="D58" s="25"/>
      <c r="E58" s="25"/>
      <c r="F58" s="6">
        <f t="shared" si="3"/>
        <v>0</v>
      </c>
      <c r="H58" s="6">
        <f t="shared" si="5"/>
        <v>1.5</v>
      </c>
      <c r="I58" s="6">
        <f t="shared" si="4"/>
        <v>3.3600000000000003</v>
      </c>
    </row>
    <row r="59" spans="1:9">
      <c r="A59" s="24">
        <v>17.5</v>
      </c>
      <c r="B59" s="25">
        <v>1.28</v>
      </c>
      <c r="C59" s="25">
        <v>1.92</v>
      </c>
      <c r="D59" s="25"/>
      <c r="E59" s="25"/>
      <c r="F59" s="6">
        <f t="shared" si="3"/>
        <v>0</v>
      </c>
      <c r="H59" s="6">
        <f t="shared" si="5"/>
        <v>1.5</v>
      </c>
      <c r="I59" s="6">
        <f t="shared" si="4"/>
        <v>3.6863999999999999</v>
      </c>
    </row>
    <row r="60" spans="1:9">
      <c r="A60" s="24">
        <v>19</v>
      </c>
      <c r="B60" s="25">
        <v>1.38</v>
      </c>
      <c r="C60" s="25">
        <v>1.77</v>
      </c>
      <c r="D60" s="25"/>
      <c r="E60" s="25"/>
      <c r="F60" s="6">
        <f t="shared" si="3"/>
        <v>0</v>
      </c>
      <c r="H60" s="6">
        <f t="shared" si="5"/>
        <v>1.5</v>
      </c>
      <c r="I60" s="6">
        <f t="shared" si="4"/>
        <v>3.6638999999999999</v>
      </c>
    </row>
    <row r="61" spans="1:9">
      <c r="A61" s="24">
        <v>20.5</v>
      </c>
      <c r="B61" s="25">
        <v>1.4</v>
      </c>
      <c r="C61" s="25">
        <v>1.1000000000000001</v>
      </c>
      <c r="D61" s="25"/>
      <c r="E61" s="25"/>
      <c r="F61" s="6">
        <f t="shared" si="3"/>
        <v>0</v>
      </c>
      <c r="H61" s="6">
        <f t="shared" si="5"/>
        <v>1.5</v>
      </c>
      <c r="I61" s="6">
        <f t="shared" si="4"/>
        <v>2.31</v>
      </c>
    </row>
    <row r="62" spans="1:9">
      <c r="A62" s="24">
        <v>22</v>
      </c>
      <c r="B62" s="25">
        <v>1.3</v>
      </c>
      <c r="C62" s="25">
        <v>1.1100000000000001</v>
      </c>
      <c r="D62" s="25"/>
      <c r="E62" s="25"/>
      <c r="F62" s="6">
        <f t="shared" si="3"/>
        <v>0</v>
      </c>
      <c r="H62" s="6">
        <f t="shared" si="5"/>
        <v>1.5</v>
      </c>
      <c r="I62" s="6">
        <f t="shared" si="4"/>
        <v>2.1645000000000003</v>
      </c>
    </row>
    <row r="63" spans="1:9">
      <c r="A63" s="24">
        <v>23.5</v>
      </c>
      <c r="B63" s="25">
        <v>1.19</v>
      </c>
      <c r="C63" s="25">
        <v>1.22</v>
      </c>
      <c r="D63" s="25"/>
      <c r="E63" s="25"/>
      <c r="F63" s="6">
        <f t="shared" si="3"/>
        <v>0</v>
      </c>
      <c r="H63" s="6">
        <f t="shared" si="5"/>
        <v>1.5</v>
      </c>
      <c r="I63" s="6">
        <f t="shared" si="4"/>
        <v>2.1777000000000002</v>
      </c>
    </row>
    <row r="64" spans="1:9">
      <c r="A64" s="24">
        <v>25</v>
      </c>
      <c r="B64" s="25">
        <v>1.02</v>
      </c>
      <c r="C64" s="25">
        <v>1.34</v>
      </c>
      <c r="D64" s="25"/>
      <c r="E64" s="25"/>
      <c r="F64" s="6">
        <f t="shared" si="3"/>
        <v>0</v>
      </c>
      <c r="H64" s="6">
        <f t="shared" si="5"/>
        <v>1.25</v>
      </c>
      <c r="I64" s="6">
        <f t="shared" si="4"/>
        <v>1.7085000000000001</v>
      </c>
    </row>
    <row r="65" spans="1:9">
      <c r="A65" s="24">
        <v>26</v>
      </c>
      <c r="B65" s="25">
        <v>0.95</v>
      </c>
      <c r="C65" s="25">
        <v>1.1100000000000001</v>
      </c>
      <c r="D65" s="25"/>
      <c r="E65" s="25"/>
      <c r="F65" s="6">
        <f t="shared" si="3"/>
        <v>0</v>
      </c>
      <c r="H65" s="6">
        <f t="shared" si="5"/>
        <v>1</v>
      </c>
      <c r="I65" s="6">
        <f t="shared" si="4"/>
        <v>1.0545</v>
      </c>
    </row>
    <row r="66" spans="1:9">
      <c r="A66" s="24">
        <v>27</v>
      </c>
      <c r="B66" s="25">
        <v>0.94</v>
      </c>
      <c r="C66" s="25">
        <v>1.29</v>
      </c>
      <c r="D66" s="25"/>
      <c r="E66" s="25"/>
      <c r="F66" s="6">
        <f t="shared" si="3"/>
        <v>0</v>
      </c>
      <c r="H66" s="6">
        <f t="shared" si="5"/>
        <v>1</v>
      </c>
      <c r="I66" s="6">
        <f t="shared" si="4"/>
        <v>1.2125999999999999</v>
      </c>
    </row>
    <row r="67" spans="1:9">
      <c r="A67" s="24">
        <v>28</v>
      </c>
      <c r="B67" s="25">
        <v>0.92</v>
      </c>
      <c r="C67" s="25">
        <v>1.35</v>
      </c>
      <c r="D67" s="25"/>
      <c r="E67" s="25"/>
      <c r="F67" s="6">
        <f t="shared" si="3"/>
        <v>0</v>
      </c>
      <c r="H67" s="6">
        <f t="shared" si="5"/>
        <v>1</v>
      </c>
      <c r="I67" s="6">
        <f t="shared" si="4"/>
        <v>1.2420000000000002</v>
      </c>
    </row>
    <row r="68" spans="1:9">
      <c r="A68" s="24">
        <v>29</v>
      </c>
      <c r="B68" s="25">
        <v>0.99</v>
      </c>
      <c r="C68" s="25">
        <v>1.1299999999999999</v>
      </c>
      <c r="D68" s="25"/>
      <c r="E68" s="25"/>
      <c r="F68" s="6">
        <f t="shared" si="3"/>
        <v>0</v>
      </c>
      <c r="H68" s="6">
        <f t="shared" si="5"/>
        <v>1</v>
      </c>
      <c r="I68" s="6">
        <f t="shared" si="4"/>
        <v>1.1186999999999998</v>
      </c>
    </row>
    <row r="69" spans="1:9">
      <c r="A69" s="24">
        <v>30</v>
      </c>
      <c r="B69" s="25">
        <v>0.51</v>
      </c>
      <c r="C69" s="25">
        <v>0.61</v>
      </c>
      <c r="D69" s="25"/>
      <c r="E69" s="25"/>
      <c r="F69" s="6">
        <f t="shared" si="3"/>
        <v>0</v>
      </c>
      <c r="H69" s="6">
        <f t="shared" si="5"/>
        <v>1</v>
      </c>
      <c r="I69" s="6">
        <f t="shared" si="4"/>
        <v>0.31109999999999999</v>
      </c>
    </row>
    <row r="70" spans="1:9">
      <c r="A70" s="24">
        <v>31</v>
      </c>
      <c r="B70" s="25">
        <v>0.2</v>
      </c>
      <c r="C70" s="25">
        <v>0.02</v>
      </c>
      <c r="D70" s="25"/>
      <c r="E70" s="25"/>
      <c r="F70" s="6">
        <f t="shared" si="3"/>
        <v>0</v>
      </c>
      <c r="H70" s="6">
        <f t="shared" si="5"/>
        <v>0.75</v>
      </c>
      <c r="I70" s="6">
        <f t="shared" si="4"/>
        <v>3.0000000000000001E-3</v>
      </c>
    </row>
    <row r="71" spans="1:9">
      <c r="A71" s="24">
        <v>31.5</v>
      </c>
      <c r="B71" s="25">
        <v>0.1</v>
      </c>
      <c r="C71" s="25">
        <v>0</v>
      </c>
      <c r="D71" s="25"/>
      <c r="E71" s="25"/>
      <c r="F71" s="6">
        <f t="shared" si="3"/>
        <v>0</v>
      </c>
      <c r="H71" s="6">
        <f t="shared" si="5"/>
        <v>0.30000000000000071</v>
      </c>
      <c r="I71" s="6">
        <f t="shared" si="4"/>
        <v>0</v>
      </c>
    </row>
    <row r="72" spans="1:9">
      <c r="A72" s="24">
        <v>31.6</v>
      </c>
      <c r="B72" s="25">
        <v>0</v>
      </c>
      <c r="C72" s="6">
        <v>0</v>
      </c>
      <c r="D72" s="25"/>
      <c r="E72" s="25"/>
      <c r="F72" s="6">
        <f t="shared" si="3"/>
        <v>0</v>
      </c>
      <c r="H72" s="6">
        <f t="shared" si="5"/>
        <v>-15.75</v>
      </c>
      <c r="I72" s="6">
        <f t="shared" si="4"/>
        <v>0</v>
      </c>
    </row>
    <row r="75" spans="1:9" ht="15">
      <c r="A75" s="6" t="s">
        <v>1</v>
      </c>
      <c r="B75" s="7" t="s">
        <v>78</v>
      </c>
      <c r="D75" s="6" t="s">
        <v>3</v>
      </c>
      <c r="E75" s="8">
        <v>53.1</v>
      </c>
      <c r="H75" s="9" t="s">
        <v>4</v>
      </c>
      <c r="I75" s="10">
        <f>SUM(I82:I112)</f>
        <v>30.426850000000002</v>
      </c>
    </row>
    <row r="76" spans="1:9">
      <c r="A76" s="6" t="s">
        <v>5</v>
      </c>
      <c r="B76" s="11">
        <v>40483</v>
      </c>
      <c r="D76" s="6" t="s">
        <v>6</v>
      </c>
      <c r="E76" s="8">
        <v>0.5</v>
      </c>
    </row>
    <row r="77" spans="1:9">
      <c r="A77" s="6" t="s">
        <v>11</v>
      </c>
      <c r="B77" s="48">
        <v>1640</v>
      </c>
    </row>
    <row r="78" spans="1:9">
      <c r="A78" s="6" t="s">
        <v>13</v>
      </c>
      <c r="B78" s="7" t="s">
        <v>12</v>
      </c>
    </row>
    <row r="79" spans="1:9">
      <c r="B79" s="7"/>
    </row>
    <row r="80" spans="1:9">
      <c r="C80" s="99" t="s">
        <v>14</v>
      </c>
      <c r="D80" s="99"/>
      <c r="E80" s="99"/>
    </row>
    <row r="81" spans="1:9">
      <c r="A81" s="21" t="s">
        <v>16</v>
      </c>
      <c r="B81" s="21" t="s">
        <v>17</v>
      </c>
      <c r="C81" s="22">
        <v>0.6</v>
      </c>
      <c r="D81" s="22">
        <v>0.2</v>
      </c>
      <c r="E81" s="22">
        <v>0.8</v>
      </c>
      <c r="F81" s="22" t="s">
        <v>18</v>
      </c>
      <c r="H81" s="21" t="s">
        <v>19</v>
      </c>
      <c r="I81" s="21" t="s">
        <v>20</v>
      </c>
    </row>
    <row r="82" spans="1:9">
      <c r="A82" s="24">
        <v>0.5</v>
      </c>
      <c r="B82" s="25">
        <v>0.01</v>
      </c>
      <c r="C82" s="25">
        <v>0</v>
      </c>
      <c r="D82" s="25"/>
      <c r="E82" s="25"/>
      <c r="F82" s="26">
        <f t="shared" ref="F82:F104" si="6">(D82+E82)/2</f>
        <v>0</v>
      </c>
      <c r="I82" s="26">
        <f t="shared" ref="I82:I104" si="7">H82*C82*B82</f>
        <v>0</v>
      </c>
    </row>
    <row r="83" spans="1:9">
      <c r="A83" s="24">
        <v>1.5</v>
      </c>
      <c r="B83" s="25">
        <v>0.35</v>
      </c>
      <c r="C83" s="25">
        <v>0.14000000000000001</v>
      </c>
      <c r="D83" s="25"/>
      <c r="E83" s="25"/>
      <c r="F83" s="26">
        <f t="shared" si="6"/>
        <v>0</v>
      </c>
      <c r="H83" s="26">
        <f t="shared" ref="H83:H104" si="8">(A84-A82)/2</f>
        <v>1</v>
      </c>
      <c r="I83" s="26">
        <f t="shared" si="7"/>
        <v>4.9000000000000002E-2</v>
      </c>
    </row>
    <row r="84" spans="1:9">
      <c r="A84" s="24">
        <v>2.5</v>
      </c>
      <c r="B84" s="25">
        <v>0.68</v>
      </c>
      <c r="C84" s="25">
        <v>0.16</v>
      </c>
      <c r="D84" s="25"/>
      <c r="E84" s="25"/>
      <c r="F84" s="26">
        <f t="shared" si="6"/>
        <v>0</v>
      </c>
      <c r="H84" s="26">
        <f t="shared" si="8"/>
        <v>1.25</v>
      </c>
      <c r="I84" s="26">
        <f t="shared" si="7"/>
        <v>0.13600000000000001</v>
      </c>
    </row>
    <row r="85" spans="1:9">
      <c r="A85" s="24">
        <v>4</v>
      </c>
      <c r="B85" s="25">
        <v>0.55000000000000004</v>
      </c>
      <c r="C85" s="25">
        <v>1.1000000000000001</v>
      </c>
      <c r="D85" s="25"/>
      <c r="E85" s="25"/>
      <c r="F85" s="26">
        <f t="shared" si="6"/>
        <v>0</v>
      </c>
      <c r="H85" s="26">
        <f t="shared" si="8"/>
        <v>1.75</v>
      </c>
      <c r="I85" s="26">
        <f t="shared" si="7"/>
        <v>1.0587500000000003</v>
      </c>
    </row>
    <row r="86" spans="1:9">
      <c r="A86" s="24">
        <v>6</v>
      </c>
      <c r="B86" s="25">
        <v>0.3</v>
      </c>
      <c r="C86" s="25">
        <v>1.1000000000000001</v>
      </c>
      <c r="D86" s="25"/>
      <c r="E86" s="25"/>
      <c r="F86" s="26">
        <f t="shared" si="6"/>
        <v>0</v>
      </c>
      <c r="H86" s="26">
        <f t="shared" si="8"/>
        <v>2.5</v>
      </c>
      <c r="I86" s="26">
        <f t="shared" si="7"/>
        <v>0.82499999999999996</v>
      </c>
    </row>
    <row r="87" spans="1:9">
      <c r="A87" s="24">
        <v>9</v>
      </c>
      <c r="B87" s="25">
        <v>0.73</v>
      </c>
      <c r="C87" s="25">
        <v>0.71</v>
      </c>
      <c r="D87" s="25"/>
      <c r="E87" s="25"/>
      <c r="F87" s="26">
        <f t="shared" si="6"/>
        <v>0</v>
      </c>
      <c r="H87" s="26">
        <f t="shared" si="8"/>
        <v>3</v>
      </c>
      <c r="I87" s="26">
        <f t="shared" si="7"/>
        <v>1.5548999999999999</v>
      </c>
    </row>
    <row r="88" spans="1:9">
      <c r="A88" s="24">
        <v>12</v>
      </c>
      <c r="B88" s="25">
        <v>0.6</v>
      </c>
      <c r="C88" s="25">
        <v>0.59</v>
      </c>
      <c r="D88" s="25"/>
      <c r="E88" s="25"/>
      <c r="F88" s="26">
        <f t="shared" si="6"/>
        <v>0</v>
      </c>
      <c r="H88" s="26">
        <f t="shared" si="8"/>
        <v>3</v>
      </c>
      <c r="I88" s="26">
        <f t="shared" si="7"/>
        <v>1.0620000000000001</v>
      </c>
    </row>
    <row r="89" spans="1:9">
      <c r="A89" s="24">
        <v>15</v>
      </c>
      <c r="B89" s="25">
        <v>0.55000000000000004</v>
      </c>
      <c r="C89" s="25">
        <v>1.51</v>
      </c>
      <c r="D89" s="25"/>
      <c r="E89" s="25"/>
      <c r="F89" s="26">
        <f t="shared" si="6"/>
        <v>0</v>
      </c>
      <c r="H89" s="26">
        <f t="shared" si="8"/>
        <v>3</v>
      </c>
      <c r="I89" s="26">
        <f t="shared" si="7"/>
        <v>2.4915000000000003</v>
      </c>
    </row>
    <row r="90" spans="1:9">
      <c r="A90" s="24">
        <v>18</v>
      </c>
      <c r="B90" s="25">
        <v>0.57999999999999996</v>
      </c>
      <c r="C90" s="25">
        <v>0.86</v>
      </c>
      <c r="D90" s="25"/>
      <c r="E90" s="25"/>
      <c r="F90" s="26">
        <f t="shared" si="6"/>
        <v>0</v>
      </c>
      <c r="H90" s="26">
        <f t="shared" si="8"/>
        <v>3</v>
      </c>
      <c r="I90" s="26">
        <f t="shared" si="7"/>
        <v>1.4964</v>
      </c>
    </row>
    <row r="91" spans="1:9">
      <c r="A91" s="24">
        <v>21</v>
      </c>
      <c r="B91" s="25">
        <v>0.35</v>
      </c>
      <c r="C91" s="25">
        <v>0.82</v>
      </c>
      <c r="D91" s="25"/>
      <c r="E91" s="25"/>
      <c r="F91" s="26">
        <f t="shared" si="6"/>
        <v>0</v>
      </c>
      <c r="H91" s="26">
        <f t="shared" si="8"/>
        <v>3</v>
      </c>
      <c r="I91" s="26">
        <f t="shared" si="7"/>
        <v>0.86099999999999999</v>
      </c>
    </row>
    <row r="92" spans="1:9">
      <c r="A92" s="24">
        <v>24</v>
      </c>
      <c r="B92" s="25">
        <v>0.65</v>
      </c>
      <c r="C92" s="25">
        <v>1.08</v>
      </c>
      <c r="D92" s="25"/>
      <c r="E92" s="25"/>
      <c r="F92" s="26">
        <f t="shared" si="6"/>
        <v>0</v>
      </c>
      <c r="H92" s="26">
        <f t="shared" si="8"/>
        <v>3</v>
      </c>
      <c r="I92" s="26">
        <f t="shared" si="7"/>
        <v>2.1060000000000003</v>
      </c>
    </row>
    <row r="93" spans="1:9">
      <c r="A93" s="24">
        <v>27</v>
      </c>
      <c r="B93" s="25">
        <v>0.53</v>
      </c>
      <c r="C93" s="25">
        <v>1.21</v>
      </c>
      <c r="D93" s="25"/>
      <c r="E93" s="25"/>
      <c r="F93" s="26">
        <f t="shared" si="6"/>
        <v>0</v>
      </c>
      <c r="H93" s="26">
        <f t="shared" si="8"/>
        <v>3</v>
      </c>
      <c r="I93" s="26">
        <f t="shared" si="7"/>
        <v>1.9238999999999999</v>
      </c>
    </row>
    <row r="94" spans="1:9">
      <c r="A94" s="24">
        <v>30</v>
      </c>
      <c r="B94" s="25">
        <v>0.84</v>
      </c>
      <c r="C94" s="25">
        <v>1.27</v>
      </c>
      <c r="D94" s="25"/>
      <c r="E94" s="25"/>
      <c r="F94" s="26">
        <f t="shared" si="6"/>
        <v>0</v>
      </c>
      <c r="H94" s="26">
        <f t="shared" si="8"/>
        <v>3</v>
      </c>
      <c r="I94" s="26">
        <f t="shared" si="7"/>
        <v>3.2004000000000001</v>
      </c>
    </row>
    <row r="95" spans="1:9">
      <c r="A95" s="24">
        <v>33</v>
      </c>
      <c r="B95" s="25">
        <v>0.8</v>
      </c>
      <c r="C95" s="25">
        <v>0.98</v>
      </c>
      <c r="D95" s="25"/>
      <c r="E95" s="25"/>
      <c r="F95" s="26">
        <f t="shared" si="6"/>
        <v>0</v>
      </c>
      <c r="H95" s="26">
        <f t="shared" si="8"/>
        <v>3</v>
      </c>
      <c r="I95" s="26">
        <f t="shared" si="7"/>
        <v>2.3519999999999999</v>
      </c>
    </row>
    <row r="96" spans="1:9">
      <c r="A96" s="24">
        <v>36</v>
      </c>
      <c r="B96" s="25">
        <v>0.72</v>
      </c>
      <c r="C96" s="25">
        <v>1.01</v>
      </c>
      <c r="D96" s="25"/>
      <c r="E96" s="25"/>
      <c r="F96" s="26">
        <f t="shared" si="6"/>
        <v>0</v>
      </c>
      <c r="H96" s="26">
        <f t="shared" si="8"/>
        <v>3</v>
      </c>
      <c r="I96" s="26">
        <f t="shared" si="7"/>
        <v>2.1816</v>
      </c>
    </row>
    <row r="97" spans="1:9">
      <c r="A97" s="24">
        <v>39</v>
      </c>
      <c r="B97" s="25">
        <v>0.66</v>
      </c>
      <c r="C97" s="25">
        <v>1.17</v>
      </c>
      <c r="D97" s="25"/>
      <c r="E97" s="25"/>
      <c r="F97" s="26">
        <f t="shared" si="6"/>
        <v>0</v>
      </c>
      <c r="H97" s="26">
        <f t="shared" si="8"/>
        <v>3</v>
      </c>
      <c r="I97" s="26">
        <f t="shared" si="7"/>
        <v>2.3165999999999998</v>
      </c>
    </row>
    <row r="98" spans="1:9">
      <c r="A98" s="24">
        <v>42</v>
      </c>
      <c r="B98" s="25">
        <v>0.62</v>
      </c>
      <c r="C98" s="25">
        <v>1.08</v>
      </c>
      <c r="D98" s="25"/>
      <c r="E98" s="25"/>
      <c r="F98" s="26">
        <f t="shared" si="6"/>
        <v>0</v>
      </c>
      <c r="H98" s="26">
        <f t="shared" si="8"/>
        <v>3</v>
      </c>
      <c r="I98" s="26">
        <f t="shared" si="7"/>
        <v>2.0087999999999999</v>
      </c>
    </row>
    <row r="99" spans="1:9">
      <c r="A99" s="24">
        <v>45</v>
      </c>
      <c r="B99" s="25">
        <v>0.65</v>
      </c>
      <c r="C99" s="25">
        <v>1.24</v>
      </c>
      <c r="D99" s="25"/>
      <c r="E99" s="25"/>
      <c r="F99" s="26">
        <f t="shared" si="6"/>
        <v>0</v>
      </c>
      <c r="H99" s="26">
        <f t="shared" si="8"/>
        <v>3</v>
      </c>
      <c r="I99" s="26">
        <f t="shared" si="7"/>
        <v>2.4179999999999997</v>
      </c>
    </row>
    <row r="100" spans="1:9">
      <c r="A100" s="24">
        <v>48</v>
      </c>
      <c r="B100" s="25">
        <v>0.5</v>
      </c>
      <c r="C100" s="25">
        <v>1.4</v>
      </c>
      <c r="D100" s="25"/>
      <c r="E100" s="25"/>
      <c r="F100" s="26">
        <f t="shared" si="6"/>
        <v>0</v>
      </c>
      <c r="H100" s="26">
        <f t="shared" si="8"/>
        <v>2.5</v>
      </c>
      <c r="I100" s="26">
        <f t="shared" si="7"/>
        <v>1.75</v>
      </c>
    </row>
    <row r="101" spans="1:9">
      <c r="A101" s="24">
        <v>50</v>
      </c>
      <c r="B101" s="25">
        <v>0.5</v>
      </c>
      <c r="C101" s="25">
        <v>0.61</v>
      </c>
      <c r="D101" s="25"/>
      <c r="E101" s="25"/>
      <c r="F101" s="26">
        <f t="shared" si="6"/>
        <v>0</v>
      </c>
      <c r="H101" s="26">
        <f t="shared" si="8"/>
        <v>1.5</v>
      </c>
      <c r="I101" s="26">
        <f t="shared" si="7"/>
        <v>0.45750000000000002</v>
      </c>
    </row>
    <row r="102" spans="1:9">
      <c r="A102" s="24">
        <v>51</v>
      </c>
      <c r="B102" s="25">
        <v>0.25</v>
      </c>
      <c r="C102" s="25">
        <v>0.35</v>
      </c>
      <c r="D102" s="25"/>
      <c r="E102" s="25"/>
      <c r="F102" s="26">
        <f t="shared" si="6"/>
        <v>0</v>
      </c>
      <c r="H102" s="26">
        <f t="shared" si="8"/>
        <v>1</v>
      </c>
      <c r="I102" s="26">
        <f t="shared" si="7"/>
        <v>8.7499999999999994E-2</v>
      </c>
    </row>
    <row r="103" spans="1:9">
      <c r="A103" s="24">
        <v>52</v>
      </c>
      <c r="B103" s="25">
        <v>0.2</v>
      </c>
      <c r="C103" s="25">
        <v>0.45</v>
      </c>
      <c r="D103" s="25"/>
      <c r="E103" s="25"/>
      <c r="F103" s="26">
        <f t="shared" si="6"/>
        <v>0</v>
      </c>
      <c r="H103" s="26">
        <f t="shared" si="8"/>
        <v>1</v>
      </c>
      <c r="I103" s="26">
        <f t="shared" si="7"/>
        <v>9.0000000000000011E-2</v>
      </c>
    </row>
    <row r="104" spans="1:9">
      <c r="A104" s="24">
        <v>53</v>
      </c>
      <c r="B104" s="25">
        <v>0.02</v>
      </c>
      <c r="C104" s="25">
        <v>0</v>
      </c>
      <c r="D104" s="25"/>
      <c r="E104" s="25"/>
      <c r="F104" s="26">
        <f t="shared" si="6"/>
        <v>0</v>
      </c>
      <c r="H104" s="26">
        <f t="shared" si="8"/>
        <v>-26</v>
      </c>
      <c r="I104" s="26">
        <f t="shared" si="7"/>
        <v>0</v>
      </c>
    </row>
  </sheetData>
  <sheetProtection selectLockedCells="1" selectUnlockedCells="1"/>
  <mergeCells count="3">
    <mergeCell ref="C11:E11"/>
    <mergeCell ref="C46:E46"/>
    <mergeCell ref="C80:E80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2"/>
  <sheetViews>
    <sheetView workbookViewId="0"/>
  </sheetViews>
  <sheetFormatPr defaultRowHeight="12.75"/>
  <cols>
    <col min="1" max="1" width="11" style="6" customWidth="1"/>
    <col min="2" max="2" width="9.85546875" style="6" customWidth="1"/>
    <col min="3" max="3" width="10" style="6" customWidth="1"/>
    <col min="4" max="6" width="9.140625" style="6"/>
    <col min="7" max="7" width="10.42578125" style="6" customWidth="1"/>
    <col min="8" max="8" width="11.7109375" style="6" customWidth="1"/>
    <col min="9" max="16384" width="9.140625" style="6"/>
  </cols>
  <sheetData>
    <row r="1" spans="1:19">
      <c r="A1" s="51" t="s">
        <v>110</v>
      </c>
      <c r="B1" s="25"/>
      <c r="C1" s="25"/>
      <c r="D1" s="25"/>
      <c r="E1" s="25"/>
    </row>
    <row r="2" spans="1:19">
      <c r="A2" s="6" t="s">
        <v>114</v>
      </c>
      <c r="E2" s="25"/>
    </row>
    <row r="3" spans="1:19" ht="13.5" thickBot="1">
      <c r="A3" s="106" t="s">
        <v>116</v>
      </c>
      <c r="B3" s="106" t="s">
        <v>115</v>
      </c>
      <c r="C3" s="106" t="s">
        <v>117</v>
      </c>
      <c r="D3" s="106" t="s">
        <v>118</v>
      </c>
      <c r="E3" s="25"/>
    </row>
    <row r="4" spans="1:19" ht="13.5" thickTop="1">
      <c r="A4" s="105">
        <v>681248</v>
      </c>
      <c r="B4" s="105">
        <v>4915223</v>
      </c>
      <c r="C4" s="105">
        <v>11</v>
      </c>
      <c r="D4" s="105" t="s">
        <v>119</v>
      </c>
      <c r="E4" s="25"/>
    </row>
    <row r="5" spans="1:19" ht="13.5" thickBot="1">
      <c r="A5" s="24"/>
      <c r="B5" s="25"/>
      <c r="C5" s="25"/>
      <c r="D5" s="25"/>
      <c r="E5" s="25"/>
      <c r="L5" s="6" t="s">
        <v>0</v>
      </c>
    </row>
    <row r="6" spans="1:19" ht="15.75" thickBot="1">
      <c r="A6" s="6" t="s">
        <v>1</v>
      </c>
      <c r="B6" s="7" t="s">
        <v>26</v>
      </c>
      <c r="D6" s="6" t="s">
        <v>120</v>
      </c>
      <c r="F6" s="8">
        <v>31.5</v>
      </c>
      <c r="H6" s="9" t="s">
        <v>4</v>
      </c>
      <c r="I6" s="10">
        <f>SUM(I13:I34)</f>
        <v>39.443399999999997</v>
      </c>
    </row>
    <row r="7" spans="1:19">
      <c r="A7" s="6" t="s">
        <v>5</v>
      </c>
      <c r="B7" s="11">
        <v>40261</v>
      </c>
      <c r="D7" s="6" t="s">
        <v>121</v>
      </c>
      <c r="F7" s="8">
        <v>1.5</v>
      </c>
      <c r="L7" s="12" t="s">
        <v>27</v>
      </c>
      <c r="M7" s="12" t="s">
        <v>28</v>
      </c>
      <c r="N7" s="12" t="s">
        <v>113</v>
      </c>
      <c r="O7" s="12" t="s">
        <v>10</v>
      </c>
      <c r="S7" s="20"/>
    </row>
    <row r="8" spans="1:19">
      <c r="A8" s="6" t="s">
        <v>11</v>
      </c>
      <c r="B8" s="7">
        <v>1510</v>
      </c>
      <c r="K8" s="18"/>
      <c r="L8" s="15">
        <v>40261</v>
      </c>
      <c r="M8" s="12">
        <v>39.44</v>
      </c>
      <c r="N8" s="17" t="s">
        <v>12</v>
      </c>
      <c r="O8" s="17" t="s">
        <v>12</v>
      </c>
      <c r="S8" s="20"/>
    </row>
    <row r="9" spans="1:19">
      <c r="A9" s="6" t="s">
        <v>13</v>
      </c>
      <c r="B9" s="7" t="s">
        <v>12</v>
      </c>
      <c r="K9" s="18"/>
      <c r="L9" s="15">
        <v>40301</v>
      </c>
      <c r="M9" s="12">
        <v>80.62</v>
      </c>
      <c r="N9" s="12">
        <v>0.26</v>
      </c>
      <c r="O9" s="12">
        <v>1.26</v>
      </c>
      <c r="S9" s="20"/>
    </row>
    <row r="10" spans="1:19">
      <c r="B10" s="7"/>
      <c r="K10" s="18"/>
      <c r="L10" s="15">
        <v>40375</v>
      </c>
      <c r="M10" s="12">
        <v>103.87</v>
      </c>
      <c r="N10" s="12">
        <v>0.46</v>
      </c>
      <c r="O10" s="12">
        <v>1.46</v>
      </c>
      <c r="S10" s="20"/>
    </row>
    <row r="11" spans="1:19">
      <c r="C11" s="99" t="s">
        <v>14</v>
      </c>
      <c r="D11" s="99"/>
      <c r="E11" s="99"/>
      <c r="K11" s="18"/>
      <c r="L11" s="15">
        <v>40385</v>
      </c>
      <c r="M11" s="12">
        <v>85.37</v>
      </c>
      <c r="N11" s="12">
        <v>0.28999999999999998</v>
      </c>
      <c r="O11" s="12">
        <v>1.29</v>
      </c>
      <c r="S11" s="20"/>
    </row>
    <row r="12" spans="1:19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K12" s="18"/>
      <c r="L12" s="15">
        <v>40401</v>
      </c>
      <c r="M12" s="12">
        <v>60.56</v>
      </c>
      <c r="N12" s="12">
        <v>0.15</v>
      </c>
      <c r="O12" s="12">
        <v>1.1499999999999999</v>
      </c>
      <c r="S12" s="20"/>
    </row>
    <row r="13" spans="1:19">
      <c r="A13" s="24">
        <v>31.5</v>
      </c>
      <c r="B13" s="25">
        <v>0.02</v>
      </c>
      <c r="C13" s="52">
        <v>0</v>
      </c>
      <c r="D13" s="25"/>
      <c r="E13" s="25"/>
      <c r="F13" s="26">
        <f t="shared" ref="F13:F34" si="0">(D13+E13)/2</f>
        <v>0</v>
      </c>
      <c r="I13" s="26">
        <f t="shared" ref="I13:I34" si="1">H13*C13*B13</f>
        <v>0</v>
      </c>
      <c r="K13" s="18"/>
      <c r="L13" s="15">
        <v>40414</v>
      </c>
      <c r="M13" s="12">
        <v>45.12</v>
      </c>
      <c r="N13" s="12">
        <v>-0.02</v>
      </c>
      <c r="O13" s="12">
        <v>0.98</v>
      </c>
      <c r="S13" s="20"/>
    </row>
    <row r="14" spans="1:19">
      <c r="A14" s="24">
        <v>30</v>
      </c>
      <c r="B14" s="25">
        <v>0.22</v>
      </c>
      <c r="C14" s="25">
        <v>0.14000000000000001</v>
      </c>
      <c r="D14" s="25"/>
      <c r="E14" s="25"/>
      <c r="F14" s="26">
        <f t="shared" si="0"/>
        <v>0</v>
      </c>
      <c r="H14" s="26">
        <f t="shared" ref="H14:H33" si="2">(A13-A15)/2</f>
        <v>1.5</v>
      </c>
      <c r="I14" s="26">
        <f t="shared" si="1"/>
        <v>4.6200000000000005E-2</v>
      </c>
      <c r="K14" s="18"/>
      <c r="L14" s="15">
        <v>40429</v>
      </c>
      <c r="M14" s="12">
        <v>43.16</v>
      </c>
      <c r="N14" s="12">
        <v>-7.0000000000000007E-2</v>
      </c>
      <c r="O14" s="12">
        <v>0.93</v>
      </c>
    </row>
    <row r="15" spans="1:19">
      <c r="A15" s="24">
        <v>28.5</v>
      </c>
      <c r="B15" s="25">
        <v>0.72</v>
      </c>
      <c r="C15" s="25">
        <v>0.45</v>
      </c>
      <c r="D15" s="25"/>
      <c r="E15" s="25"/>
      <c r="F15" s="26">
        <f t="shared" si="0"/>
        <v>0</v>
      </c>
      <c r="H15" s="26">
        <f t="shared" si="2"/>
        <v>1.5</v>
      </c>
      <c r="I15" s="26">
        <f t="shared" si="1"/>
        <v>0.48599999999999999</v>
      </c>
      <c r="K15" s="18"/>
      <c r="L15" s="28">
        <v>40446</v>
      </c>
      <c r="M15" s="13">
        <v>34.880000000000003</v>
      </c>
      <c r="N15" s="12">
        <v>-0.13</v>
      </c>
      <c r="O15" s="12">
        <v>0.87</v>
      </c>
    </row>
    <row r="16" spans="1:19">
      <c r="A16" s="24">
        <v>27</v>
      </c>
      <c r="B16" s="25">
        <v>1.02</v>
      </c>
      <c r="C16" s="25">
        <v>0.18</v>
      </c>
      <c r="D16" s="25"/>
      <c r="E16" s="25"/>
      <c r="F16" s="26">
        <f t="shared" si="0"/>
        <v>0</v>
      </c>
      <c r="H16" s="26">
        <f t="shared" si="2"/>
        <v>1.5</v>
      </c>
      <c r="I16" s="26">
        <f t="shared" si="1"/>
        <v>0.27540000000000003</v>
      </c>
      <c r="K16" s="18"/>
      <c r="L16" s="28">
        <v>40464</v>
      </c>
      <c r="M16" s="12">
        <v>33.119999999999997</v>
      </c>
      <c r="N16" s="12">
        <v>-0.16</v>
      </c>
      <c r="O16" s="12">
        <v>0.84</v>
      </c>
    </row>
    <row r="17" spans="1:15">
      <c r="A17" s="24">
        <v>25.5</v>
      </c>
      <c r="B17" s="25">
        <v>1.02</v>
      </c>
      <c r="C17" s="25">
        <v>0.61</v>
      </c>
      <c r="D17" s="25"/>
      <c r="E17" s="25"/>
      <c r="F17" s="26">
        <f t="shared" si="0"/>
        <v>0</v>
      </c>
      <c r="H17" s="26">
        <f t="shared" si="2"/>
        <v>1.5</v>
      </c>
      <c r="I17" s="26">
        <f t="shared" si="1"/>
        <v>0.93330000000000002</v>
      </c>
      <c r="K17" s="18"/>
      <c r="L17" s="29">
        <v>40485</v>
      </c>
      <c r="M17" s="31">
        <v>38.58</v>
      </c>
      <c r="N17" s="31">
        <v>-0.14000000000000001</v>
      </c>
      <c r="O17" s="31">
        <v>0.86</v>
      </c>
    </row>
    <row r="18" spans="1:15">
      <c r="A18" s="24">
        <v>24</v>
      </c>
      <c r="B18" s="25">
        <v>0.87</v>
      </c>
      <c r="C18" s="25">
        <v>1.32</v>
      </c>
      <c r="D18" s="25"/>
      <c r="E18" s="25"/>
      <c r="F18" s="26">
        <f t="shared" si="0"/>
        <v>0</v>
      </c>
      <c r="H18" s="26">
        <f t="shared" si="2"/>
        <v>1.5</v>
      </c>
      <c r="I18" s="26">
        <f t="shared" si="1"/>
        <v>1.7225999999999999</v>
      </c>
      <c r="L18" s="32">
        <v>40527</v>
      </c>
      <c r="M18" s="33">
        <v>23.44</v>
      </c>
      <c r="N18" s="33">
        <v>-0.28000000000000003</v>
      </c>
      <c r="O18" s="33">
        <v>0.72</v>
      </c>
    </row>
    <row r="19" spans="1:15">
      <c r="A19" s="24">
        <v>22.5</v>
      </c>
      <c r="B19" s="25">
        <v>0.85</v>
      </c>
      <c r="C19" s="25">
        <v>0.75</v>
      </c>
      <c r="D19" s="25"/>
      <c r="E19" s="25"/>
      <c r="F19" s="26">
        <f t="shared" si="0"/>
        <v>0</v>
      </c>
      <c r="H19" s="26">
        <f t="shared" si="2"/>
        <v>1.5</v>
      </c>
      <c r="I19" s="26">
        <f t="shared" si="1"/>
        <v>0.95624999999999993</v>
      </c>
    </row>
    <row r="20" spans="1:15">
      <c r="A20" s="24">
        <v>21</v>
      </c>
      <c r="B20" s="25">
        <v>0.54</v>
      </c>
      <c r="C20" s="25">
        <v>0.64</v>
      </c>
      <c r="D20" s="25"/>
      <c r="E20" s="25"/>
      <c r="F20" s="26">
        <f t="shared" si="0"/>
        <v>0</v>
      </c>
      <c r="H20" s="26">
        <f t="shared" si="2"/>
        <v>1.5</v>
      </c>
      <c r="I20" s="26">
        <f t="shared" si="1"/>
        <v>0.51839999999999997</v>
      </c>
    </row>
    <row r="21" spans="1:15">
      <c r="A21" s="24">
        <v>19.5</v>
      </c>
      <c r="B21" s="25">
        <v>1</v>
      </c>
      <c r="C21" s="25">
        <v>1.02</v>
      </c>
      <c r="D21" s="25"/>
      <c r="E21" s="25"/>
      <c r="F21" s="26">
        <f t="shared" si="0"/>
        <v>0</v>
      </c>
      <c r="H21" s="26">
        <f t="shared" si="2"/>
        <v>1.5</v>
      </c>
      <c r="I21" s="26">
        <f t="shared" si="1"/>
        <v>1.53</v>
      </c>
    </row>
    <row r="22" spans="1:15">
      <c r="A22" s="24">
        <v>18</v>
      </c>
      <c r="B22" s="25">
        <v>0.89</v>
      </c>
      <c r="C22" s="25">
        <v>1.1200000000000001</v>
      </c>
      <c r="D22" s="25"/>
      <c r="E22" s="25"/>
      <c r="F22" s="26">
        <f t="shared" si="0"/>
        <v>0</v>
      </c>
      <c r="H22" s="26">
        <f t="shared" si="2"/>
        <v>1.5</v>
      </c>
      <c r="I22" s="26">
        <f t="shared" si="1"/>
        <v>1.4952000000000001</v>
      </c>
    </row>
    <row r="23" spans="1:15">
      <c r="A23" s="24">
        <v>16.5</v>
      </c>
      <c r="B23" s="25">
        <v>1.1000000000000001</v>
      </c>
      <c r="C23" s="25">
        <v>1.63</v>
      </c>
      <c r="D23" s="25"/>
      <c r="E23" s="25"/>
      <c r="F23" s="26">
        <f t="shared" si="0"/>
        <v>0</v>
      </c>
      <c r="H23" s="26">
        <f t="shared" si="2"/>
        <v>1.5</v>
      </c>
      <c r="I23" s="26">
        <f t="shared" si="1"/>
        <v>2.6895000000000002</v>
      </c>
    </row>
    <row r="24" spans="1:15">
      <c r="A24" s="24">
        <v>15</v>
      </c>
      <c r="B24" s="25">
        <v>1.08</v>
      </c>
      <c r="C24" s="25">
        <v>1.1399999999999999</v>
      </c>
      <c r="D24" s="25"/>
      <c r="E24" s="25"/>
      <c r="F24" s="26">
        <f t="shared" si="0"/>
        <v>0</v>
      </c>
      <c r="H24" s="26">
        <f t="shared" si="2"/>
        <v>1.5</v>
      </c>
      <c r="I24" s="26">
        <f t="shared" si="1"/>
        <v>1.8468</v>
      </c>
    </row>
    <row r="25" spans="1:15">
      <c r="A25" s="24">
        <v>13.5</v>
      </c>
      <c r="B25" s="25">
        <v>1.4</v>
      </c>
      <c r="C25" s="25">
        <v>1.76</v>
      </c>
      <c r="D25" s="25"/>
      <c r="E25" s="25"/>
      <c r="F25" s="26">
        <f t="shared" si="0"/>
        <v>0</v>
      </c>
      <c r="H25" s="26">
        <f t="shared" si="2"/>
        <v>1.5</v>
      </c>
      <c r="I25" s="26">
        <f t="shared" si="1"/>
        <v>3.6959999999999997</v>
      </c>
    </row>
    <row r="26" spans="1:15">
      <c r="A26" s="24">
        <v>12</v>
      </c>
      <c r="B26" s="25">
        <v>1.6</v>
      </c>
      <c r="C26" s="25">
        <v>2.75</v>
      </c>
      <c r="D26" s="25"/>
      <c r="E26" s="25"/>
      <c r="F26" s="26">
        <f t="shared" si="0"/>
        <v>0</v>
      </c>
      <c r="H26" s="26">
        <f t="shared" si="2"/>
        <v>1.5</v>
      </c>
      <c r="I26" s="26">
        <f t="shared" si="1"/>
        <v>6.6000000000000005</v>
      </c>
    </row>
    <row r="27" spans="1:15">
      <c r="A27" s="24">
        <v>10.5</v>
      </c>
      <c r="B27" s="25">
        <v>1.62</v>
      </c>
      <c r="C27" s="25">
        <v>2.2999999999999998</v>
      </c>
      <c r="D27" s="25"/>
      <c r="E27" s="25"/>
      <c r="F27" s="26">
        <f t="shared" si="0"/>
        <v>0</v>
      </c>
      <c r="H27" s="26">
        <f t="shared" si="2"/>
        <v>1.5</v>
      </c>
      <c r="I27" s="26">
        <f t="shared" si="1"/>
        <v>5.5889999999999995</v>
      </c>
    </row>
    <row r="28" spans="1:15">
      <c r="A28" s="24">
        <v>9</v>
      </c>
      <c r="B28" s="25">
        <v>1.55</v>
      </c>
      <c r="C28" s="25">
        <v>2.5099999999999998</v>
      </c>
      <c r="D28" s="25"/>
      <c r="E28" s="25"/>
      <c r="F28" s="26">
        <f t="shared" si="0"/>
        <v>0</v>
      </c>
      <c r="H28" s="26">
        <f t="shared" si="2"/>
        <v>1.5</v>
      </c>
      <c r="I28" s="26">
        <f t="shared" si="1"/>
        <v>5.83575</v>
      </c>
    </row>
    <row r="29" spans="1:15">
      <c r="A29" s="24">
        <v>7.5</v>
      </c>
      <c r="B29" s="25">
        <v>1.5</v>
      </c>
      <c r="C29" s="25">
        <v>1.48</v>
      </c>
      <c r="D29" s="25"/>
      <c r="E29" s="25"/>
      <c r="F29" s="26">
        <f t="shared" si="0"/>
        <v>0</v>
      </c>
      <c r="H29" s="26">
        <f t="shared" si="2"/>
        <v>1.5</v>
      </c>
      <c r="I29" s="26">
        <f t="shared" si="1"/>
        <v>3.3299999999999996</v>
      </c>
    </row>
    <row r="30" spans="1:15">
      <c r="A30" s="24">
        <v>6</v>
      </c>
      <c r="B30" s="25">
        <v>1</v>
      </c>
      <c r="C30" s="25">
        <v>0.85</v>
      </c>
      <c r="D30" s="25"/>
      <c r="E30" s="25"/>
      <c r="F30" s="26">
        <f t="shared" si="0"/>
        <v>0</v>
      </c>
      <c r="H30" s="26">
        <f t="shared" si="2"/>
        <v>1.5</v>
      </c>
      <c r="I30" s="26">
        <f t="shared" si="1"/>
        <v>1.2749999999999999</v>
      </c>
    </row>
    <row r="31" spans="1:15">
      <c r="A31" s="24">
        <v>4.5</v>
      </c>
      <c r="B31" s="25">
        <v>1.2</v>
      </c>
      <c r="C31" s="25">
        <v>0.43</v>
      </c>
      <c r="D31" s="25"/>
      <c r="E31" s="25"/>
      <c r="F31" s="26">
        <f t="shared" si="0"/>
        <v>0</v>
      </c>
      <c r="H31" s="26">
        <f t="shared" si="2"/>
        <v>1.5</v>
      </c>
      <c r="I31" s="26">
        <f t="shared" si="1"/>
        <v>0.77400000000000002</v>
      </c>
    </row>
    <row r="32" spans="1:15">
      <c r="A32" s="24">
        <v>3</v>
      </c>
      <c r="B32" s="25">
        <v>0.84</v>
      </c>
      <c r="C32" s="25">
        <v>-0.12</v>
      </c>
      <c r="D32" s="25"/>
      <c r="E32" s="25"/>
      <c r="F32" s="26">
        <f t="shared" si="0"/>
        <v>0</v>
      </c>
      <c r="H32" s="26">
        <f t="shared" si="2"/>
        <v>1.25</v>
      </c>
      <c r="I32" s="26">
        <f t="shared" si="1"/>
        <v>-0.126</v>
      </c>
    </row>
    <row r="33" spans="1:9">
      <c r="A33" s="24">
        <v>2</v>
      </c>
      <c r="B33" s="25">
        <v>0.4</v>
      </c>
      <c r="C33" s="25">
        <v>-0.1</v>
      </c>
      <c r="D33" s="25"/>
      <c r="E33" s="25"/>
      <c r="F33" s="26">
        <f t="shared" si="0"/>
        <v>0</v>
      </c>
      <c r="H33" s="26">
        <f t="shared" si="2"/>
        <v>0.75</v>
      </c>
      <c r="I33" s="26">
        <f t="shared" si="1"/>
        <v>-3.0000000000000006E-2</v>
      </c>
    </row>
    <row r="34" spans="1:9">
      <c r="A34" s="24">
        <v>1.5</v>
      </c>
      <c r="B34" s="25">
        <v>0</v>
      </c>
      <c r="C34" s="25">
        <v>0</v>
      </c>
      <c r="D34" s="25"/>
      <c r="E34" s="25"/>
      <c r="F34" s="26">
        <f t="shared" si="0"/>
        <v>0</v>
      </c>
      <c r="H34" s="26"/>
      <c r="I34" s="26">
        <f t="shared" si="1"/>
        <v>0</v>
      </c>
    </row>
    <row r="37" spans="1:9" ht="15">
      <c r="A37" s="6" t="s">
        <v>1</v>
      </c>
      <c r="B37" s="7" t="s">
        <v>26</v>
      </c>
      <c r="D37" s="6" t="s">
        <v>3</v>
      </c>
      <c r="E37" s="8">
        <v>38.200000000000003</v>
      </c>
      <c r="H37" s="9" t="s">
        <v>4</v>
      </c>
      <c r="I37" s="10">
        <f>SUM(I44:I68)</f>
        <v>80.621400000000008</v>
      </c>
    </row>
    <row r="38" spans="1:9">
      <c r="A38" s="6" t="s">
        <v>5</v>
      </c>
      <c r="B38" s="11">
        <v>40301</v>
      </c>
      <c r="D38" s="6" t="s">
        <v>6</v>
      </c>
      <c r="E38" s="8">
        <v>2.7</v>
      </c>
    </row>
    <row r="39" spans="1:9">
      <c r="A39" s="6" t="s">
        <v>11</v>
      </c>
      <c r="B39" s="7">
        <v>1105</v>
      </c>
    </row>
    <row r="40" spans="1:9">
      <c r="A40" s="6" t="s">
        <v>13</v>
      </c>
      <c r="B40" s="7">
        <v>0.26</v>
      </c>
    </row>
    <row r="41" spans="1:9">
      <c r="B41" s="7"/>
    </row>
    <row r="42" spans="1:9">
      <c r="C42" s="99" t="s">
        <v>14</v>
      </c>
      <c r="D42" s="99"/>
      <c r="E42" s="99"/>
    </row>
    <row r="43" spans="1:9">
      <c r="A43" s="21" t="s">
        <v>16</v>
      </c>
      <c r="B43" s="21" t="s">
        <v>17</v>
      </c>
      <c r="C43" s="22">
        <v>0.6</v>
      </c>
      <c r="D43" s="22">
        <v>0.2</v>
      </c>
      <c r="E43" s="22">
        <v>0.8</v>
      </c>
      <c r="F43" s="22" t="s">
        <v>18</v>
      </c>
      <c r="H43" s="21" t="s">
        <v>19</v>
      </c>
      <c r="I43" s="21" t="s">
        <v>20</v>
      </c>
    </row>
    <row r="44" spans="1:9">
      <c r="A44" s="24">
        <v>3</v>
      </c>
      <c r="B44" s="25">
        <v>0.23</v>
      </c>
      <c r="C44" s="25">
        <v>0.28000000000000003</v>
      </c>
      <c r="D44" s="25"/>
      <c r="E44" s="25"/>
      <c r="F44" s="26">
        <f t="shared" ref="F44:F68" si="3">(D44+E44)/2</f>
        <v>0</v>
      </c>
      <c r="I44" s="26">
        <f t="shared" ref="I44:I68" si="4">H44*C44*B44</f>
        <v>0</v>
      </c>
    </row>
    <row r="45" spans="1:9">
      <c r="A45" s="24">
        <v>4</v>
      </c>
      <c r="B45" s="25">
        <v>0.39</v>
      </c>
      <c r="C45" s="25">
        <v>0.45</v>
      </c>
      <c r="D45" s="25"/>
      <c r="E45" s="25"/>
      <c r="F45" s="26">
        <f t="shared" si="3"/>
        <v>0</v>
      </c>
      <c r="H45" s="26">
        <f t="shared" ref="H45:H67" si="5">(A46-A44)/2</f>
        <v>1</v>
      </c>
      <c r="I45" s="26">
        <f t="shared" si="4"/>
        <v>0.17550000000000002</v>
      </c>
    </row>
    <row r="46" spans="1:9">
      <c r="A46" s="24">
        <v>5</v>
      </c>
      <c r="B46" s="25">
        <v>0.61</v>
      </c>
      <c r="C46" s="25">
        <v>0.69</v>
      </c>
      <c r="D46" s="25"/>
      <c r="E46" s="25"/>
      <c r="F46" s="26">
        <f t="shared" si="3"/>
        <v>0</v>
      </c>
      <c r="H46" s="26">
        <f t="shared" si="5"/>
        <v>1</v>
      </c>
      <c r="I46" s="26">
        <f t="shared" si="4"/>
        <v>0.42089999999999994</v>
      </c>
    </row>
    <row r="47" spans="1:9">
      <c r="A47" s="24">
        <v>6</v>
      </c>
      <c r="B47" s="25">
        <v>0.38</v>
      </c>
      <c r="C47" s="25">
        <v>1.1000000000000001</v>
      </c>
      <c r="D47" s="25"/>
      <c r="E47" s="25"/>
      <c r="F47" s="26">
        <f t="shared" si="3"/>
        <v>0</v>
      </c>
      <c r="H47" s="26">
        <f t="shared" si="5"/>
        <v>1</v>
      </c>
      <c r="I47" s="26">
        <f t="shared" si="4"/>
        <v>0.41800000000000004</v>
      </c>
    </row>
    <row r="48" spans="1:9">
      <c r="A48" s="24">
        <v>7</v>
      </c>
      <c r="B48" s="25">
        <v>1.3</v>
      </c>
      <c r="C48" s="25">
        <v>1</v>
      </c>
      <c r="D48" s="25"/>
      <c r="E48" s="25"/>
      <c r="F48" s="26">
        <f t="shared" si="3"/>
        <v>0</v>
      </c>
      <c r="H48" s="26">
        <f t="shared" si="5"/>
        <v>1</v>
      </c>
      <c r="I48" s="26">
        <f t="shared" si="4"/>
        <v>1.3</v>
      </c>
    </row>
    <row r="49" spans="1:9">
      <c r="A49" s="24">
        <v>8</v>
      </c>
      <c r="B49" s="25">
        <v>1.35</v>
      </c>
      <c r="C49" s="25">
        <v>0.53</v>
      </c>
      <c r="D49" s="25"/>
      <c r="E49" s="25"/>
      <c r="F49" s="26">
        <f t="shared" si="3"/>
        <v>0</v>
      </c>
      <c r="H49" s="26">
        <f t="shared" si="5"/>
        <v>1</v>
      </c>
      <c r="I49" s="26">
        <f t="shared" si="4"/>
        <v>0.71550000000000014</v>
      </c>
    </row>
    <row r="50" spans="1:9">
      <c r="A50" s="24">
        <v>9</v>
      </c>
      <c r="B50" s="25">
        <v>1.23</v>
      </c>
      <c r="C50" s="25">
        <v>1.26</v>
      </c>
      <c r="D50" s="25"/>
      <c r="E50" s="25"/>
      <c r="F50" s="26">
        <f t="shared" si="3"/>
        <v>0</v>
      </c>
      <c r="H50" s="26">
        <f t="shared" si="5"/>
        <v>1</v>
      </c>
      <c r="I50" s="26">
        <f t="shared" si="4"/>
        <v>1.5498000000000001</v>
      </c>
    </row>
    <row r="51" spans="1:9">
      <c r="A51" s="24">
        <v>10</v>
      </c>
      <c r="B51" s="25">
        <v>0.95</v>
      </c>
      <c r="C51" s="25">
        <v>2.0499999999999998</v>
      </c>
      <c r="D51" s="25"/>
      <c r="E51" s="25"/>
      <c r="F51" s="26">
        <f t="shared" si="3"/>
        <v>0</v>
      </c>
      <c r="H51" s="26">
        <f t="shared" si="5"/>
        <v>1</v>
      </c>
      <c r="I51" s="26">
        <f t="shared" si="4"/>
        <v>1.9474999999999998</v>
      </c>
    </row>
    <row r="52" spans="1:9">
      <c r="A52" s="24">
        <v>11</v>
      </c>
      <c r="B52" s="25">
        <v>1.25</v>
      </c>
      <c r="C52" s="25">
        <v>1.83</v>
      </c>
      <c r="D52" s="25"/>
      <c r="E52" s="25"/>
      <c r="F52" s="26">
        <f t="shared" si="3"/>
        <v>0</v>
      </c>
      <c r="H52" s="26">
        <f t="shared" si="5"/>
        <v>1.5</v>
      </c>
      <c r="I52" s="26">
        <f t="shared" si="4"/>
        <v>3.4312500000000004</v>
      </c>
    </row>
    <row r="53" spans="1:9">
      <c r="A53" s="24">
        <v>13</v>
      </c>
      <c r="B53" s="25">
        <v>1.54</v>
      </c>
      <c r="C53" s="25">
        <v>1.47</v>
      </c>
      <c r="D53" s="25"/>
      <c r="E53" s="25"/>
      <c r="F53" s="26">
        <f t="shared" si="3"/>
        <v>0</v>
      </c>
      <c r="H53" s="26">
        <f t="shared" si="5"/>
        <v>2</v>
      </c>
      <c r="I53" s="26">
        <f t="shared" si="4"/>
        <v>4.5275999999999996</v>
      </c>
    </row>
    <row r="54" spans="1:9">
      <c r="A54" s="24">
        <v>15</v>
      </c>
      <c r="B54" s="25">
        <v>1.95</v>
      </c>
      <c r="C54" s="25">
        <v>2.0499999999999998</v>
      </c>
      <c r="D54" s="25"/>
      <c r="E54" s="25"/>
      <c r="F54" s="26">
        <f t="shared" si="3"/>
        <v>0</v>
      </c>
      <c r="H54" s="26">
        <f t="shared" si="5"/>
        <v>2</v>
      </c>
      <c r="I54" s="26">
        <f t="shared" si="4"/>
        <v>7.9949999999999992</v>
      </c>
    </row>
    <row r="55" spans="1:9">
      <c r="A55" s="24">
        <v>17</v>
      </c>
      <c r="B55" s="25">
        <v>2</v>
      </c>
      <c r="C55" s="25">
        <v>2.79</v>
      </c>
      <c r="D55" s="25"/>
      <c r="E55" s="25"/>
      <c r="F55" s="26">
        <f t="shared" si="3"/>
        <v>0</v>
      </c>
      <c r="H55" s="26">
        <f t="shared" si="5"/>
        <v>2</v>
      </c>
      <c r="I55" s="26">
        <f t="shared" si="4"/>
        <v>11.16</v>
      </c>
    </row>
    <row r="56" spans="1:9">
      <c r="A56" s="24">
        <v>19</v>
      </c>
      <c r="B56" s="25">
        <v>2.2000000000000002</v>
      </c>
      <c r="C56" s="25">
        <v>3.16</v>
      </c>
      <c r="D56" s="25"/>
      <c r="E56" s="25"/>
      <c r="F56" s="26">
        <f t="shared" si="3"/>
        <v>0</v>
      </c>
      <c r="H56" s="26">
        <f t="shared" si="5"/>
        <v>2</v>
      </c>
      <c r="I56" s="26">
        <f t="shared" si="4"/>
        <v>13.904000000000002</v>
      </c>
    </row>
    <row r="57" spans="1:9">
      <c r="A57" s="24">
        <v>21</v>
      </c>
      <c r="B57" s="25">
        <v>1.95</v>
      </c>
      <c r="C57" s="25">
        <v>2.79</v>
      </c>
      <c r="D57" s="25"/>
      <c r="E57" s="25"/>
      <c r="F57" s="26">
        <f t="shared" si="3"/>
        <v>0</v>
      </c>
      <c r="H57" s="26">
        <f t="shared" si="5"/>
        <v>2</v>
      </c>
      <c r="I57" s="26">
        <f t="shared" si="4"/>
        <v>10.881</v>
      </c>
    </row>
    <row r="58" spans="1:9">
      <c r="A58" s="24">
        <v>23</v>
      </c>
      <c r="B58" s="25">
        <v>1.75</v>
      </c>
      <c r="C58" s="25">
        <v>2.15</v>
      </c>
      <c r="D58" s="25"/>
      <c r="E58" s="25"/>
      <c r="F58" s="26">
        <f t="shared" si="3"/>
        <v>0</v>
      </c>
      <c r="H58" s="26">
        <f t="shared" si="5"/>
        <v>2</v>
      </c>
      <c r="I58" s="26">
        <f t="shared" si="4"/>
        <v>7.5249999999999995</v>
      </c>
    </row>
    <row r="59" spans="1:9">
      <c r="A59" s="24">
        <v>25</v>
      </c>
      <c r="B59" s="25">
        <v>1.6</v>
      </c>
      <c r="C59" s="25">
        <v>0.83</v>
      </c>
      <c r="D59" s="25"/>
      <c r="E59" s="25"/>
      <c r="F59" s="26">
        <f t="shared" si="3"/>
        <v>0</v>
      </c>
      <c r="H59" s="26">
        <f t="shared" si="5"/>
        <v>2</v>
      </c>
      <c r="I59" s="26">
        <f t="shared" si="4"/>
        <v>2.6560000000000001</v>
      </c>
    </row>
    <row r="60" spans="1:9">
      <c r="A60" s="24">
        <v>27</v>
      </c>
      <c r="B60" s="25">
        <v>1.5</v>
      </c>
      <c r="C60" s="25">
        <v>1.65</v>
      </c>
      <c r="D60" s="25"/>
      <c r="E60" s="25"/>
      <c r="F60" s="26">
        <f t="shared" si="3"/>
        <v>0</v>
      </c>
      <c r="H60" s="26">
        <f t="shared" si="5"/>
        <v>1.5</v>
      </c>
      <c r="I60" s="26">
        <f t="shared" si="4"/>
        <v>3.7124999999999995</v>
      </c>
    </row>
    <row r="61" spans="1:9">
      <c r="A61" s="24">
        <v>28</v>
      </c>
      <c r="B61" s="25">
        <v>1.4</v>
      </c>
      <c r="C61" s="25">
        <v>1.25</v>
      </c>
      <c r="D61" s="25"/>
      <c r="E61" s="25"/>
      <c r="F61" s="26">
        <f t="shared" si="3"/>
        <v>0</v>
      </c>
      <c r="H61" s="26">
        <f t="shared" si="5"/>
        <v>1</v>
      </c>
      <c r="I61" s="26">
        <f t="shared" si="4"/>
        <v>1.75</v>
      </c>
    </row>
    <row r="62" spans="1:9">
      <c r="A62" s="24">
        <v>29</v>
      </c>
      <c r="B62" s="25">
        <v>1.2</v>
      </c>
      <c r="C62" s="25">
        <v>0.85</v>
      </c>
      <c r="D62" s="25"/>
      <c r="E62" s="25"/>
      <c r="F62" s="26">
        <f t="shared" si="3"/>
        <v>0</v>
      </c>
      <c r="H62" s="26">
        <f t="shared" si="5"/>
        <v>1</v>
      </c>
      <c r="I62" s="26">
        <f t="shared" si="4"/>
        <v>1.02</v>
      </c>
    </row>
    <row r="63" spans="1:9">
      <c r="A63" s="24">
        <v>30</v>
      </c>
      <c r="B63" s="25">
        <v>1.25</v>
      </c>
      <c r="C63" s="25">
        <v>0.99</v>
      </c>
      <c r="D63" s="25"/>
      <c r="E63" s="25"/>
      <c r="F63" s="26">
        <f t="shared" si="3"/>
        <v>0</v>
      </c>
      <c r="H63" s="26">
        <f t="shared" si="5"/>
        <v>1.5</v>
      </c>
      <c r="I63" s="26">
        <f t="shared" si="4"/>
        <v>1.8562499999999997</v>
      </c>
    </row>
    <row r="64" spans="1:9">
      <c r="A64" s="24">
        <v>32</v>
      </c>
      <c r="B64" s="25">
        <v>1</v>
      </c>
      <c r="C64" s="25">
        <v>1.1399999999999999</v>
      </c>
      <c r="D64" s="25"/>
      <c r="E64" s="25"/>
      <c r="F64" s="26">
        <f t="shared" si="3"/>
        <v>0</v>
      </c>
      <c r="H64" s="26">
        <f t="shared" si="5"/>
        <v>2</v>
      </c>
      <c r="I64" s="26">
        <f t="shared" si="4"/>
        <v>2.2799999999999998</v>
      </c>
    </row>
    <row r="65" spans="1:9">
      <c r="A65" s="24">
        <v>34</v>
      </c>
      <c r="B65" s="25">
        <v>0.8</v>
      </c>
      <c r="C65" s="25">
        <v>0.69</v>
      </c>
      <c r="D65" s="25"/>
      <c r="E65" s="25"/>
      <c r="F65" s="26">
        <f t="shared" si="3"/>
        <v>0</v>
      </c>
      <c r="H65" s="26">
        <f t="shared" si="5"/>
        <v>2</v>
      </c>
      <c r="I65" s="26">
        <f t="shared" si="4"/>
        <v>1.1039999999999999</v>
      </c>
    </row>
    <row r="66" spans="1:9">
      <c r="A66" s="24">
        <v>36</v>
      </c>
      <c r="B66" s="25">
        <v>0.5</v>
      </c>
      <c r="C66" s="25">
        <v>0.33</v>
      </c>
      <c r="D66" s="25"/>
      <c r="E66" s="25"/>
      <c r="F66" s="26">
        <f t="shared" si="3"/>
        <v>0</v>
      </c>
      <c r="H66" s="26">
        <f t="shared" si="5"/>
        <v>1.5</v>
      </c>
      <c r="I66" s="26">
        <f t="shared" si="4"/>
        <v>0.2475</v>
      </c>
    </row>
    <row r="67" spans="1:9">
      <c r="A67" s="24">
        <v>37</v>
      </c>
      <c r="B67" s="25">
        <v>0.3</v>
      </c>
      <c r="C67" s="25">
        <v>0.14000000000000001</v>
      </c>
      <c r="D67" s="25"/>
      <c r="E67" s="25"/>
      <c r="F67" s="26">
        <f t="shared" si="3"/>
        <v>0</v>
      </c>
      <c r="H67" s="26">
        <f t="shared" si="5"/>
        <v>1.0500000000000007</v>
      </c>
      <c r="I67" s="26">
        <f t="shared" si="4"/>
        <v>4.4100000000000028E-2</v>
      </c>
    </row>
    <row r="68" spans="1:9">
      <c r="A68" s="24">
        <v>38.1</v>
      </c>
      <c r="B68" s="25">
        <v>0.15</v>
      </c>
      <c r="C68" s="25">
        <v>0.05</v>
      </c>
      <c r="D68" s="25"/>
      <c r="E68" s="25"/>
      <c r="F68" s="26">
        <f t="shared" si="3"/>
        <v>0</v>
      </c>
      <c r="H68" s="26"/>
      <c r="I68" s="26">
        <f t="shared" si="4"/>
        <v>0</v>
      </c>
    </row>
    <row r="71" spans="1:9" ht="15">
      <c r="A71" s="6" t="s">
        <v>1</v>
      </c>
      <c r="B71" s="7" t="s">
        <v>26</v>
      </c>
      <c r="D71" s="6" t="s">
        <v>3</v>
      </c>
      <c r="E71" s="8">
        <v>42.1</v>
      </c>
      <c r="H71" s="9" t="s">
        <v>4</v>
      </c>
      <c r="I71" s="10">
        <f>SUM(I78:I101)</f>
        <v>103.865775</v>
      </c>
    </row>
    <row r="72" spans="1:9">
      <c r="A72" s="6" t="s">
        <v>5</v>
      </c>
      <c r="B72" s="11">
        <v>40375</v>
      </c>
      <c r="D72" s="6" t="s">
        <v>6</v>
      </c>
      <c r="E72" s="8">
        <v>3</v>
      </c>
    </row>
    <row r="73" spans="1:9">
      <c r="A73" s="6" t="s">
        <v>11</v>
      </c>
      <c r="B73" s="7">
        <v>1725</v>
      </c>
    </row>
    <row r="74" spans="1:9">
      <c r="A74" s="6" t="s">
        <v>13</v>
      </c>
      <c r="B74" s="7">
        <v>0.46</v>
      </c>
    </row>
    <row r="75" spans="1:9">
      <c r="B75" s="7"/>
    </row>
    <row r="76" spans="1:9">
      <c r="C76" s="99" t="s">
        <v>14</v>
      </c>
      <c r="D76" s="99"/>
      <c r="E76" s="99"/>
    </row>
    <row r="77" spans="1:9">
      <c r="A77" s="21" t="s">
        <v>16</v>
      </c>
      <c r="B77" s="21" t="s">
        <v>17</v>
      </c>
      <c r="C77" s="22">
        <v>0.6</v>
      </c>
      <c r="D77" s="22">
        <v>0.2</v>
      </c>
      <c r="E77" s="22">
        <v>0.8</v>
      </c>
      <c r="F77" s="22" t="s">
        <v>18</v>
      </c>
      <c r="H77" s="21" t="s">
        <v>19</v>
      </c>
      <c r="I77" s="21" t="s">
        <v>20</v>
      </c>
    </row>
    <row r="78" spans="1:9">
      <c r="A78" s="24">
        <v>3.5</v>
      </c>
      <c r="B78" s="25">
        <v>0.08</v>
      </c>
      <c r="C78" s="25">
        <v>0</v>
      </c>
      <c r="D78" s="25"/>
      <c r="E78" s="25"/>
      <c r="F78" s="26">
        <f t="shared" ref="F78:F101" si="6">(D78+E78)/2</f>
        <v>0</v>
      </c>
      <c r="I78" s="26">
        <f t="shared" ref="I78:I101" si="7">H78*C78*B78</f>
        <v>0</v>
      </c>
    </row>
    <row r="79" spans="1:9">
      <c r="A79" s="24">
        <v>4.5</v>
      </c>
      <c r="B79" s="25">
        <v>0.28000000000000003</v>
      </c>
      <c r="C79" s="25">
        <v>0.1</v>
      </c>
      <c r="D79" s="25"/>
      <c r="E79" s="25"/>
      <c r="F79" s="26">
        <f t="shared" si="6"/>
        <v>0</v>
      </c>
      <c r="H79" s="26">
        <f t="shared" ref="H79:H100" si="8">(A80-A78)/2</f>
        <v>1</v>
      </c>
      <c r="I79" s="26">
        <f t="shared" si="7"/>
        <v>2.8000000000000004E-2</v>
      </c>
    </row>
    <row r="80" spans="1:9">
      <c r="A80" s="24">
        <v>5.5</v>
      </c>
      <c r="B80" s="25">
        <v>0.45</v>
      </c>
      <c r="C80" s="25">
        <v>0.37</v>
      </c>
      <c r="D80" s="25"/>
      <c r="E80" s="25"/>
      <c r="F80" s="26">
        <f t="shared" si="6"/>
        <v>0</v>
      </c>
      <c r="H80" s="26">
        <f t="shared" si="8"/>
        <v>1.25</v>
      </c>
      <c r="I80" s="26">
        <f t="shared" si="7"/>
        <v>0.208125</v>
      </c>
    </row>
    <row r="81" spans="1:9">
      <c r="A81" s="24">
        <v>7</v>
      </c>
      <c r="B81" s="25">
        <v>0.87</v>
      </c>
      <c r="C81" s="25">
        <v>1.22</v>
      </c>
      <c r="D81" s="25"/>
      <c r="E81" s="25"/>
      <c r="F81" s="26">
        <f t="shared" si="6"/>
        <v>0</v>
      </c>
      <c r="H81" s="26">
        <f t="shared" si="8"/>
        <v>1.5</v>
      </c>
      <c r="I81" s="26">
        <f t="shared" si="7"/>
        <v>1.5921000000000001</v>
      </c>
    </row>
    <row r="82" spans="1:9">
      <c r="A82" s="24">
        <v>8.5</v>
      </c>
      <c r="B82" s="25">
        <v>1</v>
      </c>
      <c r="C82" s="25">
        <v>1.62</v>
      </c>
      <c r="D82" s="25"/>
      <c r="E82" s="25"/>
      <c r="F82" s="26">
        <f t="shared" si="6"/>
        <v>0</v>
      </c>
      <c r="H82" s="26">
        <f t="shared" si="8"/>
        <v>1.5</v>
      </c>
      <c r="I82" s="26">
        <f t="shared" si="7"/>
        <v>2.4300000000000002</v>
      </c>
    </row>
    <row r="83" spans="1:9">
      <c r="A83" s="24">
        <v>10</v>
      </c>
      <c r="B83" s="25">
        <v>0.95</v>
      </c>
      <c r="C83" s="25">
        <v>2.2599999999999998</v>
      </c>
      <c r="D83" s="25"/>
      <c r="E83" s="25"/>
      <c r="F83" s="26">
        <f t="shared" si="6"/>
        <v>0</v>
      </c>
      <c r="H83" s="26">
        <f t="shared" si="8"/>
        <v>1.75</v>
      </c>
      <c r="I83" s="26">
        <f t="shared" si="7"/>
        <v>3.7572499999999995</v>
      </c>
    </row>
    <row r="84" spans="1:9">
      <c r="A84" s="24">
        <v>12</v>
      </c>
      <c r="B84" s="25">
        <v>0.7</v>
      </c>
      <c r="C84" s="25">
        <v>2.96</v>
      </c>
      <c r="D84" s="25"/>
      <c r="E84" s="25"/>
      <c r="F84" s="26">
        <f t="shared" si="6"/>
        <v>0</v>
      </c>
      <c r="H84" s="26">
        <f t="shared" si="8"/>
        <v>2</v>
      </c>
      <c r="I84" s="26">
        <f t="shared" si="7"/>
        <v>4.1440000000000001</v>
      </c>
    </row>
    <row r="85" spans="1:9">
      <c r="A85" s="24">
        <v>14</v>
      </c>
      <c r="B85" s="25">
        <v>1.7</v>
      </c>
      <c r="C85" s="25">
        <v>1.69</v>
      </c>
      <c r="D85" s="25"/>
      <c r="E85" s="25"/>
      <c r="F85" s="26">
        <f t="shared" si="6"/>
        <v>0</v>
      </c>
      <c r="H85" s="26">
        <f t="shared" si="8"/>
        <v>2</v>
      </c>
      <c r="I85" s="26">
        <f t="shared" si="7"/>
        <v>5.7459999999999996</v>
      </c>
    </row>
    <row r="86" spans="1:9">
      <c r="A86" s="24">
        <v>16</v>
      </c>
      <c r="B86" s="25">
        <v>1.35</v>
      </c>
      <c r="C86" s="25">
        <v>2.0299999999999998</v>
      </c>
      <c r="D86" s="25"/>
      <c r="E86" s="25"/>
      <c r="F86" s="26">
        <f t="shared" si="6"/>
        <v>0</v>
      </c>
      <c r="H86" s="26">
        <f t="shared" si="8"/>
        <v>2</v>
      </c>
      <c r="I86" s="26">
        <f t="shared" si="7"/>
        <v>5.4809999999999999</v>
      </c>
    </row>
    <row r="87" spans="1:9">
      <c r="A87" s="24">
        <v>18</v>
      </c>
      <c r="B87" s="25">
        <v>1.4</v>
      </c>
      <c r="C87" s="25">
        <v>2.58</v>
      </c>
      <c r="D87" s="25"/>
      <c r="E87" s="25"/>
      <c r="F87" s="26">
        <f t="shared" si="6"/>
        <v>0</v>
      </c>
      <c r="H87" s="26">
        <f t="shared" si="8"/>
        <v>2</v>
      </c>
      <c r="I87" s="26">
        <f t="shared" si="7"/>
        <v>7.2239999999999993</v>
      </c>
    </row>
    <row r="88" spans="1:9">
      <c r="A88" s="24">
        <v>20</v>
      </c>
      <c r="B88" s="25">
        <v>1.65</v>
      </c>
      <c r="C88" s="25">
        <v>3.05</v>
      </c>
      <c r="D88" s="25"/>
      <c r="E88" s="25"/>
      <c r="F88" s="26">
        <f t="shared" si="6"/>
        <v>0</v>
      </c>
      <c r="H88" s="26">
        <f t="shared" si="8"/>
        <v>2</v>
      </c>
      <c r="I88" s="26">
        <f t="shared" si="7"/>
        <v>10.065</v>
      </c>
    </row>
    <row r="89" spans="1:9">
      <c r="A89" s="24">
        <v>22</v>
      </c>
      <c r="B89" s="25">
        <v>1.6</v>
      </c>
      <c r="C89" s="25">
        <v>3.6</v>
      </c>
      <c r="D89" s="25"/>
      <c r="E89" s="25"/>
      <c r="F89" s="26">
        <f t="shared" si="6"/>
        <v>0</v>
      </c>
      <c r="H89" s="26">
        <f t="shared" si="8"/>
        <v>2</v>
      </c>
      <c r="I89" s="26">
        <f t="shared" si="7"/>
        <v>11.520000000000001</v>
      </c>
    </row>
    <row r="90" spans="1:9">
      <c r="A90" s="24">
        <v>24</v>
      </c>
      <c r="B90" s="25">
        <v>1.7</v>
      </c>
      <c r="C90" s="25">
        <v>2.81</v>
      </c>
      <c r="D90" s="25"/>
      <c r="E90" s="25"/>
      <c r="F90" s="26">
        <f t="shared" si="6"/>
        <v>0</v>
      </c>
      <c r="H90" s="26">
        <f t="shared" si="8"/>
        <v>2</v>
      </c>
      <c r="I90" s="26">
        <f t="shared" si="7"/>
        <v>9.5540000000000003</v>
      </c>
    </row>
    <row r="91" spans="1:9">
      <c r="A91" s="24">
        <v>26</v>
      </c>
      <c r="B91" s="25">
        <v>1.78</v>
      </c>
      <c r="C91" s="25">
        <v>2.83</v>
      </c>
      <c r="D91" s="25"/>
      <c r="E91" s="25"/>
      <c r="F91" s="26">
        <f t="shared" si="6"/>
        <v>0</v>
      </c>
      <c r="H91" s="26">
        <f t="shared" si="8"/>
        <v>2</v>
      </c>
      <c r="I91" s="26">
        <f t="shared" si="7"/>
        <v>10.0748</v>
      </c>
    </row>
    <row r="92" spans="1:9">
      <c r="A92" s="24">
        <v>28</v>
      </c>
      <c r="B92" s="25">
        <v>1.73</v>
      </c>
      <c r="C92" s="25">
        <v>1.82</v>
      </c>
      <c r="D92" s="25"/>
      <c r="E92" s="25"/>
      <c r="F92" s="26">
        <f t="shared" si="6"/>
        <v>0</v>
      </c>
      <c r="H92" s="26">
        <f t="shared" si="8"/>
        <v>2</v>
      </c>
      <c r="I92" s="26">
        <f t="shared" si="7"/>
        <v>6.2972000000000001</v>
      </c>
    </row>
    <row r="93" spans="1:9">
      <c r="A93" s="24">
        <v>30</v>
      </c>
      <c r="B93" s="25">
        <v>1.49</v>
      </c>
      <c r="C93" s="25">
        <v>3.15</v>
      </c>
      <c r="D93" s="25"/>
      <c r="E93" s="25"/>
      <c r="F93" s="26">
        <f t="shared" si="6"/>
        <v>0</v>
      </c>
      <c r="H93" s="26">
        <f t="shared" si="8"/>
        <v>2</v>
      </c>
      <c r="I93" s="26">
        <f t="shared" si="7"/>
        <v>9.3870000000000005</v>
      </c>
    </row>
    <row r="94" spans="1:9">
      <c r="A94" s="24">
        <v>32</v>
      </c>
      <c r="B94" s="25">
        <v>1.6</v>
      </c>
      <c r="C94" s="25">
        <v>0.36</v>
      </c>
      <c r="D94" s="25"/>
      <c r="E94" s="25"/>
      <c r="F94" s="26">
        <f t="shared" si="6"/>
        <v>0</v>
      </c>
      <c r="H94" s="26">
        <f t="shared" si="8"/>
        <v>2</v>
      </c>
      <c r="I94" s="26">
        <f t="shared" si="7"/>
        <v>1.1519999999999999</v>
      </c>
    </row>
    <row r="95" spans="1:9">
      <c r="A95" s="24">
        <v>34</v>
      </c>
      <c r="B95" s="25">
        <v>1</v>
      </c>
      <c r="C95" s="25">
        <v>3.1</v>
      </c>
      <c r="D95" s="25"/>
      <c r="E95" s="25"/>
      <c r="F95" s="26">
        <f t="shared" si="6"/>
        <v>0</v>
      </c>
      <c r="H95" s="26">
        <f t="shared" si="8"/>
        <v>2</v>
      </c>
      <c r="I95" s="26">
        <f t="shared" si="7"/>
        <v>6.2</v>
      </c>
    </row>
    <row r="96" spans="1:9">
      <c r="A96" s="24">
        <v>36</v>
      </c>
      <c r="B96" s="25">
        <v>1.38</v>
      </c>
      <c r="C96" s="25">
        <v>1.77</v>
      </c>
      <c r="D96" s="25"/>
      <c r="E96" s="25"/>
      <c r="F96" s="26">
        <f t="shared" si="6"/>
        <v>0</v>
      </c>
      <c r="H96" s="26">
        <f t="shared" si="8"/>
        <v>1.75</v>
      </c>
      <c r="I96" s="26">
        <f t="shared" si="7"/>
        <v>4.2745499999999996</v>
      </c>
    </row>
    <row r="97" spans="1:9">
      <c r="A97" s="24">
        <v>37.5</v>
      </c>
      <c r="B97" s="25">
        <v>1.26</v>
      </c>
      <c r="C97" s="25">
        <v>1.81</v>
      </c>
      <c r="D97" s="25"/>
      <c r="E97" s="25"/>
      <c r="F97" s="26">
        <f t="shared" si="6"/>
        <v>0</v>
      </c>
      <c r="H97" s="26">
        <f t="shared" si="8"/>
        <v>1.5</v>
      </c>
      <c r="I97" s="26">
        <f t="shared" si="7"/>
        <v>3.4209000000000001</v>
      </c>
    </row>
    <row r="98" spans="1:9">
      <c r="A98" s="24">
        <v>39</v>
      </c>
      <c r="B98" s="25">
        <v>0.54</v>
      </c>
      <c r="C98" s="25">
        <v>0.97</v>
      </c>
      <c r="D98" s="25"/>
      <c r="E98" s="25"/>
      <c r="F98" s="26">
        <f t="shared" si="6"/>
        <v>0</v>
      </c>
      <c r="H98" s="26">
        <f t="shared" si="8"/>
        <v>1.25</v>
      </c>
      <c r="I98" s="26">
        <f t="shared" si="7"/>
        <v>0.65474999999999994</v>
      </c>
    </row>
    <row r="99" spans="1:9">
      <c r="A99" s="24">
        <v>40</v>
      </c>
      <c r="B99" s="25">
        <v>0.5</v>
      </c>
      <c r="C99" s="25">
        <v>0.67</v>
      </c>
      <c r="D99" s="25"/>
      <c r="E99" s="25"/>
      <c r="F99" s="26">
        <f t="shared" si="6"/>
        <v>0</v>
      </c>
      <c r="H99" s="26">
        <f t="shared" si="8"/>
        <v>1</v>
      </c>
      <c r="I99" s="26">
        <f t="shared" si="7"/>
        <v>0.33500000000000002</v>
      </c>
    </row>
    <row r="100" spans="1:9">
      <c r="A100" s="24">
        <v>41</v>
      </c>
      <c r="B100" s="25">
        <v>0.33</v>
      </c>
      <c r="C100" s="25">
        <v>0.97</v>
      </c>
      <c r="D100" s="25"/>
      <c r="E100" s="25"/>
      <c r="F100" s="26">
        <f t="shared" si="6"/>
        <v>0</v>
      </c>
      <c r="H100" s="26">
        <f t="shared" si="8"/>
        <v>1</v>
      </c>
      <c r="I100" s="26">
        <f t="shared" si="7"/>
        <v>0.3201</v>
      </c>
    </row>
    <row r="101" spans="1:9">
      <c r="A101" s="24">
        <v>42</v>
      </c>
      <c r="B101" s="25">
        <v>0.1</v>
      </c>
      <c r="C101" s="25">
        <v>0</v>
      </c>
      <c r="D101" s="25"/>
      <c r="E101" s="25"/>
      <c r="F101" s="26">
        <f t="shared" si="6"/>
        <v>0</v>
      </c>
      <c r="H101" s="26"/>
      <c r="I101" s="26">
        <f t="shared" si="7"/>
        <v>0</v>
      </c>
    </row>
    <row r="104" spans="1:9" ht="15">
      <c r="A104" s="6" t="s">
        <v>1</v>
      </c>
      <c r="B104" s="7" t="s">
        <v>26</v>
      </c>
      <c r="D104" s="6" t="s">
        <v>3</v>
      </c>
      <c r="E104" s="8">
        <v>38.1</v>
      </c>
      <c r="H104" s="9" t="s">
        <v>4</v>
      </c>
      <c r="I104" s="10">
        <f>SUM(I111:I135)</f>
        <v>85.365975000000006</v>
      </c>
    </row>
    <row r="105" spans="1:9">
      <c r="A105" s="6" t="s">
        <v>5</v>
      </c>
      <c r="B105" s="11">
        <v>40385</v>
      </c>
      <c r="D105" s="6" t="s">
        <v>6</v>
      </c>
      <c r="E105" s="8">
        <v>3.8</v>
      </c>
    </row>
    <row r="106" spans="1:9">
      <c r="A106" s="6" t="s">
        <v>11</v>
      </c>
      <c r="B106" s="7">
        <v>1230</v>
      </c>
    </row>
    <row r="107" spans="1:9">
      <c r="A107" s="6" t="s">
        <v>13</v>
      </c>
      <c r="B107" s="7">
        <v>0.28999999999999998</v>
      </c>
    </row>
    <row r="108" spans="1:9">
      <c r="B108" s="7"/>
    </row>
    <row r="109" spans="1:9">
      <c r="C109" s="99" t="s">
        <v>14</v>
      </c>
      <c r="D109" s="99"/>
      <c r="E109" s="99"/>
    </row>
    <row r="110" spans="1:9">
      <c r="A110" s="21" t="s">
        <v>16</v>
      </c>
      <c r="B110" s="21" t="s">
        <v>17</v>
      </c>
      <c r="C110" s="22">
        <v>0.6</v>
      </c>
      <c r="D110" s="22">
        <v>0.2</v>
      </c>
      <c r="E110" s="22">
        <v>0.8</v>
      </c>
      <c r="F110" s="22" t="s">
        <v>18</v>
      </c>
      <c r="H110" s="21" t="s">
        <v>19</v>
      </c>
      <c r="I110" s="21" t="s">
        <v>20</v>
      </c>
    </row>
    <row r="111" spans="1:9">
      <c r="A111" s="24">
        <v>4</v>
      </c>
      <c r="B111" s="25">
        <v>0.12</v>
      </c>
      <c r="C111" s="25">
        <v>-0.19</v>
      </c>
      <c r="D111" s="25"/>
      <c r="E111" s="25"/>
      <c r="F111" s="26">
        <f t="shared" ref="F111:F135" si="9">(D111+E111)/2</f>
        <v>0</v>
      </c>
      <c r="I111" s="26">
        <f t="shared" ref="I111:I119" si="10">H111*C111*B111</f>
        <v>0</v>
      </c>
    </row>
    <row r="112" spans="1:9">
      <c r="A112" s="24">
        <v>5</v>
      </c>
      <c r="B112" s="25">
        <v>0.4</v>
      </c>
      <c r="C112" s="25">
        <v>-0.09</v>
      </c>
      <c r="D112" s="25"/>
      <c r="E112" s="25"/>
      <c r="F112" s="26">
        <f t="shared" si="9"/>
        <v>0</v>
      </c>
      <c r="H112" s="26">
        <f t="shared" ref="H112:H134" si="11">(A113-A111)/2</f>
        <v>1</v>
      </c>
      <c r="I112" s="26">
        <f t="shared" si="10"/>
        <v>-3.5999999999999997E-2</v>
      </c>
    </row>
    <row r="113" spans="1:9">
      <c r="A113" s="24">
        <v>6</v>
      </c>
      <c r="B113" s="25">
        <v>0.79</v>
      </c>
      <c r="C113" s="25">
        <v>0.22</v>
      </c>
      <c r="D113" s="25"/>
      <c r="E113" s="25"/>
      <c r="F113" s="26">
        <f t="shared" si="9"/>
        <v>0</v>
      </c>
      <c r="H113" s="26">
        <f t="shared" si="11"/>
        <v>1</v>
      </c>
      <c r="I113" s="26">
        <f t="shared" si="10"/>
        <v>0.17380000000000001</v>
      </c>
    </row>
    <row r="114" spans="1:9">
      <c r="A114" s="24">
        <v>7</v>
      </c>
      <c r="B114" s="25">
        <v>0.82</v>
      </c>
      <c r="C114" s="25">
        <v>0.52</v>
      </c>
      <c r="D114" s="25"/>
      <c r="E114" s="25"/>
      <c r="F114" s="26">
        <f t="shared" si="9"/>
        <v>0</v>
      </c>
      <c r="H114" s="26">
        <f t="shared" si="11"/>
        <v>1.25</v>
      </c>
      <c r="I114" s="26">
        <f t="shared" si="10"/>
        <v>0.53300000000000003</v>
      </c>
    </row>
    <row r="115" spans="1:9">
      <c r="A115" s="24">
        <v>8.5</v>
      </c>
      <c r="B115" s="25">
        <v>1.2</v>
      </c>
      <c r="C115" s="25">
        <v>1.24</v>
      </c>
      <c r="D115" s="25"/>
      <c r="E115" s="25"/>
      <c r="F115" s="26">
        <f t="shared" si="9"/>
        <v>0</v>
      </c>
      <c r="H115" s="26">
        <f t="shared" si="11"/>
        <v>1.5</v>
      </c>
      <c r="I115" s="26">
        <f t="shared" si="10"/>
        <v>2.2319999999999998</v>
      </c>
    </row>
    <row r="116" spans="1:9">
      <c r="A116" s="24">
        <v>10</v>
      </c>
      <c r="B116" s="25">
        <v>1.33</v>
      </c>
      <c r="C116" s="25">
        <v>1.2</v>
      </c>
      <c r="D116" s="25"/>
      <c r="E116" s="25"/>
      <c r="F116" s="26">
        <f t="shared" si="9"/>
        <v>0</v>
      </c>
      <c r="H116" s="26">
        <f t="shared" si="11"/>
        <v>1.5</v>
      </c>
      <c r="I116" s="26">
        <f t="shared" si="10"/>
        <v>2.3939999999999997</v>
      </c>
    </row>
    <row r="117" spans="1:9">
      <c r="A117" s="24">
        <v>11.5</v>
      </c>
      <c r="B117" s="25">
        <v>1.5</v>
      </c>
      <c r="C117" s="25">
        <v>1.49</v>
      </c>
      <c r="D117" s="25"/>
      <c r="E117" s="25"/>
      <c r="F117" s="26">
        <f t="shared" si="9"/>
        <v>0</v>
      </c>
      <c r="H117" s="26">
        <f t="shared" si="11"/>
        <v>1.5</v>
      </c>
      <c r="I117" s="26">
        <f t="shared" si="10"/>
        <v>3.3525</v>
      </c>
    </row>
    <row r="118" spans="1:9">
      <c r="A118" s="24">
        <v>13</v>
      </c>
      <c r="B118" s="25">
        <v>1.64</v>
      </c>
      <c r="C118" s="25">
        <v>1.21</v>
      </c>
      <c r="D118" s="25"/>
      <c r="E118" s="25"/>
      <c r="F118" s="26">
        <f t="shared" si="9"/>
        <v>0</v>
      </c>
      <c r="H118" s="26">
        <f t="shared" si="11"/>
        <v>1.5</v>
      </c>
      <c r="I118" s="26">
        <f t="shared" si="10"/>
        <v>2.9765999999999999</v>
      </c>
    </row>
    <row r="119" spans="1:9">
      <c r="A119" s="24">
        <v>14.5</v>
      </c>
      <c r="B119" s="25">
        <v>1.6</v>
      </c>
      <c r="C119" s="25">
        <v>0.93</v>
      </c>
      <c r="D119" s="25"/>
      <c r="E119" s="25"/>
      <c r="F119" s="26">
        <f t="shared" si="9"/>
        <v>0</v>
      </c>
      <c r="H119" s="26">
        <f t="shared" si="11"/>
        <v>1.5</v>
      </c>
      <c r="I119" s="26">
        <f t="shared" si="10"/>
        <v>2.2320000000000002</v>
      </c>
    </row>
    <row r="120" spans="1:9">
      <c r="A120" s="24">
        <v>16</v>
      </c>
      <c r="B120" s="25">
        <v>2.0499999999999998</v>
      </c>
      <c r="C120" s="25">
        <v>1.345</v>
      </c>
      <c r="D120" s="25">
        <v>2.83</v>
      </c>
      <c r="E120" s="25">
        <v>-0.14000000000000001</v>
      </c>
      <c r="F120" s="26">
        <f t="shared" si="9"/>
        <v>1.345</v>
      </c>
      <c r="H120" s="26">
        <f t="shared" si="11"/>
        <v>1.5</v>
      </c>
      <c r="I120" s="26">
        <f>H120*F120*B120</f>
        <v>4.1358749999999995</v>
      </c>
    </row>
    <row r="121" spans="1:9">
      <c r="A121" s="24">
        <v>17.5</v>
      </c>
      <c r="B121" s="25">
        <v>2.1</v>
      </c>
      <c r="C121" s="25">
        <v>3.1850000000000001</v>
      </c>
      <c r="D121" s="25">
        <v>4.04</v>
      </c>
      <c r="E121" s="25">
        <v>2.33</v>
      </c>
      <c r="F121" s="26">
        <f t="shared" si="9"/>
        <v>3.1850000000000001</v>
      </c>
      <c r="H121" s="26">
        <f t="shared" si="11"/>
        <v>1.5</v>
      </c>
      <c r="I121" s="26">
        <f>H121*F121*B121</f>
        <v>10.03275</v>
      </c>
    </row>
    <row r="122" spans="1:9">
      <c r="A122" s="24">
        <v>19</v>
      </c>
      <c r="B122" s="25">
        <v>2.2999999999999998</v>
      </c>
      <c r="C122" s="25">
        <v>3.7</v>
      </c>
      <c r="D122" s="25">
        <v>4.3899999999999997</v>
      </c>
      <c r="E122" s="25">
        <v>3.01</v>
      </c>
      <c r="F122" s="26">
        <f t="shared" si="9"/>
        <v>3.6999999999999997</v>
      </c>
      <c r="H122" s="26">
        <f t="shared" si="11"/>
        <v>1.5</v>
      </c>
      <c r="I122" s="26">
        <f>H122*F122*B122</f>
        <v>12.764999999999999</v>
      </c>
    </row>
    <row r="123" spans="1:9">
      <c r="A123" s="24">
        <v>20.5</v>
      </c>
      <c r="B123" s="25">
        <v>2.2000000000000002</v>
      </c>
      <c r="C123" s="25">
        <v>3.1349999999999998</v>
      </c>
      <c r="D123" s="25">
        <v>4.1399999999999997</v>
      </c>
      <c r="E123" s="25">
        <v>2.13</v>
      </c>
      <c r="F123" s="26">
        <f t="shared" si="9"/>
        <v>3.1349999999999998</v>
      </c>
      <c r="H123" s="26">
        <f t="shared" si="11"/>
        <v>1.5</v>
      </c>
      <c r="I123" s="26">
        <f>H123*F123*B123</f>
        <v>10.345499999999999</v>
      </c>
    </row>
    <row r="124" spans="1:9">
      <c r="A124" s="24">
        <v>22</v>
      </c>
      <c r="B124" s="25">
        <v>2.0499999999999998</v>
      </c>
      <c r="C124" s="25">
        <v>2.4299999999999997</v>
      </c>
      <c r="D124" s="25">
        <v>3.44</v>
      </c>
      <c r="E124" s="25">
        <v>1.42</v>
      </c>
      <c r="F124" s="26">
        <f t="shared" si="9"/>
        <v>2.4299999999999997</v>
      </c>
      <c r="H124" s="26">
        <f t="shared" si="11"/>
        <v>1.5</v>
      </c>
      <c r="I124" s="26">
        <f>H124*F124*B124</f>
        <v>7.4722499999999981</v>
      </c>
    </row>
    <row r="125" spans="1:9">
      <c r="A125" s="24">
        <v>23.5</v>
      </c>
      <c r="B125" s="25">
        <v>1.82</v>
      </c>
      <c r="C125" s="25">
        <v>2.5099999999999998</v>
      </c>
      <c r="D125" s="25"/>
      <c r="E125" s="25"/>
      <c r="F125" s="26">
        <f t="shared" si="9"/>
        <v>0</v>
      </c>
      <c r="H125" s="26">
        <f t="shared" si="11"/>
        <v>1.5</v>
      </c>
      <c r="I125" s="26">
        <f t="shared" ref="I125:I135" si="12">H125*C125*B125</f>
        <v>6.8522999999999996</v>
      </c>
    </row>
    <row r="126" spans="1:9">
      <c r="A126" s="24">
        <v>25</v>
      </c>
      <c r="B126" s="25">
        <v>1.79</v>
      </c>
      <c r="C126" s="25">
        <v>2.1</v>
      </c>
      <c r="D126" s="25"/>
      <c r="E126" s="25"/>
      <c r="F126" s="26">
        <f t="shared" si="9"/>
        <v>0</v>
      </c>
      <c r="H126" s="26">
        <f t="shared" si="11"/>
        <v>1.5</v>
      </c>
      <c r="I126" s="26">
        <f t="shared" si="12"/>
        <v>5.6385000000000005</v>
      </c>
    </row>
    <row r="127" spans="1:9">
      <c r="A127" s="24">
        <v>26.5</v>
      </c>
      <c r="B127" s="25">
        <v>1.42</v>
      </c>
      <c r="C127" s="25">
        <v>1.22</v>
      </c>
      <c r="D127" s="25"/>
      <c r="E127" s="25"/>
      <c r="F127" s="26">
        <f t="shared" si="9"/>
        <v>0</v>
      </c>
      <c r="H127" s="26">
        <f t="shared" si="11"/>
        <v>1.5</v>
      </c>
      <c r="I127" s="26">
        <f t="shared" si="12"/>
        <v>2.5985999999999998</v>
      </c>
    </row>
    <row r="128" spans="1:9">
      <c r="A128" s="24">
        <v>28</v>
      </c>
      <c r="B128" s="25">
        <v>1.34</v>
      </c>
      <c r="C128" s="25">
        <v>1.48</v>
      </c>
      <c r="D128" s="25"/>
      <c r="E128" s="25"/>
      <c r="F128" s="26">
        <f t="shared" si="9"/>
        <v>0</v>
      </c>
      <c r="H128" s="26">
        <f t="shared" si="11"/>
        <v>1.5</v>
      </c>
      <c r="I128" s="26">
        <f t="shared" si="12"/>
        <v>2.9747999999999997</v>
      </c>
    </row>
    <row r="129" spans="1:9">
      <c r="A129" s="24">
        <v>29.5</v>
      </c>
      <c r="B129" s="25">
        <v>1.2</v>
      </c>
      <c r="C129" s="25">
        <v>1.26</v>
      </c>
      <c r="D129" s="25"/>
      <c r="E129" s="25"/>
      <c r="F129" s="26">
        <f t="shared" si="9"/>
        <v>0</v>
      </c>
      <c r="H129" s="26">
        <f t="shared" si="11"/>
        <v>1.5</v>
      </c>
      <c r="I129" s="26">
        <f t="shared" si="12"/>
        <v>2.2680000000000002</v>
      </c>
    </row>
    <row r="130" spans="1:9">
      <c r="A130" s="24">
        <v>31</v>
      </c>
      <c r="B130" s="25">
        <v>1.08</v>
      </c>
      <c r="C130" s="25">
        <v>1.47</v>
      </c>
      <c r="D130" s="25"/>
      <c r="E130" s="25"/>
      <c r="F130" s="26">
        <f t="shared" si="9"/>
        <v>0</v>
      </c>
      <c r="H130" s="26">
        <f t="shared" si="11"/>
        <v>1.5</v>
      </c>
      <c r="I130" s="26">
        <f t="shared" si="12"/>
        <v>2.3814000000000002</v>
      </c>
    </row>
    <row r="131" spans="1:9">
      <c r="A131" s="24">
        <v>32.5</v>
      </c>
      <c r="B131" s="25">
        <v>1.42</v>
      </c>
      <c r="C131" s="25">
        <v>1.1200000000000001</v>
      </c>
      <c r="D131" s="25"/>
      <c r="E131" s="25"/>
      <c r="F131" s="26">
        <f t="shared" si="9"/>
        <v>0</v>
      </c>
      <c r="H131" s="26">
        <f t="shared" si="11"/>
        <v>1.5</v>
      </c>
      <c r="I131" s="26">
        <f t="shared" si="12"/>
        <v>2.3856000000000002</v>
      </c>
    </row>
    <row r="132" spans="1:9">
      <c r="A132" s="24">
        <v>34</v>
      </c>
      <c r="B132" s="25">
        <v>1.36</v>
      </c>
      <c r="C132" s="25">
        <v>0.7</v>
      </c>
      <c r="D132" s="25"/>
      <c r="E132" s="25"/>
      <c r="F132" s="26">
        <f t="shared" si="9"/>
        <v>0</v>
      </c>
      <c r="H132" s="26">
        <f t="shared" si="11"/>
        <v>1.5</v>
      </c>
      <c r="I132" s="26">
        <f t="shared" si="12"/>
        <v>1.4279999999999999</v>
      </c>
    </row>
    <row r="133" spans="1:9">
      <c r="A133" s="24">
        <v>35.5</v>
      </c>
      <c r="B133" s="25">
        <v>1.02</v>
      </c>
      <c r="C133" s="25">
        <v>0.15</v>
      </c>
      <c r="D133" s="25"/>
      <c r="E133" s="25"/>
      <c r="F133" s="26">
        <f t="shared" si="9"/>
        <v>0</v>
      </c>
      <c r="H133" s="26">
        <f t="shared" si="11"/>
        <v>1.5</v>
      </c>
      <c r="I133" s="26">
        <f t="shared" si="12"/>
        <v>0.22949999999999998</v>
      </c>
    </row>
    <row r="134" spans="1:9">
      <c r="A134" s="24">
        <v>37</v>
      </c>
      <c r="B134" s="25">
        <v>0.71</v>
      </c>
      <c r="C134" s="25">
        <v>0</v>
      </c>
      <c r="D134" s="25"/>
      <c r="E134" s="25"/>
      <c r="F134" s="26">
        <f t="shared" si="9"/>
        <v>0</v>
      </c>
      <c r="H134" s="26">
        <f t="shared" si="11"/>
        <v>1.25</v>
      </c>
      <c r="I134" s="26">
        <f t="shared" si="12"/>
        <v>0</v>
      </c>
    </row>
    <row r="135" spans="1:9">
      <c r="A135" s="24">
        <v>38</v>
      </c>
      <c r="B135" s="25">
        <v>0.33</v>
      </c>
      <c r="C135" s="25">
        <v>-0.03</v>
      </c>
      <c r="D135" s="25"/>
      <c r="E135" s="25"/>
      <c r="F135" s="26">
        <f t="shared" si="9"/>
        <v>0</v>
      </c>
      <c r="H135" s="26"/>
      <c r="I135" s="26">
        <f t="shared" si="12"/>
        <v>0</v>
      </c>
    </row>
    <row r="138" spans="1:9" ht="15">
      <c r="A138" s="6" t="s">
        <v>1</v>
      </c>
      <c r="B138" s="7" t="s">
        <v>29</v>
      </c>
      <c r="D138" s="6" t="s">
        <v>3</v>
      </c>
      <c r="E138" s="8">
        <v>39</v>
      </c>
      <c r="H138" s="9" t="s">
        <v>4</v>
      </c>
      <c r="I138" s="10">
        <f>SUM(I145:I169)</f>
        <v>60.561950000000003</v>
      </c>
    </row>
    <row r="139" spans="1:9">
      <c r="A139" s="6" t="s">
        <v>5</v>
      </c>
      <c r="B139" s="11">
        <v>40401</v>
      </c>
      <c r="D139" s="6" t="s">
        <v>6</v>
      </c>
      <c r="E139" s="8">
        <v>4</v>
      </c>
    </row>
    <row r="140" spans="1:9">
      <c r="A140" s="6" t="s">
        <v>11</v>
      </c>
      <c r="B140" s="14">
        <v>0.5</v>
      </c>
    </row>
    <row r="141" spans="1:9">
      <c r="A141" s="6" t="s">
        <v>13</v>
      </c>
      <c r="B141" s="7">
        <v>0.15</v>
      </c>
    </row>
    <row r="142" spans="1:9">
      <c r="B142" s="7"/>
    </row>
    <row r="143" spans="1:9">
      <c r="C143" s="99" t="s">
        <v>14</v>
      </c>
      <c r="D143" s="99"/>
      <c r="E143" s="99"/>
    </row>
    <row r="144" spans="1:9">
      <c r="A144" s="21" t="s">
        <v>16</v>
      </c>
      <c r="B144" s="21" t="s">
        <v>17</v>
      </c>
      <c r="C144" s="22">
        <v>0.6</v>
      </c>
      <c r="D144" s="22">
        <v>0.2</v>
      </c>
      <c r="E144" s="22">
        <v>0.8</v>
      </c>
      <c r="F144" s="22" t="s">
        <v>18</v>
      </c>
      <c r="H144" s="21" t="s">
        <v>19</v>
      </c>
      <c r="I144" s="21" t="s">
        <v>20</v>
      </c>
    </row>
    <row r="145" spans="1:9">
      <c r="A145" s="24">
        <v>4</v>
      </c>
      <c r="B145" s="25">
        <v>0.08</v>
      </c>
      <c r="C145" s="25">
        <v>0</v>
      </c>
      <c r="D145" s="25"/>
      <c r="E145" s="25"/>
      <c r="F145" s="26">
        <f t="shared" ref="F145:F168" si="13">(D145+E145)/2</f>
        <v>0</v>
      </c>
      <c r="I145" s="26">
        <f t="shared" ref="I145:I154" si="14">H145*C145*B145</f>
        <v>0</v>
      </c>
    </row>
    <row r="146" spans="1:9">
      <c r="A146" s="24">
        <v>5</v>
      </c>
      <c r="B146" s="25">
        <v>0.22</v>
      </c>
      <c r="C146" s="25">
        <v>-0.11</v>
      </c>
      <c r="D146" s="25"/>
      <c r="E146" s="25"/>
      <c r="F146" s="26">
        <f t="shared" si="13"/>
        <v>0</v>
      </c>
      <c r="H146" s="26">
        <f t="shared" ref="H146:H168" si="15">(A147-A145)/2</f>
        <v>1</v>
      </c>
      <c r="I146" s="26">
        <f t="shared" si="14"/>
        <v>-2.4199999999999999E-2</v>
      </c>
    </row>
    <row r="147" spans="1:9">
      <c r="A147" s="24">
        <v>6</v>
      </c>
      <c r="B147" s="25">
        <v>0.56000000000000005</v>
      </c>
      <c r="C147" s="25">
        <v>0.1</v>
      </c>
      <c r="D147" s="25"/>
      <c r="E147" s="25"/>
      <c r="F147" s="26">
        <f t="shared" si="13"/>
        <v>0</v>
      </c>
      <c r="H147" s="26">
        <f t="shared" si="15"/>
        <v>1.25</v>
      </c>
      <c r="I147" s="26">
        <f t="shared" si="14"/>
        <v>7.0000000000000007E-2</v>
      </c>
    </row>
    <row r="148" spans="1:9">
      <c r="A148" s="24">
        <v>7.5</v>
      </c>
      <c r="B148" s="25">
        <v>0.62</v>
      </c>
      <c r="C148" s="25">
        <v>0.4</v>
      </c>
      <c r="D148" s="25"/>
      <c r="E148" s="25"/>
      <c r="F148" s="26">
        <f t="shared" si="13"/>
        <v>0</v>
      </c>
      <c r="H148" s="26">
        <f t="shared" si="15"/>
        <v>1.5</v>
      </c>
      <c r="I148" s="26">
        <f t="shared" si="14"/>
        <v>0.37200000000000005</v>
      </c>
    </row>
    <row r="149" spans="1:9">
      <c r="A149" s="24">
        <v>9</v>
      </c>
      <c r="B149" s="25">
        <v>1.04</v>
      </c>
      <c r="C149" s="25">
        <v>1.27</v>
      </c>
      <c r="D149" s="25"/>
      <c r="E149" s="25"/>
      <c r="F149" s="26">
        <f t="shared" si="13"/>
        <v>0</v>
      </c>
      <c r="H149" s="26">
        <f t="shared" si="15"/>
        <v>1.5</v>
      </c>
      <c r="I149" s="26">
        <f t="shared" si="14"/>
        <v>1.9812000000000001</v>
      </c>
    </row>
    <row r="150" spans="1:9">
      <c r="A150" s="24">
        <v>10.5</v>
      </c>
      <c r="B150" s="25">
        <v>1.2</v>
      </c>
      <c r="C150" s="25">
        <v>0.92</v>
      </c>
      <c r="D150" s="25"/>
      <c r="E150" s="25"/>
      <c r="F150" s="26">
        <f t="shared" si="13"/>
        <v>0</v>
      </c>
      <c r="H150" s="26">
        <f t="shared" si="15"/>
        <v>1.5</v>
      </c>
      <c r="I150" s="26">
        <f t="shared" si="14"/>
        <v>1.6560000000000001</v>
      </c>
    </row>
    <row r="151" spans="1:9">
      <c r="A151" s="24">
        <v>12</v>
      </c>
      <c r="B151" s="25">
        <v>0.97</v>
      </c>
      <c r="C151" s="25">
        <v>1.62</v>
      </c>
      <c r="D151" s="25"/>
      <c r="E151" s="25"/>
      <c r="F151" s="26">
        <f t="shared" si="13"/>
        <v>0</v>
      </c>
      <c r="H151" s="26">
        <f t="shared" si="15"/>
        <v>1.5</v>
      </c>
      <c r="I151" s="26">
        <f t="shared" si="14"/>
        <v>2.3571</v>
      </c>
    </row>
    <row r="152" spans="1:9">
      <c r="A152" s="24">
        <v>13.5</v>
      </c>
      <c r="B152" s="25">
        <v>1.48</v>
      </c>
      <c r="C152" s="25">
        <v>0.69</v>
      </c>
      <c r="D152" s="25"/>
      <c r="E152" s="25"/>
      <c r="F152" s="26">
        <f t="shared" si="13"/>
        <v>0</v>
      </c>
      <c r="H152" s="26">
        <f t="shared" si="15"/>
        <v>1.5</v>
      </c>
      <c r="I152" s="26">
        <f t="shared" si="14"/>
        <v>1.5317999999999998</v>
      </c>
    </row>
    <row r="153" spans="1:9">
      <c r="A153" s="24">
        <v>15</v>
      </c>
      <c r="B153" s="25">
        <v>1.6</v>
      </c>
      <c r="C153" s="25">
        <v>1.79</v>
      </c>
      <c r="D153" s="25"/>
      <c r="E153" s="25"/>
      <c r="F153" s="26">
        <f t="shared" si="13"/>
        <v>0</v>
      </c>
      <c r="H153" s="26">
        <f t="shared" si="15"/>
        <v>1.75</v>
      </c>
      <c r="I153" s="26">
        <f t="shared" si="14"/>
        <v>5.0120000000000005</v>
      </c>
    </row>
    <row r="154" spans="1:9">
      <c r="A154" s="24">
        <v>17</v>
      </c>
      <c r="B154" s="25">
        <v>1.95</v>
      </c>
      <c r="C154" s="25">
        <v>1.89</v>
      </c>
      <c r="D154" s="25"/>
      <c r="E154" s="25"/>
      <c r="F154" s="26">
        <f t="shared" si="13"/>
        <v>0</v>
      </c>
      <c r="H154" s="26">
        <f t="shared" si="15"/>
        <v>2</v>
      </c>
      <c r="I154" s="26">
        <f t="shared" si="14"/>
        <v>7.3709999999999996</v>
      </c>
    </row>
    <row r="155" spans="1:9">
      <c r="A155" s="24">
        <v>19</v>
      </c>
      <c r="B155" s="25">
        <v>2.0499999999999998</v>
      </c>
      <c r="C155" s="25">
        <v>3.31</v>
      </c>
      <c r="D155" s="6">
        <v>4.03</v>
      </c>
      <c r="E155" s="25">
        <v>2.59</v>
      </c>
      <c r="F155" s="26">
        <f t="shared" si="13"/>
        <v>3.31</v>
      </c>
      <c r="H155" s="26">
        <f t="shared" si="15"/>
        <v>2</v>
      </c>
      <c r="I155" s="26">
        <f>H155*F155*B155</f>
        <v>13.571</v>
      </c>
    </row>
    <row r="156" spans="1:9">
      <c r="A156" s="24">
        <v>21</v>
      </c>
      <c r="B156" s="25">
        <v>1.9</v>
      </c>
      <c r="C156" s="25">
        <v>1.73</v>
      </c>
      <c r="D156" s="25"/>
      <c r="E156" s="25"/>
      <c r="F156" s="26">
        <f t="shared" si="13"/>
        <v>0</v>
      </c>
      <c r="H156" s="26">
        <f t="shared" si="15"/>
        <v>2</v>
      </c>
      <c r="I156" s="26">
        <f t="shared" ref="I156:I169" si="16">H156*C156*B156</f>
        <v>6.5739999999999998</v>
      </c>
    </row>
    <row r="157" spans="1:9">
      <c r="A157" s="24">
        <v>23</v>
      </c>
      <c r="B157" s="25">
        <v>1.85</v>
      </c>
      <c r="C157" s="25">
        <v>1.5</v>
      </c>
      <c r="D157" s="25"/>
      <c r="E157" s="25"/>
      <c r="F157" s="26">
        <f t="shared" si="13"/>
        <v>0</v>
      </c>
      <c r="H157" s="26">
        <f t="shared" si="15"/>
        <v>1.75</v>
      </c>
      <c r="I157" s="26">
        <f t="shared" si="16"/>
        <v>4.8562500000000002</v>
      </c>
    </row>
    <row r="158" spans="1:9">
      <c r="A158" s="24">
        <v>24.5</v>
      </c>
      <c r="B158" s="25">
        <v>1.7</v>
      </c>
      <c r="C158" s="25">
        <v>1.78</v>
      </c>
      <c r="D158" s="25"/>
      <c r="E158" s="25"/>
      <c r="F158" s="26">
        <f t="shared" si="13"/>
        <v>0</v>
      </c>
      <c r="H158" s="26">
        <f t="shared" si="15"/>
        <v>1.25</v>
      </c>
      <c r="I158" s="26">
        <f t="shared" si="16"/>
        <v>3.7825000000000002</v>
      </c>
    </row>
    <row r="159" spans="1:9">
      <c r="A159" s="24">
        <v>25.5</v>
      </c>
      <c r="B159" s="25">
        <v>1.5</v>
      </c>
      <c r="C159" s="25">
        <v>1.25</v>
      </c>
      <c r="D159" s="25"/>
      <c r="E159" s="25"/>
      <c r="F159" s="26">
        <f t="shared" si="13"/>
        <v>0</v>
      </c>
      <c r="H159" s="26">
        <f t="shared" si="15"/>
        <v>1</v>
      </c>
      <c r="I159" s="26">
        <f t="shared" si="16"/>
        <v>1.875</v>
      </c>
    </row>
    <row r="160" spans="1:9">
      <c r="A160" s="24">
        <v>26.5</v>
      </c>
      <c r="B160" s="25">
        <v>1.55</v>
      </c>
      <c r="C160" s="25">
        <v>0.78</v>
      </c>
      <c r="D160" s="25"/>
      <c r="E160" s="25"/>
      <c r="F160" s="26">
        <f t="shared" si="13"/>
        <v>0</v>
      </c>
      <c r="H160" s="26">
        <f t="shared" si="15"/>
        <v>1.25</v>
      </c>
      <c r="I160" s="26">
        <f t="shared" si="16"/>
        <v>1.5112500000000002</v>
      </c>
    </row>
    <row r="161" spans="1:9">
      <c r="A161" s="24">
        <v>28</v>
      </c>
      <c r="B161" s="25">
        <v>1.58</v>
      </c>
      <c r="C161" s="25">
        <v>0.94</v>
      </c>
      <c r="D161" s="25"/>
      <c r="E161" s="25"/>
      <c r="F161" s="26">
        <f t="shared" si="13"/>
        <v>0</v>
      </c>
      <c r="H161" s="26">
        <f t="shared" si="15"/>
        <v>1.5</v>
      </c>
      <c r="I161" s="26">
        <f t="shared" si="16"/>
        <v>2.2277999999999998</v>
      </c>
    </row>
    <row r="162" spans="1:9">
      <c r="A162" s="24">
        <v>29.5</v>
      </c>
      <c r="B162" s="25">
        <v>1.03</v>
      </c>
      <c r="C162" s="25">
        <v>0.53</v>
      </c>
      <c r="D162" s="25"/>
      <c r="E162" s="25"/>
      <c r="F162" s="26">
        <f t="shared" si="13"/>
        <v>0</v>
      </c>
      <c r="H162" s="26">
        <f t="shared" si="15"/>
        <v>1.5</v>
      </c>
      <c r="I162" s="26">
        <f t="shared" si="16"/>
        <v>0.81885000000000008</v>
      </c>
    </row>
    <row r="163" spans="1:9">
      <c r="A163" s="24">
        <v>31</v>
      </c>
      <c r="B163" s="25">
        <v>1.17</v>
      </c>
      <c r="C163" s="25">
        <v>1.02</v>
      </c>
      <c r="D163" s="25"/>
      <c r="E163" s="25"/>
      <c r="F163" s="26">
        <f t="shared" si="13"/>
        <v>0</v>
      </c>
      <c r="H163" s="26">
        <f t="shared" si="15"/>
        <v>1.5</v>
      </c>
      <c r="I163" s="26">
        <f t="shared" si="16"/>
        <v>1.7901</v>
      </c>
    </row>
    <row r="164" spans="1:9">
      <c r="A164" s="24">
        <v>32.5</v>
      </c>
      <c r="B164" s="25">
        <v>1.1200000000000001</v>
      </c>
      <c r="C164" s="25">
        <v>0.88</v>
      </c>
      <c r="D164" s="25"/>
      <c r="E164" s="25"/>
      <c r="F164" s="26">
        <f t="shared" si="13"/>
        <v>0</v>
      </c>
      <c r="H164" s="26">
        <f t="shared" si="15"/>
        <v>1.5</v>
      </c>
      <c r="I164" s="26">
        <f t="shared" si="16"/>
        <v>1.4784000000000002</v>
      </c>
    </row>
    <row r="165" spans="1:9">
      <c r="A165" s="24">
        <v>34</v>
      </c>
      <c r="B165" s="25">
        <v>1.1200000000000001</v>
      </c>
      <c r="C165" s="25">
        <v>0.68</v>
      </c>
      <c r="D165" s="25"/>
      <c r="E165" s="25"/>
      <c r="F165" s="26">
        <f t="shared" si="13"/>
        <v>0</v>
      </c>
      <c r="H165" s="26">
        <f t="shared" si="15"/>
        <v>1.5</v>
      </c>
      <c r="I165" s="26">
        <f t="shared" si="16"/>
        <v>1.1424000000000001</v>
      </c>
    </row>
    <row r="166" spans="1:9">
      <c r="A166" s="24">
        <v>35.5</v>
      </c>
      <c r="B166" s="25">
        <v>0.8</v>
      </c>
      <c r="C166" s="25">
        <v>0.38</v>
      </c>
      <c r="D166" s="25"/>
      <c r="E166" s="25"/>
      <c r="F166" s="26">
        <f t="shared" si="13"/>
        <v>0</v>
      </c>
      <c r="H166" s="26">
        <f t="shared" si="15"/>
        <v>1.5</v>
      </c>
      <c r="I166" s="26">
        <f t="shared" si="16"/>
        <v>0.45600000000000007</v>
      </c>
    </row>
    <row r="167" spans="1:9">
      <c r="A167" s="24">
        <v>37</v>
      </c>
      <c r="B167" s="25">
        <v>0.6</v>
      </c>
      <c r="C167" s="25">
        <v>0.2</v>
      </c>
      <c r="D167" s="25"/>
      <c r="E167" s="25"/>
      <c r="F167" s="26">
        <f t="shared" si="13"/>
        <v>0</v>
      </c>
      <c r="H167" s="26">
        <f t="shared" si="15"/>
        <v>1.25</v>
      </c>
      <c r="I167" s="26">
        <f t="shared" si="16"/>
        <v>0.15</v>
      </c>
    </row>
    <row r="168" spans="1:9">
      <c r="A168" s="24">
        <v>38</v>
      </c>
      <c r="B168" s="25">
        <v>0.15</v>
      </c>
      <c r="C168" s="25">
        <v>0.01</v>
      </c>
      <c r="D168" s="25"/>
      <c r="E168" s="25"/>
      <c r="F168" s="26">
        <f t="shared" si="13"/>
        <v>0</v>
      </c>
      <c r="H168" s="26">
        <f t="shared" si="15"/>
        <v>1</v>
      </c>
      <c r="I168" s="26">
        <f t="shared" si="16"/>
        <v>1.5E-3</v>
      </c>
    </row>
    <row r="169" spans="1:9">
      <c r="A169" s="24">
        <v>39</v>
      </c>
      <c r="B169" s="25">
        <v>0.02</v>
      </c>
      <c r="C169" s="25">
        <v>0</v>
      </c>
      <c r="D169" s="25"/>
      <c r="E169" s="25"/>
      <c r="I169" s="26">
        <f t="shared" si="16"/>
        <v>0</v>
      </c>
    </row>
    <row r="170" spans="1:9">
      <c r="A170" s="24"/>
      <c r="B170" s="25"/>
      <c r="C170" s="25"/>
      <c r="D170" s="25"/>
      <c r="E170" s="25"/>
    </row>
    <row r="172" spans="1:9" ht="15">
      <c r="A172" s="6" t="s">
        <v>1</v>
      </c>
      <c r="B172" s="7" t="s">
        <v>26</v>
      </c>
      <c r="D172" s="6" t="s">
        <v>3</v>
      </c>
      <c r="E172" s="8">
        <v>9.1</v>
      </c>
      <c r="H172" s="9" t="s">
        <v>4</v>
      </c>
      <c r="I172" s="10">
        <f>SUM(I179:I203)</f>
        <v>45.117150000000002</v>
      </c>
    </row>
    <row r="173" spans="1:9">
      <c r="A173" s="6" t="s">
        <v>5</v>
      </c>
      <c r="B173" s="11">
        <v>40414</v>
      </c>
      <c r="D173" s="6" t="s">
        <v>6</v>
      </c>
      <c r="E173" s="8">
        <v>41</v>
      </c>
    </row>
    <row r="174" spans="1:9">
      <c r="A174" s="6" t="s">
        <v>11</v>
      </c>
      <c r="B174" s="7">
        <v>1320</v>
      </c>
    </row>
    <row r="175" spans="1:9">
      <c r="A175" s="6" t="s">
        <v>13</v>
      </c>
      <c r="B175" s="7" t="s">
        <v>30</v>
      </c>
      <c r="C175" s="6" t="s">
        <v>31</v>
      </c>
    </row>
    <row r="176" spans="1:9">
      <c r="B176" s="7"/>
    </row>
    <row r="177" spans="1:9">
      <c r="C177" s="99" t="s">
        <v>14</v>
      </c>
      <c r="D177" s="99"/>
      <c r="E177" s="99"/>
    </row>
    <row r="178" spans="1:9">
      <c r="A178" s="21" t="s">
        <v>16</v>
      </c>
      <c r="B178" s="21" t="s">
        <v>17</v>
      </c>
      <c r="C178" s="22">
        <v>0.6</v>
      </c>
      <c r="D178" s="22">
        <v>0.2</v>
      </c>
      <c r="E178" s="22">
        <v>0.8</v>
      </c>
      <c r="F178" s="22" t="s">
        <v>18</v>
      </c>
      <c r="H178" s="21" t="s">
        <v>19</v>
      </c>
      <c r="I178" s="21" t="s">
        <v>20</v>
      </c>
    </row>
    <row r="179" spans="1:9">
      <c r="A179" s="24">
        <v>9.5</v>
      </c>
      <c r="B179" s="25">
        <v>0.15</v>
      </c>
      <c r="C179" s="25">
        <v>-0.16</v>
      </c>
      <c r="D179" s="25"/>
      <c r="E179" s="25"/>
      <c r="F179" s="26">
        <f t="shared" ref="F179:F203" si="17">(D179+E179)/2</f>
        <v>0</v>
      </c>
      <c r="I179" s="26">
        <f t="shared" ref="I179:I203" si="18">H179*C179*B179</f>
        <v>0</v>
      </c>
    </row>
    <row r="180" spans="1:9">
      <c r="A180" s="24">
        <v>10.5</v>
      </c>
      <c r="B180" s="25">
        <v>0.59</v>
      </c>
      <c r="C180" s="25">
        <v>0.01</v>
      </c>
      <c r="D180" s="25"/>
      <c r="E180" s="25"/>
      <c r="F180" s="26">
        <f t="shared" si="17"/>
        <v>0</v>
      </c>
      <c r="H180" s="26">
        <f t="shared" ref="H180:H202" si="19">(A181-A179)/2</f>
        <v>1</v>
      </c>
      <c r="I180" s="26">
        <f t="shared" si="18"/>
        <v>5.8999999999999999E-3</v>
      </c>
    </row>
    <row r="181" spans="1:9">
      <c r="A181" s="24">
        <v>11.5</v>
      </c>
      <c r="B181" s="25">
        <v>0.86</v>
      </c>
      <c r="C181" s="25">
        <v>-0.05</v>
      </c>
      <c r="D181" s="25"/>
      <c r="E181" s="25"/>
      <c r="F181" s="26">
        <f t="shared" si="17"/>
        <v>0</v>
      </c>
      <c r="H181" s="26">
        <f t="shared" si="19"/>
        <v>1</v>
      </c>
      <c r="I181" s="26">
        <f t="shared" si="18"/>
        <v>-4.3000000000000003E-2</v>
      </c>
    </row>
    <row r="182" spans="1:9">
      <c r="A182" s="24">
        <v>12.5</v>
      </c>
      <c r="B182" s="25">
        <v>0.81</v>
      </c>
      <c r="C182" s="25">
        <v>0.78</v>
      </c>
      <c r="D182" s="25"/>
      <c r="E182" s="25"/>
      <c r="F182" s="26">
        <f t="shared" si="17"/>
        <v>0</v>
      </c>
      <c r="H182" s="26">
        <f t="shared" si="19"/>
        <v>1</v>
      </c>
      <c r="I182" s="26">
        <f t="shared" si="18"/>
        <v>0.63180000000000003</v>
      </c>
    </row>
    <row r="183" spans="1:9">
      <c r="A183" s="24">
        <v>13.5</v>
      </c>
      <c r="B183" s="25">
        <v>0.85</v>
      </c>
      <c r="C183" s="25">
        <v>0.74</v>
      </c>
      <c r="D183" s="25"/>
      <c r="E183" s="25"/>
      <c r="F183" s="26">
        <f t="shared" si="17"/>
        <v>0</v>
      </c>
      <c r="H183" s="26">
        <f t="shared" si="19"/>
        <v>1.25</v>
      </c>
      <c r="I183" s="26">
        <f t="shared" si="18"/>
        <v>0.78625</v>
      </c>
    </row>
    <row r="184" spans="1:9">
      <c r="A184" s="24">
        <v>15</v>
      </c>
      <c r="B184" s="25">
        <v>1.03</v>
      </c>
      <c r="C184" s="25">
        <v>7.0000000000000007E-2</v>
      </c>
      <c r="D184" s="25"/>
      <c r="E184" s="25"/>
      <c r="F184" s="26">
        <f t="shared" si="17"/>
        <v>0</v>
      </c>
      <c r="H184" s="26">
        <f t="shared" si="19"/>
        <v>1.5</v>
      </c>
      <c r="I184" s="26">
        <f t="shared" si="18"/>
        <v>0.10815000000000001</v>
      </c>
    </row>
    <row r="185" spans="1:9">
      <c r="A185" s="24">
        <v>16.5</v>
      </c>
      <c r="B185" s="25">
        <v>1.1499999999999999</v>
      </c>
      <c r="C185" s="25">
        <v>0.27</v>
      </c>
      <c r="D185" s="25"/>
      <c r="E185" s="25"/>
      <c r="F185" s="26">
        <f t="shared" si="17"/>
        <v>0</v>
      </c>
      <c r="H185" s="26">
        <f t="shared" si="19"/>
        <v>1.5</v>
      </c>
      <c r="I185" s="26">
        <f t="shared" si="18"/>
        <v>0.46575</v>
      </c>
    </row>
    <row r="186" spans="1:9">
      <c r="A186" s="24">
        <v>18</v>
      </c>
      <c r="B186" s="25">
        <v>1.1000000000000001</v>
      </c>
      <c r="C186" s="25">
        <v>0.79</v>
      </c>
      <c r="D186" s="25"/>
      <c r="E186" s="25"/>
      <c r="F186" s="26">
        <f t="shared" si="17"/>
        <v>0</v>
      </c>
      <c r="H186" s="26">
        <f t="shared" si="19"/>
        <v>1.5</v>
      </c>
      <c r="I186" s="26">
        <f t="shared" si="18"/>
        <v>1.3035000000000001</v>
      </c>
    </row>
    <row r="187" spans="1:9">
      <c r="A187" s="24">
        <v>19.5</v>
      </c>
      <c r="B187" s="25">
        <v>1</v>
      </c>
      <c r="C187" s="25">
        <v>1.1200000000000001</v>
      </c>
      <c r="D187" s="25"/>
      <c r="E187" s="25"/>
      <c r="F187" s="26">
        <f t="shared" si="17"/>
        <v>0</v>
      </c>
      <c r="H187" s="26">
        <f t="shared" si="19"/>
        <v>1.5</v>
      </c>
      <c r="I187" s="26">
        <f t="shared" si="18"/>
        <v>1.6800000000000002</v>
      </c>
    </row>
    <row r="188" spans="1:9">
      <c r="A188" s="24">
        <v>21</v>
      </c>
      <c r="B188" s="25">
        <v>0.89</v>
      </c>
      <c r="C188" s="25">
        <v>0.54</v>
      </c>
      <c r="D188" s="25"/>
      <c r="E188" s="25"/>
      <c r="F188" s="26">
        <f t="shared" si="17"/>
        <v>0</v>
      </c>
      <c r="H188" s="26">
        <f t="shared" si="19"/>
        <v>1.5</v>
      </c>
      <c r="I188" s="26">
        <f t="shared" si="18"/>
        <v>0.7209000000000001</v>
      </c>
    </row>
    <row r="189" spans="1:9">
      <c r="A189" s="24">
        <v>22.5</v>
      </c>
      <c r="B189" s="25">
        <v>1.05</v>
      </c>
      <c r="C189" s="25">
        <v>0.97</v>
      </c>
      <c r="D189" s="25"/>
      <c r="E189" s="25"/>
      <c r="F189" s="26">
        <f t="shared" si="17"/>
        <v>0</v>
      </c>
      <c r="H189" s="26">
        <f t="shared" si="19"/>
        <v>1.5</v>
      </c>
      <c r="I189" s="26">
        <f t="shared" si="18"/>
        <v>1.5277500000000002</v>
      </c>
    </row>
    <row r="190" spans="1:9">
      <c r="A190" s="24">
        <v>24</v>
      </c>
      <c r="B190" s="25">
        <v>1.1499999999999999</v>
      </c>
      <c r="C190" s="25">
        <v>1.35</v>
      </c>
      <c r="D190" s="25"/>
      <c r="E190" s="25"/>
      <c r="F190" s="26">
        <f t="shared" si="17"/>
        <v>0</v>
      </c>
      <c r="H190" s="26">
        <f t="shared" si="19"/>
        <v>1.5</v>
      </c>
      <c r="I190" s="26">
        <f t="shared" si="18"/>
        <v>2.3287500000000003</v>
      </c>
    </row>
    <row r="191" spans="1:9">
      <c r="A191" s="24">
        <v>25.5</v>
      </c>
      <c r="B191" s="25">
        <v>1.5</v>
      </c>
      <c r="C191" s="25">
        <v>1.21</v>
      </c>
      <c r="D191" s="25"/>
      <c r="E191" s="25"/>
      <c r="F191" s="26">
        <f t="shared" si="17"/>
        <v>0</v>
      </c>
      <c r="H191" s="26">
        <f t="shared" si="19"/>
        <v>1.5</v>
      </c>
      <c r="I191" s="26">
        <f t="shared" si="18"/>
        <v>2.7225000000000001</v>
      </c>
    </row>
    <row r="192" spans="1:9">
      <c r="A192" s="24">
        <v>27</v>
      </c>
      <c r="B192" s="25">
        <v>1.77</v>
      </c>
      <c r="C192" s="25">
        <v>0.94</v>
      </c>
      <c r="D192" s="25"/>
      <c r="E192" s="25"/>
      <c r="F192" s="26">
        <f t="shared" si="17"/>
        <v>0</v>
      </c>
      <c r="H192" s="26">
        <f t="shared" si="19"/>
        <v>1.5</v>
      </c>
      <c r="I192" s="26">
        <f t="shared" si="18"/>
        <v>2.4956999999999998</v>
      </c>
    </row>
    <row r="193" spans="1:9">
      <c r="A193" s="24">
        <v>28.5</v>
      </c>
      <c r="B193" s="25">
        <v>1.7000000000000002</v>
      </c>
      <c r="C193" s="25">
        <v>1.64</v>
      </c>
      <c r="D193" s="25"/>
      <c r="E193" s="25"/>
      <c r="F193" s="26">
        <f t="shared" si="17"/>
        <v>0</v>
      </c>
      <c r="H193" s="26">
        <f t="shared" si="19"/>
        <v>1.5</v>
      </c>
      <c r="I193" s="26">
        <f t="shared" si="18"/>
        <v>4.1820000000000004</v>
      </c>
    </row>
    <row r="194" spans="1:9">
      <c r="A194" s="24">
        <v>30</v>
      </c>
      <c r="B194" s="25">
        <v>1.8</v>
      </c>
      <c r="C194" s="25">
        <v>2.4700000000000002</v>
      </c>
      <c r="D194" s="25"/>
      <c r="E194" s="25"/>
      <c r="F194" s="26">
        <f t="shared" si="17"/>
        <v>0</v>
      </c>
      <c r="H194" s="26">
        <f t="shared" si="19"/>
        <v>1.5</v>
      </c>
      <c r="I194" s="26">
        <f t="shared" si="18"/>
        <v>6.6690000000000005</v>
      </c>
    </row>
    <row r="195" spans="1:9">
      <c r="A195" s="24">
        <v>31.5</v>
      </c>
      <c r="B195" s="25">
        <v>1.65</v>
      </c>
      <c r="C195" s="25">
        <v>2.38</v>
      </c>
      <c r="D195" s="25"/>
      <c r="E195" s="25"/>
      <c r="F195" s="26">
        <f t="shared" si="17"/>
        <v>0</v>
      </c>
      <c r="H195" s="26">
        <f t="shared" si="19"/>
        <v>1.5</v>
      </c>
      <c r="I195" s="26">
        <f t="shared" si="18"/>
        <v>5.8904999999999994</v>
      </c>
    </row>
    <row r="196" spans="1:9">
      <c r="A196" s="24">
        <v>33</v>
      </c>
      <c r="B196" s="25">
        <v>1.72</v>
      </c>
      <c r="C196" s="25">
        <v>1.77</v>
      </c>
      <c r="D196" s="25"/>
      <c r="E196" s="25"/>
      <c r="F196" s="26">
        <f t="shared" si="17"/>
        <v>0</v>
      </c>
      <c r="H196" s="26">
        <f t="shared" si="19"/>
        <v>1.5</v>
      </c>
      <c r="I196" s="26">
        <f t="shared" si="18"/>
        <v>4.5666000000000002</v>
      </c>
    </row>
    <row r="197" spans="1:9">
      <c r="A197" s="24">
        <v>34.5</v>
      </c>
      <c r="B197" s="25">
        <v>1.7000000000000002</v>
      </c>
      <c r="C197" s="25">
        <v>2.42</v>
      </c>
      <c r="D197" s="25"/>
      <c r="E197" s="25"/>
      <c r="F197" s="26">
        <f t="shared" si="17"/>
        <v>0</v>
      </c>
      <c r="H197" s="26">
        <f t="shared" si="19"/>
        <v>1.5</v>
      </c>
      <c r="I197" s="26">
        <f t="shared" si="18"/>
        <v>6.1710000000000003</v>
      </c>
    </row>
    <row r="198" spans="1:9">
      <c r="A198" s="24">
        <v>36</v>
      </c>
      <c r="B198" s="25">
        <v>1.48</v>
      </c>
      <c r="C198" s="25">
        <v>0.91</v>
      </c>
      <c r="D198" s="25"/>
      <c r="E198" s="25"/>
      <c r="F198" s="26">
        <f t="shared" si="17"/>
        <v>0</v>
      </c>
      <c r="H198" s="26">
        <f t="shared" si="19"/>
        <v>1.25</v>
      </c>
      <c r="I198" s="26">
        <f t="shared" si="18"/>
        <v>1.6835</v>
      </c>
    </row>
    <row r="199" spans="1:9">
      <c r="A199" s="24">
        <v>37</v>
      </c>
      <c r="B199" s="25">
        <v>0.85</v>
      </c>
      <c r="C199" s="25">
        <v>0.77</v>
      </c>
      <c r="D199" s="25"/>
      <c r="E199" s="25"/>
      <c r="F199" s="26">
        <f t="shared" si="17"/>
        <v>0</v>
      </c>
      <c r="H199" s="26">
        <f t="shared" si="19"/>
        <v>1</v>
      </c>
      <c r="I199" s="26">
        <f t="shared" si="18"/>
        <v>0.65449999999999997</v>
      </c>
    </row>
    <row r="200" spans="1:9">
      <c r="A200" s="24">
        <v>38</v>
      </c>
      <c r="B200" s="25">
        <v>1.3</v>
      </c>
      <c r="C200" s="25">
        <v>0.71</v>
      </c>
      <c r="D200" s="25"/>
      <c r="E200" s="25"/>
      <c r="F200" s="26">
        <f t="shared" si="17"/>
        <v>0</v>
      </c>
      <c r="H200" s="26">
        <f t="shared" si="19"/>
        <v>1</v>
      </c>
      <c r="I200" s="26">
        <f t="shared" si="18"/>
        <v>0.92299999999999993</v>
      </c>
    </row>
    <row r="201" spans="1:9">
      <c r="A201" s="24">
        <v>39</v>
      </c>
      <c r="B201" s="25">
        <v>0.8</v>
      </c>
      <c r="C201" s="25">
        <v>-0.22</v>
      </c>
      <c r="D201" s="25"/>
      <c r="E201" s="25"/>
      <c r="F201" s="26">
        <f t="shared" si="17"/>
        <v>0</v>
      </c>
      <c r="H201" s="26">
        <f t="shared" si="19"/>
        <v>1</v>
      </c>
      <c r="I201" s="26">
        <f t="shared" si="18"/>
        <v>-0.17600000000000002</v>
      </c>
    </row>
    <row r="202" spans="1:9">
      <c r="A202" s="24">
        <v>40</v>
      </c>
      <c r="B202" s="25">
        <v>0.67</v>
      </c>
      <c r="C202" s="25">
        <v>-0.27</v>
      </c>
      <c r="D202" s="25"/>
      <c r="E202" s="25"/>
      <c r="F202" s="26">
        <f t="shared" si="17"/>
        <v>0</v>
      </c>
      <c r="H202" s="26">
        <f t="shared" si="19"/>
        <v>1</v>
      </c>
      <c r="I202" s="26">
        <f t="shared" si="18"/>
        <v>-0.18090000000000003</v>
      </c>
    </row>
    <row r="203" spans="1:9">
      <c r="A203" s="24">
        <v>41</v>
      </c>
      <c r="B203" s="25">
        <v>0.153</v>
      </c>
      <c r="C203" s="6">
        <v>0</v>
      </c>
      <c r="D203" s="25"/>
      <c r="E203" s="25"/>
      <c r="F203" s="26">
        <f t="shared" si="17"/>
        <v>0</v>
      </c>
      <c r="I203" s="26">
        <f t="shared" si="18"/>
        <v>0</v>
      </c>
    </row>
    <row r="206" spans="1:9" ht="15">
      <c r="A206" s="6" t="s">
        <v>1</v>
      </c>
      <c r="B206" s="7" t="s">
        <v>29</v>
      </c>
      <c r="D206" s="6" t="s">
        <v>3</v>
      </c>
      <c r="E206" s="8">
        <v>39.5</v>
      </c>
      <c r="H206" s="9" t="s">
        <v>4</v>
      </c>
      <c r="I206" s="10">
        <f>SUM(I213:I238)</f>
        <v>43.162740000000007</v>
      </c>
    </row>
    <row r="207" spans="1:9">
      <c r="A207" s="6" t="s">
        <v>5</v>
      </c>
      <c r="B207" s="11">
        <v>40429</v>
      </c>
      <c r="D207" s="6" t="s">
        <v>6</v>
      </c>
      <c r="E207" s="8">
        <v>7</v>
      </c>
    </row>
    <row r="208" spans="1:9">
      <c r="A208" s="6" t="s">
        <v>11</v>
      </c>
      <c r="B208" s="14">
        <v>0.4826388888888889</v>
      </c>
    </row>
    <row r="209" spans="1:9">
      <c r="A209" s="6" t="s">
        <v>13</v>
      </c>
      <c r="B209" s="7">
        <v>0.93</v>
      </c>
    </row>
    <row r="210" spans="1:9">
      <c r="B210" s="7"/>
    </row>
    <row r="211" spans="1:9">
      <c r="C211" s="99" t="s">
        <v>14</v>
      </c>
      <c r="D211" s="99"/>
      <c r="E211" s="99"/>
    </row>
    <row r="212" spans="1:9">
      <c r="A212" s="21" t="s">
        <v>16</v>
      </c>
      <c r="B212" s="21" t="s">
        <v>17</v>
      </c>
      <c r="C212" s="22">
        <v>0.6</v>
      </c>
      <c r="D212" s="22">
        <v>0.2</v>
      </c>
      <c r="E212" s="22">
        <v>0.8</v>
      </c>
      <c r="F212" s="22" t="s">
        <v>18</v>
      </c>
      <c r="H212" s="21" t="s">
        <v>19</v>
      </c>
      <c r="I212" s="21" t="s">
        <v>20</v>
      </c>
    </row>
    <row r="213" spans="1:9">
      <c r="A213" s="24">
        <v>7</v>
      </c>
      <c r="B213" s="25">
        <v>0.05</v>
      </c>
      <c r="C213" s="25">
        <v>0</v>
      </c>
      <c r="D213" s="25"/>
      <c r="E213" s="25"/>
      <c r="F213" s="26">
        <f t="shared" ref="F213:F238" si="20">(D213+E213)/2</f>
        <v>0</v>
      </c>
      <c r="I213" s="26">
        <f t="shared" ref="I213:I238" si="21">H213*C213*B213</f>
        <v>0</v>
      </c>
    </row>
    <row r="214" spans="1:9">
      <c r="A214" s="24">
        <v>7.5</v>
      </c>
      <c r="B214" s="25">
        <v>0.35</v>
      </c>
      <c r="C214" s="25">
        <v>0</v>
      </c>
      <c r="D214" s="25"/>
      <c r="E214" s="25"/>
      <c r="F214" s="26">
        <f t="shared" si="20"/>
        <v>0</v>
      </c>
      <c r="H214" s="26">
        <f t="shared" ref="H214:H237" si="22">(A215-A213)/2</f>
        <v>1</v>
      </c>
      <c r="I214" s="26">
        <f t="shared" si="21"/>
        <v>0</v>
      </c>
    </row>
    <row r="215" spans="1:9">
      <c r="A215" s="24">
        <v>9</v>
      </c>
      <c r="B215" s="25">
        <v>0.9</v>
      </c>
      <c r="C215" s="25">
        <v>0.13</v>
      </c>
      <c r="D215" s="25"/>
      <c r="E215" s="25"/>
      <c r="F215" s="26">
        <f t="shared" si="20"/>
        <v>0</v>
      </c>
      <c r="H215" s="26">
        <f t="shared" si="22"/>
        <v>1.25</v>
      </c>
      <c r="I215" s="26">
        <f t="shared" si="21"/>
        <v>0.14625000000000002</v>
      </c>
    </row>
    <row r="216" spans="1:9">
      <c r="A216" s="24">
        <v>10</v>
      </c>
      <c r="B216" s="25">
        <v>0.78</v>
      </c>
      <c r="C216" s="25">
        <v>0.41</v>
      </c>
      <c r="D216" s="25"/>
      <c r="E216" s="25"/>
      <c r="F216" s="26">
        <f t="shared" si="20"/>
        <v>0</v>
      </c>
      <c r="H216" s="26">
        <f t="shared" si="22"/>
        <v>1</v>
      </c>
      <c r="I216" s="26">
        <f t="shared" si="21"/>
        <v>0.31979999999999997</v>
      </c>
    </row>
    <row r="217" spans="1:9">
      <c r="A217" s="24">
        <v>11</v>
      </c>
      <c r="B217" s="25">
        <v>1.1000000000000001</v>
      </c>
      <c r="C217" s="25">
        <v>0.54</v>
      </c>
      <c r="D217" s="25"/>
      <c r="E217" s="25"/>
      <c r="F217" s="26">
        <f t="shared" si="20"/>
        <v>0</v>
      </c>
      <c r="H217" s="26">
        <f t="shared" si="22"/>
        <v>1.25</v>
      </c>
      <c r="I217" s="26">
        <f t="shared" si="21"/>
        <v>0.74250000000000016</v>
      </c>
    </row>
    <row r="218" spans="1:9">
      <c r="A218" s="24">
        <v>12.5</v>
      </c>
      <c r="B218" s="25">
        <v>1.1499999999999999</v>
      </c>
      <c r="C218" s="25">
        <v>0.9</v>
      </c>
      <c r="D218" s="25"/>
      <c r="E218" s="25"/>
      <c r="F218" s="26">
        <f t="shared" si="20"/>
        <v>0</v>
      </c>
      <c r="H218" s="26">
        <f t="shared" si="22"/>
        <v>1.5</v>
      </c>
      <c r="I218" s="26">
        <f t="shared" si="21"/>
        <v>1.5525</v>
      </c>
    </row>
    <row r="219" spans="1:9">
      <c r="A219" s="24">
        <v>14</v>
      </c>
      <c r="B219" s="25">
        <v>1.22</v>
      </c>
      <c r="C219" s="25">
        <v>1.38</v>
      </c>
      <c r="D219" s="25"/>
      <c r="E219" s="25"/>
      <c r="F219" s="26">
        <f t="shared" si="20"/>
        <v>0</v>
      </c>
      <c r="H219" s="26">
        <f t="shared" si="22"/>
        <v>1.5</v>
      </c>
      <c r="I219" s="26">
        <f t="shared" si="21"/>
        <v>2.5253999999999999</v>
      </c>
    </row>
    <row r="220" spans="1:9">
      <c r="A220" s="24">
        <v>15.5</v>
      </c>
      <c r="B220" s="25">
        <v>1.2</v>
      </c>
      <c r="C220" s="25">
        <v>2</v>
      </c>
      <c r="D220" s="25"/>
      <c r="E220" s="25"/>
      <c r="F220" s="26">
        <f t="shared" si="20"/>
        <v>0</v>
      </c>
      <c r="H220" s="26">
        <f t="shared" si="22"/>
        <v>1.5</v>
      </c>
      <c r="I220" s="26">
        <f t="shared" si="21"/>
        <v>3.5999999999999996</v>
      </c>
    </row>
    <row r="221" spans="1:9">
      <c r="A221" s="24">
        <v>17</v>
      </c>
      <c r="B221" s="25">
        <v>1.4</v>
      </c>
      <c r="C221" s="25">
        <v>1.54</v>
      </c>
      <c r="D221" s="25"/>
      <c r="E221" s="25"/>
      <c r="F221" s="26">
        <f t="shared" si="20"/>
        <v>0</v>
      </c>
      <c r="H221" s="26">
        <f t="shared" si="22"/>
        <v>1.5</v>
      </c>
      <c r="I221" s="26">
        <f t="shared" si="21"/>
        <v>3.234</v>
      </c>
    </row>
    <row r="222" spans="1:9">
      <c r="A222" s="24">
        <v>18.5</v>
      </c>
      <c r="B222" s="25">
        <v>1.4</v>
      </c>
      <c r="C222" s="25">
        <v>1.84</v>
      </c>
      <c r="D222" s="25"/>
      <c r="E222" s="25"/>
      <c r="F222" s="26">
        <f t="shared" si="20"/>
        <v>0</v>
      </c>
      <c r="H222" s="26">
        <f t="shared" si="22"/>
        <v>1.5</v>
      </c>
      <c r="I222" s="26">
        <f t="shared" si="21"/>
        <v>3.8639999999999999</v>
      </c>
    </row>
    <row r="223" spans="1:9">
      <c r="A223" s="24">
        <v>20</v>
      </c>
      <c r="B223" s="25">
        <v>1.45</v>
      </c>
      <c r="C223" s="25">
        <v>2.2000000000000002</v>
      </c>
      <c r="D223" s="25"/>
      <c r="E223" s="25"/>
      <c r="F223" s="26">
        <f t="shared" si="20"/>
        <v>0</v>
      </c>
      <c r="H223" s="26">
        <f t="shared" si="22"/>
        <v>1.5</v>
      </c>
      <c r="I223" s="26">
        <f t="shared" si="21"/>
        <v>4.7850000000000001</v>
      </c>
    </row>
    <row r="224" spans="1:9">
      <c r="A224" s="24">
        <v>21.5</v>
      </c>
      <c r="B224" s="25">
        <v>1.28</v>
      </c>
      <c r="C224" s="25">
        <v>2.14</v>
      </c>
      <c r="D224" s="25"/>
      <c r="E224" s="25"/>
      <c r="F224" s="26">
        <f t="shared" si="20"/>
        <v>0</v>
      </c>
      <c r="H224" s="26">
        <f t="shared" si="22"/>
        <v>1.4499999999999993</v>
      </c>
      <c r="I224" s="26">
        <f t="shared" si="21"/>
        <v>3.9718399999999985</v>
      </c>
    </row>
    <row r="225" spans="1:9">
      <c r="A225" s="24">
        <v>22.9</v>
      </c>
      <c r="B225" s="25">
        <v>1.5</v>
      </c>
      <c r="C225" s="25">
        <v>2.0499999999999998</v>
      </c>
      <c r="D225" s="25"/>
      <c r="E225" s="25"/>
      <c r="F225" s="26">
        <f t="shared" si="20"/>
        <v>0</v>
      </c>
      <c r="H225" s="26">
        <f t="shared" si="22"/>
        <v>1.25</v>
      </c>
      <c r="I225" s="26">
        <f t="shared" si="21"/>
        <v>3.84375</v>
      </c>
    </row>
    <row r="226" spans="1:9">
      <c r="A226" s="24">
        <v>24</v>
      </c>
      <c r="B226" s="25">
        <v>1.5</v>
      </c>
      <c r="C226" s="25">
        <v>1.23</v>
      </c>
      <c r="D226" s="25"/>
      <c r="E226" s="25"/>
      <c r="F226" s="26">
        <f t="shared" si="20"/>
        <v>0</v>
      </c>
      <c r="H226" s="26">
        <f t="shared" si="22"/>
        <v>1.0500000000000007</v>
      </c>
      <c r="I226" s="26">
        <f t="shared" si="21"/>
        <v>1.937250000000001</v>
      </c>
    </row>
    <row r="227" spans="1:9">
      <c r="A227" s="24">
        <v>25</v>
      </c>
      <c r="B227" s="25">
        <v>1.0900000000000001</v>
      </c>
      <c r="C227" s="25">
        <v>2.06</v>
      </c>
      <c r="D227" s="25"/>
      <c r="E227" s="25"/>
      <c r="F227" s="26">
        <f t="shared" si="20"/>
        <v>0</v>
      </c>
      <c r="H227" s="26">
        <f t="shared" si="22"/>
        <v>1</v>
      </c>
      <c r="I227" s="26">
        <f t="shared" si="21"/>
        <v>2.2454000000000001</v>
      </c>
    </row>
    <row r="228" spans="1:9">
      <c r="A228" s="24">
        <v>26</v>
      </c>
      <c r="B228" s="25">
        <v>1.0900000000000001</v>
      </c>
      <c r="C228" s="25">
        <v>1.93</v>
      </c>
      <c r="D228" s="25"/>
      <c r="E228" s="25"/>
      <c r="F228" s="26">
        <f t="shared" si="20"/>
        <v>0</v>
      </c>
      <c r="H228" s="26">
        <f t="shared" si="22"/>
        <v>1</v>
      </c>
      <c r="I228" s="26">
        <f t="shared" si="21"/>
        <v>2.1036999999999999</v>
      </c>
    </row>
    <row r="229" spans="1:9">
      <c r="A229" s="24">
        <v>27</v>
      </c>
      <c r="B229" s="25">
        <v>0.75</v>
      </c>
      <c r="C229" s="25">
        <v>1.71</v>
      </c>
      <c r="D229" s="25"/>
      <c r="E229" s="25"/>
      <c r="F229" s="26">
        <f t="shared" si="20"/>
        <v>0</v>
      </c>
      <c r="H229" s="26">
        <f t="shared" si="22"/>
        <v>1.1500000000000004</v>
      </c>
      <c r="I229" s="26">
        <f t="shared" si="21"/>
        <v>1.4748750000000004</v>
      </c>
    </row>
    <row r="230" spans="1:9">
      <c r="A230" s="24">
        <v>28.3</v>
      </c>
      <c r="B230" s="25">
        <v>0.88</v>
      </c>
      <c r="C230" s="25">
        <v>1.33</v>
      </c>
      <c r="D230" s="25"/>
      <c r="E230" s="25"/>
      <c r="F230" s="26">
        <f t="shared" si="20"/>
        <v>0</v>
      </c>
      <c r="H230" s="26">
        <f t="shared" si="22"/>
        <v>1.25</v>
      </c>
      <c r="I230" s="26">
        <f t="shared" si="21"/>
        <v>1.4630000000000001</v>
      </c>
    </row>
    <row r="231" spans="1:9">
      <c r="A231" s="24">
        <v>29.5</v>
      </c>
      <c r="B231" s="25">
        <v>1.05</v>
      </c>
      <c r="C231" s="25">
        <v>1.23</v>
      </c>
      <c r="D231" s="25"/>
      <c r="E231" s="25"/>
      <c r="F231" s="26">
        <f t="shared" si="20"/>
        <v>0</v>
      </c>
      <c r="H231" s="26">
        <f t="shared" si="22"/>
        <v>1.3499999999999996</v>
      </c>
      <c r="I231" s="26">
        <f t="shared" si="21"/>
        <v>1.7435249999999998</v>
      </c>
    </row>
    <row r="232" spans="1:9">
      <c r="A232" s="24">
        <v>31</v>
      </c>
      <c r="B232" s="25">
        <v>0.95</v>
      </c>
      <c r="C232" s="25">
        <v>0.81</v>
      </c>
      <c r="D232" s="25"/>
      <c r="E232" s="25"/>
      <c r="F232" s="26">
        <f t="shared" si="20"/>
        <v>0</v>
      </c>
      <c r="H232" s="26">
        <f t="shared" si="22"/>
        <v>1.3000000000000007</v>
      </c>
      <c r="I232" s="26">
        <f t="shared" si="21"/>
        <v>1.0003500000000005</v>
      </c>
    </row>
    <row r="233" spans="1:9">
      <c r="A233" s="24">
        <v>32.1</v>
      </c>
      <c r="B233" s="25">
        <v>0.86</v>
      </c>
      <c r="C233" s="25">
        <v>1.57</v>
      </c>
      <c r="D233" s="25"/>
      <c r="E233" s="25"/>
      <c r="F233" s="26">
        <f t="shared" si="20"/>
        <v>0</v>
      </c>
      <c r="H233" s="26">
        <f t="shared" si="22"/>
        <v>1</v>
      </c>
      <c r="I233" s="26">
        <f t="shared" si="21"/>
        <v>1.3502000000000001</v>
      </c>
    </row>
    <row r="234" spans="1:9">
      <c r="A234" s="24">
        <v>33</v>
      </c>
      <c r="B234" s="25">
        <v>0.61</v>
      </c>
      <c r="C234" s="25">
        <v>0.66</v>
      </c>
      <c r="D234" s="25"/>
      <c r="E234" s="25"/>
      <c r="F234" s="26">
        <f t="shared" si="20"/>
        <v>0</v>
      </c>
      <c r="H234" s="26">
        <f t="shared" si="22"/>
        <v>1.3000000000000007</v>
      </c>
      <c r="I234" s="26">
        <f t="shared" si="21"/>
        <v>0.52338000000000029</v>
      </c>
    </row>
    <row r="235" spans="1:9">
      <c r="A235" s="24">
        <v>34.700000000000003</v>
      </c>
      <c r="B235" s="25">
        <v>0.8</v>
      </c>
      <c r="C235" s="25">
        <v>0.17</v>
      </c>
      <c r="D235" s="25"/>
      <c r="E235" s="25"/>
      <c r="F235" s="26">
        <f t="shared" si="20"/>
        <v>0</v>
      </c>
      <c r="H235" s="26">
        <f t="shared" si="22"/>
        <v>1.8500000000000014</v>
      </c>
      <c r="I235" s="26">
        <f t="shared" si="21"/>
        <v>0.25160000000000021</v>
      </c>
    </row>
    <row r="236" spans="1:9">
      <c r="A236" s="24">
        <v>36.700000000000003</v>
      </c>
      <c r="B236" s="25">
        <v>0.68</v>
      </c>
      <c r="C236" s="25">
        <v>0.37</v>
      </c>
      <c r="D236" s="25"/>
      <c r="E236" s="25"/>
      <c r="F236" s="26">
        <f t="shared" si="20"/>
        <v>0</v>
      </c>
      <c r="H236" s="26">
        <f t="shared" si="22"/>
        <v>1.6999999999999993</v>
      </c>
      <c r="I236" s="26">
        <f t="shared" si="21"/>
        <v>0.42771999999999988</v>
      </c>
    </row>
    <row r="237" spans="1:9">
      <c r="A237" s="24">
        <v>38.1</v>
      </c>
      <c r="B237" s="25">
        <v>0.45</v>
      </c>
      <c r="C237" s="25">
        <v>0.09</v>
      </c>
      <c r="D237" s="25"/>
      <c r="E237" s="25"/>
      <c r="F237" s="26">
        <f t="shared" si="20"/>
        <v>0</v>
      </c>
      <c r="H237" s="26">
        <f t="shared" si="22"/>
        <v>1.3999999999999986</v>
      </c>
      <c r="I237" s="26">
        <f t="shared" si="21"/>
        <v>5.6699999999999938E-2</v>
      </c>
    </row>
    <row r="238" spans="1:9">
      <c r="A238" s="24">
        <v>39.5</v>
      </c>
      <c r="B238" s="25">
        <v>0.3</v>
      </c>
      <c r="C238" s="25">
        <v>0</v>
      </c>
      <c r="D238" s="25"/>
      <c r="E238" s="25"/>
      <c r="F238" s="26">
        <f t="shared" si="20"/>
        <v>0</v>
      </c>
      <c r="I238" s="26">
        <f t="shared" si="21"/>
        <v>0</v>
      </c>
    </row>
    <row r="241" spans="1:9" ht="15">
      <c r="A241" s="6" t="s">
        <v>1</v>
      </c>
      <c r="B241" s="7" t="s">
        <v>26</v>
      </c>
      <c r="D241" s="6" t="s">
        <v>3</v>
      </c>
      <c r="E241" s="8">
        <v>9.8000000000000007</v>
      </c>
      <c r="H241" s="9" t="s">
        <v>4</v>
      </c>
      <c r="I241" s="10">
        <f>SUM(I248:I272)</f>
        <v>34.877074999999998</v>
      </c>
    </row>
    <row r="242" spans="1:9">
      <c r="A242" s="6" t="s">
        <v>5</v>
      </c>
      <c r="B242" s="11">
        <v>40446</v>
      </c>
      <c r="D242" s="6" t="s">
        <v>6</v>
      </c>
      <c r="E242" s="8">
        <v>41.2</v>
      </c>
    </row>
    <row r="243" spans="1:9">
      <c r="A243" s="6" t="s">
        <v>11</v>
      </c>
      <c r="B243" s="7">
        <v>1740</v>
      </c>
    </row>
    <row r="244" spans="1:9">
      <c r="A244" s="6" t="s">
        <v>13</v>
      </c>
      <c r="B244" s="7">
        <v>0.87</v>
      </c>
    </row>
    <row r="245" spans="1:9">
      <c r="B245" s="7"/>
    </row>
    <row r="246" spans="1:9">
      <c r="C246" s="99" t="s">
        <v>14</v>
      </c>
      <c r="D246" s="99"/>
      <c r="E246" s="99"/>
    </row>
    <row r="247" spans="1:9">
      <c r="A247" s="21" t="s">
        <v>16</v>
      </c>
      <c r="B247" s="21" t="s">
        <v>17</v>
      </c>
      <c r="C247" s="22">
        <v>0.60000000000000009</v>
      </c>
      <c r="D247" s="22">
        <v>0.2</v>
      </c>
      <c r="E247" s="22">
        <v>0.8</v>
      </c>
      <c r="F247" s="22" t="s">
        <v>18</v>
      </c>
      <c r="H247" s="21" t="s">
        <v>19</v>
      </c>
      <c r="I247" s="21" t="s">
        <v>20</v>
      </c>
    </row>
    <row r="248" spans="1:9">
      <c r="A248" s="24">
        <v>10</v>
      </c>
      <c r="B248" s="25">
        <v>0.60000000000000009</v>
      </c>
      <c r="C248" s="25">
        <v>-0.01</v>
      </c>
      <c r="D248" s="25"/>
      <c r="E248" s="25"/>
      <c r="F248" s="6">
        <f t="shared" ref="F248:F272" si="23">(D248+E248)/2</f>
        <v>0</v>
      </c>
      <c r="I248" s="6">
        <f t="shared" ref="I248:I272" si="24">H248*C248*B248</f>
        <v>0</v>
      </c>
    </row>
    <row r="249" spans="1:9">
      <c r="A249" s="24">
        <v>11</v>
      </c>
      <c r="B249" s="25">
        <v>0.5</v>
      </c>
      <c r="C249" s="25">
        <v>0</v>
      </c>
      <c r="D249" s="25"/>
      <c r="E249" s="25"/>
      <c r="F249" s="6">
        <f t="shared" si="23"/>
        <v>0</v>
      </c>
      <c r="H249" s="6">
        <f t="shared" ref="H249:H272" si="25">(A250-A248)/2</f>
        <v>1</v>
      </c>
      <c r="I249" s="6">
        <f t="shared" si="24"/>
        <v>0</v>
      </c>
    </row>
    <row r="250" spans="1:9">
      <c r="A250" s="24">
        <v>12</v>
      </c>
      <c r="B250" s="25">
        <v>0.71</v>
      </c>
      <c r="C250" s="25">
        <v>0.03</v>
      </c>
      <c r="D250" s="25"/>
      <c r="E250" s="25"/>
      <c r="F250" s="6">
        <f t="shared" si="23"/>
        <v>0</v>
      </c>
      <c r="H250" s="6">
        <f t="shared" si="25"/>
        <v>1</v>
      </c>
      <c r="I250" s="6">
        <f t="shared" si="24"/>
        <v>2.1299999999999999E-2</v>
      </c>
    </row>
    <row r="251" spans="1:9">
      <c r="A251" s="24">
        <v>13</v>
      </c>
      <c r="B251" s="25">
        <v>0.7</v>
      </c>
      <c r="C251" s="25">
        <v>0.64</v>
      </c>
      <c r="D251" s="25"/>
      <c r="E251" s="25"/>
      <c r="F251" s="6">
        <f t="shared" si="23"/>
        <v>0</v>
      </c>
      <c r="H251" s="6">
        <f t="shared" si="25"/>
        <v>1.25</v>
      </c>
      <c r="I251" s="6">
        <f t="shared" si="24"/>
        <v>0.55999999999999994</v>
      </c>
    </row>
    <row r="252" spans="1:9">
      <c r="A252" s="24">
        <v>14.5</v>
      </c>
      <c r="B252" s="25">
        <v>0.56000000000000005</v>
      </c>
      <c r="C252" s="25">
        <v>0.34</v>
      </c>
      <c r="D252" s="25"/>
      <c r="E252" s="25"/>
      <c r="F252" s="6">
        <f t="shared" si="23"/>
        <v>0</v>
      </c>
      <c r="H252" s="6">
        <f t="shared" si="25"/>
        <v>1.5</v>
      </c>
      <c r="I252" s="6">
        <f t="shared" si="24"/>
        <v>0.28560000000000002</v>
      </c>
    </row>
    <row r="253" spans="1:9">
      <c r="A253" s="24">
        <v>16</v>
      </c>
      <c r="B253" s="25">
        <v>1.01</v>
      </c>
      <c r="C253" s="25">
        <v>0.24</v>
      </c>
      <c r="D253" s="25"/>
      <c r="E253" s="25"/>
      <c r="F253" s="6">
        <f t="shared" si="23"/>
        <v>0</v>
      </c>
      <c r="H253" s="6">
        <f t="shared" si="25"/>
        <v>1.5</v>
      </c>
      <c r="I253" s="6">
        <f t="shared" si="24"/>
        <v>0.36359999999999998</v>
      </c>
    </row>
    <row r="254" spans="1:9">
      <c r="A254" s="24">
        <v>17.5</v>
      </c>
      <c r="B254" s="25">
        <v>0.91</v>
      </c>
      <c r="C254" s="25">
        <v>0.67</v>
      </c>
      <c r="D254" s="25"/>
      <c r="E254" s="25"/>
      <c r="F254" s="6">
        <f t="shared" si="23"/>
        <v>0</v>
      </c>
      <c r="H254" s="6">
        <f t="shared" si="25"/>
        <v>1.5</v>
      </c>
      <c r="I254" s="6">
        <f t="shared" si="24"/>
        <v>0.91455000000000009</v>
      </c>
    </row>
    <row r="255" spans="1:9">
      <c r="A255" s="24">
        <v>19</v>
      </c>
      <c r="B255" s="25">
        <v>0.98</v>
      </c>
      <c r="C255" s="25">
        <v>0.75</v>
      </c>
      <c r="D255" s="25"/>
      <c r="E255" s="25"/>
      <c r="F255" s="6">
        <f t="shared" si="23"/>
        <v>0</v>
      </c>
      <c r="H255" s="6">
        <f t="shared" si="25"/>
        <v>1.5</v>
      </c>
      <c r="I255" s="6">
        <f t="shared" si="24"/>
        <v>1.1025</v>
      </c>
    </row>
    <row r="256" spans="1:9">
      <c r="A256" s="24">
        <v>20.5</v>
      </c>
      <c r="B256" s="25">
        <v>0.78</v>
      </c>
      <c r="C256" s="25">
        <v>0.4</v>
      </c>
      <c r="D256" s="25"/>
      <c r="E256" s="25"/>
      <c r="F256" s="6">
        <f t="shared" si="23"/>
        <v>0</v>
      </c>
      <c r="H256" s="6">
        <f t="shared" si="25"/>
        <v>1.5</v>
      </c>
      <c r="I256" s="6">
        <f t="shared" si="24"/>
        <v>0.46800000000000008</v>
      </c>
    </row>
    <row r="257" spans="1:9">
      <c r="A257" s="24">
        <v>22</v>
      </c>
      <c r="B257" s="25">
        <v>1</v>
      </c>
      <c r="C257" s="25">
        <v>0.77</v>
      </c>
      <c r="D257" s="25"/>
      <c r="E257" s="25"/>
      <c r="F257" s="6">
        <f t="shared" si="23"/>
        <v>0</v>
      </c>
      <c r="H257" s="6">
        <f t="shared" si="25"/>
        <v>1.5</v>
      </c>
      <c r="I257" s="6">
        <f t="shared" si="24"/>
        <v>1.155</v>
      </c>
    </row>
    <row r="258" spans="1:9">
      <c r="A258" s="24">
        <v>23.5</v>
      </c>
      <c r="B258" s="25">
        <v>0.99</v>
      </c>
      <c r="C258" s="25">
        <v>1</v>
      </c>
      <c r="D258" s="25"/>
      <c r="E258" s="25"/>
      <c r="F258" s="6">
        <f t="shared" si="23"/>
        <v>0</v>
      </c>
      <c r="H258" s="6">
        <f t="shared" si="25"/>
        <v>1.5</v>
      </c>
      <c r="I258" s="6">
        <f t="shared" si="24"/>
        <v>1.4849999999999999</v>
      </c>
    </row>
    <row r="259" spans="1:9">
      <c r="A259" s="24">
        <v>25</v>
      </c>
      <c r="B259" s="25">
        <v>1.3</v>
      </c>
      <c r="C259" s="25">
        <v>1.21</v>
      </c>
      <c r="D259" s="25"/>
      <c r="E259" s="25"/>
      <c r="F259" s="6">
        <f t="shared" si="23"/>
        <v>0</v>
      </c>
      <c r="H259" s="6">
        <f t="shared" si="25"/>
        <v>1.5</v>
      </c>
      <c r="I259" s="6">
        <f t="shared" si="24"/>
        <v>2.3595000000000002</v>
      </c>
    </row>
    <row r="260" spans="1:9">
      <c r="A260" s="24">
        <v>26.5</v>
      </c>
      <c r="B260" s="25">
        <v>1.77</v>
      </c>
      <c r="C260" s="25">
        <v>0.73</v>
      </c>
      <c r="D260" s="25"/>
      <c r="E260" s="25"/>
      <c r="F260" s="6">
        <f t="shared" si="23"/>
        <v>0</v>
      </c>
      <c r="H260" s="6">
        <f t="shared" si="25"/>
        <v>1.5</v>
      </c>
      <c r="I260" s="6">
        <f t="shared" si="24"/>
        <v>1.93815</v>
      </c>
    </row>
    <row r="261" spans="1:9">
      <c r="A261" s="24">
        <v>28</v>
      </c>
      <c r="B261" s="25">
        <v>1.65</v>
      </c>
      <c r="C261" s="25">
        <v>1.05</v>
      </c>
      <c r="D261" s="25"/>
      <c r="E261" s="25"/>
      <c r="F261" s="6">
        <f t="shared" si="23"/>
        <v>0</v>
      </c>
      <c r="H261" s="6">
        <f t="shared" si="25"/>
        <v>1.5</v>
      </c>
      <c r="I261" s="6">
        <f t="shared" si="24"/>
        <v>2.5987500000000003</v>
      </c>
    </row>
    <row r="262" spans="1:9">
      <c r="A262" s="24">
        <v>29.5</v>
      </c>
      <c r="B262" s="25">
        <v>1.6</v>
      </c>
      <c r="C262" s="25">
        <v>2.2000000000000002</v>
      </c>
      <c r="D262" s="25"/>
      <c r="E262" s="25"/>
      <c r="F262" s="6">
        <f t="shared" si="23"/>
        <v>0</v>
      </c>
      <c r="H262" s="6">
        <f t="shared" si="25"/>
        <v>1.5</v>
      </c>
      <c r="I262" s="6">
        <f t="shared" si="24"/>
        <v>5.2800000000000011</v>
      </c>
    </row>
    <row r="263" spans="1:9">
      <c r="A263" s="24">
        <v>31</v>
      </c>
      <c r="B263" s="25">
        <v>1.8</v>
      </c>
      <c r="C263" s="25">
        <v>2.04</v>
      </c>
      <c r="D263" s="25"/>
      <c r="E263" s="25"/>
      <c r="F263" s="6">
        <f t="shared" si="23"/>
        <v>0</v>
      </c>
      <c r="H263" s="6">
        <f t="shared" si="25"/>
        <v>1.5</v>
      </c>
      <c r="I263" s="6">
        <f t="shared" si="24"/>
        <v>5.508</v>
      </c>
    </row>
    <row r="264" spans="1:9">
      <c r="A264" s="24">
        <v>32.5</v>
      </c>
      <c r="B264" s="25">
        <v>1.52</v>
      </c>
      <c r="C264" s="25">
        <v>1.45</v>
      </c>
      <c r="D264" s="25"/>
      <c r="E264" s="25"/>
      <c r="F264" s="6">
        <f t="shared" si="23"/>
        <v>0</v>
      </c>
      <c r="H264" s="6">
        <f t="shared" si="25"/>
        <v>1.5</v>
      </c>
      <c r="I264" s="6">
        <f t="shared" si="24"/>
        <v>3.3059999999999996</v>
      </c>
    </row>
    <row r="265" spans="1:9">
      <c r="A265" s="24">
        <v>34</v>
      </c>
      <c r="B265" s="25">
        <v>1.5</v>
      </c>
      <c r="C265" s="25">
        <v>1.99</v>
      </c>
      <c r="D265" s="25"/>
      <c r="E265" s="25"/>
      <c r="F265" s="6">
        <f t="shared" si="23"/>
        <v>0</v>
      </c>
      <c r="H265" s="6">
        <f t="shared" si="25"/>
        <v>1.5</v>
      </c>
      <c r="I265" s="6">
        <f t="shared" si="24"/>
        <v>4.4775</v>
      </c>
    </row>
    <row r="266" spans="1:9">
      <c r="A266" s="24">
        <v>35.5</v>
      </c>
      <c r="B266" s="25">
        <v>1.5</v>
      </c>
      <c r="C266" s="25">
        <v>1.02</v>
      </c>
      <c r="D266" s="25"/>
      <c r="E266" s="25"/>
      <c r="F266" s="6">
        <f t="shared" si="23"/>
        <v>0</v>
      </c>
      <c r="H266" s="6">
        <f t="shared" si="25"/>
        <v>1.5</v>
      </c>
      <c r="I266" s="6">
        <f t="shared" si="24"/>
        <v>2.2949999999999999</v>
      </c>
    </row>
    <row r="267" spans="1:9">
      <c r="A267" s="24">
        <v>37</v>
      </c>
      <c r="B267" s="25">
        <v>1.1499999999999999</v>
      </c>
      <c r="C267" s="25">
        <v>0.63</v>
      </c>
      <c r="D267" s="25"/>
      <c r="E267" s="25"/>
      <c r="F267" s="6">
        <f t="shared" si="23"/>
        <v>0</v>
      </c>
      <c r="H267" s="6">
        <f t="shared" si="25"/>
        <v>1.25</v>
      </c>
      <c r="I267" s="6">
        <f t="shared" si="24"/>
        <v>0.9056249999999999</v>
      </c>
    </row>
    <row r="268" spans="1:9">
      <c r="A268" s="24">
        <v>38</v>
      </c>
      <c r="B268" s="25">
        <v>1.1299999999999999</v>
      </c>
      <c r="C268" s="25">
        <v>7.0000000000000007E-2</v>
      </c>
      <c r="D268" s="25"/>
      <c r="E268" s="25"/>
      <c r="F268" s="6">
        <f t="shared" si="23"/>
        <v>0</v>
      </c>
      <c r="H268" s="6">
        <f t="shared" si="25"/>
        <v>1</v>
      </c>
      <c r="I268" s="6">
        <f t="shared" si="24"/>
        <v>7.9100000000000004E-2</v>
      </c>
    </row>
    <row r="269" spans="1:9">
      <c r="A269" s="24">
        <v>39</v>
      </c>
      <c r="B269" s="25">
        <v>0.7</v>
      </c>
      <c r="C269" s="25">
        <v>-0.17</v>
      </c>
      <c r="D269" s="25"/>
      <c r="E269" s="25"/>
      <c r="F269" s="6">
        <f t="shared" si="23"/>
        <v>0</v>
      </c>
      <c r="H269" s="6">
        <f t="shared" si="25"/>
        <v>1</v>
      </c>
      <c r="I269" s="6">
        <f t="shared" si="24"/>
        <v>-0.11899999999999999</v>
      </c>
    </row>
    <row r="270" spans="1:9">
      <c r="A270" s="24">
        <v>40</v>
      </c>
      <c r="B270" s="25">
        <v>0.51</v>
      </c>
      <c r="C270" s="25">
        <v>-0.21</v>
      </c>
      <c r="D270" s="25"/>
      <c r="E270" s="25"/>
      <c r="F270" s="6">
        <f t="shared" si="23"/>
        <v>0</v>
      </c>
      <c r="H270" s="6">
        <f t="shared" si="25"/>
        <v>1</v>
      </c>
      <c r="I270" s="6">
        <f t="shared" si="24"/>
        <v>-0.1071</v>
      </c>
    </row>
    <row r="271" spans="1:9">
      <c r="A271" s="24">
        <v>41</v>
      </c>
      <c r="B271" s="25">
        <v>0.1</v>
      </c>
      <c r="C271" s="25">
        <v>0</v>
      </c>
      <c r="D271" s="25"/>
      <c r="E271" s="25"/>
      <c r="F271" s="6">
        <f t="shared" si="23"/>
        <v>0</v>
      </c>
      <c r="H271" s="6">
        <f t="shared" si="25"/>
        <v>0.60000000000000142</v>
      </c>
      <c r="I271" s="6">
        <f t="shared" si="24"/>
        <v>0</v>
      </c>
    </row>
    <row r="272" spans="1:9">
      <c r="A272" s="24">
        <v>41.2</v>
      </c>
      <c r="B272" s="25">
        <v>0</v>
      </c>
      <c r="C272" s="6">
        <v>0</v>
      </c>
      <c r="D272" s="25"/>
      <c r="E272" s="25"/>
      <c r="F272" s="6">
        <f t="shared" si="23"/>
        <v>0</v>
      </c>
      <c r="H272" s="6">
        <f t="shared" si="25"/>
        <v>-20.5</v>
      </c>
      <c r="I272" s="6">
        <f t="shared" si="24"/>
        <v>0</v>
      </c>
    </row>
    <row r="275" spans="1:9" ht="15">
      <c r="A275" s="6" t="s">
        <v>1</v>
      </c>
      <c r="B275" s="7" t="s">
        <v>26</v>
      </c>
      <c r="D275" s="6" t="s">
        <v>3</v>
      </c>
      <c r="E275" s="8">
        <v>10</v>
      </c>
      <c r="H275" s="9" t="s">
        <v>4</v>
      </c>
      <c r="I275" s="10">
        <f>SUM(I282:I306)</f>
        <v>33.122774999999997</v>
      </c>
    </row>
    <row r="276" spans="1:9">
      <c r="A276" s="6" t="s">
        <v>5</v>
      </c>
      <c r="B276" s="11">
        <v>40464</v>
      </c>
      <c r="D276" s="6" t="s">
        <v>6</v>
      </c>
      <c r="E276" s="8">
        <v>41.1</v>
      </c>
    </row>
    <row r="277" spans="1:9">
      <c r="A277" s="6" t="s">
        <v>11</v>
      </c>
      <c r="B277" s="7">
        <v>1210</v>
      </c>
    </row>
    <row r="278" spans="1:9">
      <c r="A278" s="6" t="s">
        <v>13</v>
      </c>
      <c r="B278" s="7">
        <v>0.84</v>
      </c>
    </row>
    <row r="279" spans="1:9">
      <c r="B279" s="7"/>
    </row>
    <row r="280" spans="1:9">
      <c r="C280" s="99" t="s">
        <v>14</v>
      </c>
      <c r="D280" s="99"/>
      <c r="E280" s="99"/>
    </row>
    <row r="281" spans="1:9">
      <c r="A281" s="21" t="s">
        <v>16</v>
      </c>
      <c r="B281" s="21" t="s">
        <v>17</v>
      </c>
      <c r="C281" s="22">
        <v>0.6</v>
      </c>
      <c r="D281" s="22">
        <v>0.2</v>
      </c>
      <c r="E281" s="22">
        <v>0.8</v>
      </c>
      <c r="F281" s="22" t="s">
        <v>18</v>
      </c>
      <c r="H281" s="21" t="s">
        <v>19</v>
      </c>
      <c r="I281" s="21" t="s">
        <v>20</v>
      </c>
    </row>
    <row r="282" spans="1:9">
      <c r="A282" s="24">
        <v>10</v>
      </c>
      <c r="B282" s="25">
        <v>0.1</v>
      </c>
      <c r="C282" s="25">
        <v>0</v>
      </c>
      <c r="D282" s="25"/>
      <c r="E282" s="25"/>
      <c r="F282" s="6">
        <f t="shared" ref="F282:F306" si="26">(D282+E282)/2</f>
        <v>0</v>
      </c>
      <c r="I282" s="6">
        <f t="shared" ref="I282:I306" si="27">H282*C282*B282</f>
        <v>0</v>
      </c>
    </row>
    <row r="283" spans="1:9">
      <c r="A283" s="24">
        <v>11</v>
      </c>
      <c r="B283" s="25">
        <v>0.6</v>
      </c>
      <c r="C283" s="25">
        <v>0.01</v>
      </c>
      <c r="D283" s="25"/>
      <c r="E283" s="25"/>
      <c r="F283" s="6">
        <f t="shared" si="26"/>
        <v>0</v>
      </c>
      <c r="H283" s="6">
        <f t="shared" ref="H283:H306" si="28">(A284-A282)/2</f>
        <v>1</v>
      </c>
      <c r="I283" s="6">
        <f t="shared" si="27"/>
        <v>6.0000000000000001E-3</v>
      </c>
    </row>
    <row r="284" spans="1:9">
      <c r="A284" s="24">
        <v>12</v>
      </c>
      <c r="B284" s="25">
        <v>0.71</v>
      </c>
      <c r="C284" s="25">
        <v>0.01</v>
      </c>
      <c r="D284" s="25"/>
      <c r="E284" s="25"/>
      <c r="F284" s="6">
        <f t="shared" si="26"/>
        <v>0</v>
      </c>
      <c r="H284" s="6">
        <f t="shared" si="28"/>
        <v>1</v>
      </c>
      <c r="I284" s="6">
        <f t="shared" si="27"/>
        <v>7.0999999999999995E-3</v>
      </c>
    </row>
    <row r="285" spans="1:9">
      <c r="A285" s="24">
        <v>13</v>
      </c>
      <c r="B285" s="25">
        <v>0.62</v>
      </c>
      <c r="C285" s="25">
        <v>0.74</v>
      </c>
      <c r="D285" s="25"/>
      <c r="E285" s="25"/>
      <c r="F285" s="6">
        <f t="shared" si="26"/>
        <v>0</v>
      </c>
      <c r="H285" s="6">
        <f t="shared" si="28"/>
        <v>1</v>
      </c>
      <c r="I285" s="6">
        <f t="shared" si="27"/>
        <v>0.45879999999999999</v>
      </c>
    </row>
    <row r="286" spans="1:9">
      <c r="A286" s="24">
        <v>14</v>
      </c>
      <c r="B286" s="25">
        <v>0.74</v>
      </c>
      <c r="C286" s="25">
        <v>0</v>
      </c>
      <c r="D286" s="25"/>
      <c r="E286" s="25"/>
      <c r="F286" s="6">
        <f t="shared" si="26"/>
        <v>0</v>
      </c>
      <c r="H286" s="6">
        <f t="shared" si="28"/>
        <v>1.25</v>
      </c>
      <c r="I286" s="6">
        <f t="shared" si="27"/>
        <v>0</v>
      </c>
    </row>
    <row r="287" spans="1:9">
      <c r="A287" s="24">
        <v>15.5</v>
      </c>
      <c r="B287" s="25">
        <v>0.88</v>
      </c>
      <c r="C287" s="25">
        <v>0.18</v>
      </c>
      <c r="D287" s="25"/>
      <c r="E287" s="25"/>
      <c r="F287" s="6">
        <f t="shared" si="26"/>
        <v>0</v>
      </c>
      <c r="H287" s="6">
        <f t="shared" si="28"/>
        <v>1.5</v>
      </c>
      <c r="I287" s="6">
        <f t="shared" si="27"/>
        <v>0.23760000000000001</v>
      </c>
    </row>
    <row r="288" spans="1:9">
      <c r="A288" s="24">
        <v>17</v>
      </c>
      <c r="B288" s="25">
        <v>0.95</v>
      </c>
      <c r="C288" s="25">
        <v>0.28999999999999998</v>
      </c>
      <c r="D288" s="25"/>
      <c r="E288" s="25"/>
      <c r="F288" s="6">
        <f t="shared" si="26"/>
        <v>0</v>
      </c>
      <c r="H288" s="6">
        <f t="shared" si="28"/>
        <v>1.5</v>
      </c>
      <c r="I288" s="6">
        <f t="shared" si="27"/>
        <v>0.41324999999999995</v>
      </c>
    </row>
    <row r="289" spans="1:9">
      <c r="A289" s="24">
        <v>18.5</v>
      </c>
      <c r="B289" s="25">
        <v>0.93</v>
      </c>
      <c r="C289" s="25">
        <v>0.6</v>
      </c>
      <c r="D289" s="25"/>
      <c r="E289" s="25"/>
      <c r="F289" s="6">
        <f t="shared" si="26"/>
        <v>0</v>
      </c>
      <c r="H289" s="6">
        <f t="shared" si="28"/>
        <v>1.5</v>
      </c>
      <c r="I289" s="6">
        <f t="shared" si="27"/>
        <v>0.83699999999999997</v>
      </c>
    </row>
    <row r="290" spans="1:9">
      <c r="A290" s="24">
        <v>20</v>
      </c>
      <c r="B290" s="25">
        <v>0.64</v>
      </c>
      <c r="C290" s="25">
        <v>0.6</v>
      </c>
      <c r="D290" s="25"/>
      <c r="E290" s="25"/>
      <c r="F290" s="6">
        <f t="shared" si="26"/>
        <v>0</v>
      </c>
      <c r="H290" s="6">
        <f t="shared" si="28"/>
        <v>1.5</v>
      </c>
      <c r="I290" s="6">
        <f t="shared" si="27"/>
        <v>0.57599999999999996</v>
      </c>
    </row>
    <row r="291" spans="1:9">
      <c r="A291" s="24">
        <v>21.5</v>
      </c>
      <c r="B291" s="25">
        <v>0.7</v>
      </c>
      <c r="C291" s="25">
        <v>1.0900000000000001</v>
      </c>
      <c r="D291" s="25"/>
      <c r="E291" s="25"/>
      <c r="F291" s="6">
        <f t="shared" si="26"/>
        <v>0</v>
      </c>
      <c r="H291" s="6">
        <f t="shared" si="28"/>
        <v>1.5</v>
      </c>
      <c r="I291" s="6">
        <f t="shared" si="27"/>
        <v>1.1445000000000001</v>
      </c>
    </row>
    <row r="292" spans="1:9">
      <c r="A292" s="24">
        <v>23</v>
      </c>
      <c r="B292" s="25">
        <v>0.85</v>
      </c>
      <c r="C292" s="25">
        <v>0.92</v>
      </c>
      <c r="D292" s="25"/>
      <c r="E292" s="25"/>
      <c r="F292" s="6">
        <f t="shared" si="26"/>
        <v>0</v>
      </c>
      <c r="H292" s="6">
        <f t="shared" si="28"/>
        <v>1.5</v>
      </c>
      <c r="I292" s="6">
        <f t="shared" si="27"/>
        <v>1.173</v>
      </c>
    </row>
    <row r="293" spans="1:9">
      <c r="A293" s="24">
        <v>24.5</v>
      </c>
      <c r="B293" s="25">
        <v>1.38</v>
      </c>
      <c r="C293" s="25">
        <v>1.1200000000000001</v>
      </c>
      <c r="D293" s="25"/>
      <c r="E293" s="25"/>
      <c r="F293" s="6">
        <f t="shared" si="26"/>
        <v>0</v>
      </c>
      <c r="H293" s="6">
        <f t="shared" si="28"/>
        <v>1.5</v>
      </c>
      <c r="I293" s="6">
        <f t="shared" si="27"/>
        <v>2.3184</v>
      </c>
    </row>
    <row r="294" spans="1:9">
      <c r="A294" s="24">
        <v>26</v>
      </c>
      <c r="B294" s="25">
        <v>1.49</v>
      </c>
      <c r="C294" s="25">
        <v>0.96</v>
      </c>
      <c r="D294" s="25"/>
      <c r="E294" s="25"/>
      <c r="F294" s="6">
        <f t="shared" si="26"/>
        <v>0</v>
      </c>
      <c r="H294" s="6">
        <f t="shared" si="28"/>
        <v>1.5</v>
      </c>
      <c r="I294" s="6">
        <f t="shared" si="27"/>
        <v>2.1456</v>
      </c>
    </row>
    <row r="295" spans="1:9">
      <c r="A295" s="24">
        <v>27.5</v>
      </c>
      <c r="B295" s="25">
        <v>1.66</v>
      </c>
      <c r="C295" s="25">
        <v>1</v>
      </c>
      <c r="D295" s="25"/>
      <c r="E295" s="25"/>
      <c r="F295" s="6">
        <f t="shared" si="26"/>
        <v>0</v>
      </c>
      <c r="H295" s="6">
        <f t="shared" si="28"/>
        <v>1.5</v>
      </c>
      <c r="I295" s="6">
        <f t="shared" si="27"/>
        <v>2.4899999999999998</v>
      </c>
    </row>
    <row r="296" spans="1:9">
      <c r="A296" s="24">
        <v>29</v>
      </c>
      <c r="B296" s="25">
        <v>1.63</v>
      </c>
      <c r="C296" s="25">
        <v>2.23</v>
      </c>
      <c r="D296" s="25"/>
      <c r="E296" s="25"/>
      <c r="F296" s="6">
        <f t="shared" si="26"/>
        <v>0</v>
      </c>
      <c r="H296" s="6">
        <f t="shared" si="28"/>
        <v>1.5</v>
      </c>
      <c r="I296" s="6">
        <f t="shared" si="27"/>
        <v>5.4523499999999991</v>
      </c>
    </row>
    <row r="297" spans="1:9">
      <c r="A297" s="24">
        <v>30.5</v>
      </c>
      <c r="B297" s="25">
        <v>1.75</v>
      </c>
      <c r="C297" s="25">
        <v>1.88</v>
      </c>
      <c r="D297" s="25"/>
      <c r="E297" s="25"/>
      <c r="F297" s="6">
        <f t="shared" si="26"/>
        <v>0</v>
      </c>
      <c r="H297" s="6">
        <f t="shared" si="28"/>
        <v>1.5</v>
      </c>
      <c r="I297" s="6">
        <f t="shared" si="27"/>
        <v>4.9349999999999996</v>
      </c>
    </row>
    <row r="298" spans="1:9">
      <c r="A298" s="24">
        <v>32</v>
      </c>
      <c r="B298" s="25">
        <v>1.55</v>
      </c>
      <c r="C298" s="25">
        <v>1.2</v>
      </c>
      <c r="D298" s="25"/>
      <c r="E298" s="25"/>
      <c r="F298" s="6">
        <f t="shared" si="26"/>
        <v>0</v>
      </c>
      <c r="H298" s="6">
        <f t="shared" si="28"/>
        <v>1.5</v>
      </c>
      <c r="I298" s="6">
        <f t="shared" si="27"/>
        <v>2.7899999999999996</v>
      </c>
    </row>
    <row r="299" spans="1:9">
      <c r="A299" s="24">
        <v>33.5</v>
      </c>
      <c r="B299" s="25">
        <v>1.55</v>
      </c>
      <c r="C299" s="25">
        <v>2.14</v>
      </c>
      <c r="D299" s="25"/>
      <c r="E299" s="25"/>
      <c r="F299" s="6">
        <f t="shared" si="26"/>
        <v>0</v>
      </c>
      <c r="H299" s="6">
        <f t="shared" si="28"/>
        <v>1.5</v>
      </c>
      <c r="I299" s="6">
        <f t="shared" si="27"/>
        <v>4.9755000000000003</v>
      </c>
    </row>
    <row r="300" spans="1:9">
      <c r="A300" s="24">
        <v>35</v>
      </c>
      <c r="B300" s="25">
        <v>1.45</v>
      </c>
      <c r="C300" s="25">
        <v>0.87</v>
      </c>
      <c r="D300" s="25"/>
      <c r="E300" s="25"/>
      <c r="F300" s="6">
        <f t="shared" si="26"/>
        <v>0</v>
      </c>
      <c r="H300" s="6">
        <f t="shared" si="28"/>
        <v>1.25</v>
      </c>
      <c r="I300" s="6">
        <f t="shared" si="27"/>
        <v>1.5768749999999998</v>
      </c>
    </row>
    <row r="301" spans="1:9">
      <c r="A301" s="24">
        <v>36</v>
      </c>
      <c r="B301" s="25">
        <v>1.36</v>
      </c>
      <c r="C301" s="25">
        <v>1.1399999999999999</v>
      </c>
      <c r="D301" s="25"/>
      <c r="E301" s="25"/>
      <c r="F301" s="6">
        <f t="shared" si="26"/>
        <v>0</v>
      </c>
      <c r="H301" s="6">
        <f t="shared" si="28"/>
        <v>1</v>
      </c>
      <c r="I301" s="6">
        <f t="shared" si="27"/>
        <v>1.5504</v>
      </c>
    </row>
    <row r="302" spans="1:9">
      <c r="A302" s="24">
        <v>37</v>
      </c>
      <c r="B302" s="25">
        <v>1.1100000000000001</v>
      </c>
      <c r="C302" s="25">
        <v>0.28999999999999998</v>
      </c>
      <c r="D302" s="25"/>
      <c r="E302" s="25"/>
      <c r="F302" s="6">
        <f t="shared" si="26"/>
        <v>0</v>
      </c>
      <c r="H302" s="6">
        <f t="shared" si="28"/>
        <v>1</v>
      </c>
      <c r="I302" s="6">
        <f t="shared" si="27"/>
        <v>0.32190000000000002</v>
      </c>
    </row>
    <row r="303" spans="1:9">
      <c r="A303" s="24">
        <v>38</v>
      </c>
      <c r="B303" s="25">
        <v>0.81</v>
      </c>
      <c r="C303" s="25">
        <v>-0.1</v>
      </c>
      <c r="D303" s="25"/>
      <c r="E303" s="25"/>
      <c r="F303" s="6">
        <f t="shared" si="26"/>
        <v>0</v>
      </c>
      <c r="H303" s="6">
        <f t="shared" si="28"/>
        <v>1</v>
      </c>
      <c r="I303" s="6">
        <f t="shared" si="27"/>
        <v>-8.1000000000000016E-2</v>
      </c>
    </row>
    <row r="304" spans="1:9">
      <c r="A304" s="24">
        <v>39</v>
      </c>
      <c r="B304" s="25">
        <v>0.75</v>
      </c>
      <c r="C304" s="25">
        <v>-0.17</v>
      </c>
      <c r="D304" s="25"/>
      <c r="E304" s="25"/>
      <c r="F304" s="6">
        <f t="shared" si="26"/>
        <v>0</v>
      </c>
      <c r="H304" s="6">
        <f t="shared" si="28"/>
        <v>1</v>
      </c>
      <c r="I304" s="6">
        <f t="shared" si="27"/>
        <v>-0.1275</v>
      </c>
    </row>
    <row r="305" spans="1:9">
      <c r="A305" s="24">
        <v>40</v>
      </c>
      <c r="B305" s="25">
        <v>0.39</v>
      </c>
      <c r="C305" s="25">
        <v>-0.2</v>
      </c>
      <c r="D305" s="25"/>
      <c r="E305" s="25"/>
      <c r="F305" s="6">
        <f t="shared" si="26"/>
        <v>0</v>
      </c>
      <c r="H305" s="6">
        <f t="shared" si="28"/>
        <v>1</v>
      </c>
      <c r="I305" s="6">
        <f t="shared" si="27"/>
        <v>-7.8000000000000014E-2</v>
      </c>
    </row>
    <row r="306" spans="1:9">
      <c r="A306" s="24">
        <v>41</v>
      </c>
      <c r="B306" s="25">
        <v>0.05</v>
      </c>
      <c r="C306" s="25">
        <v>0</v>
      </c>
      <c r="D306" s="25"/>
      <c r="E306" s="25"/>
      <c r="F306" s="6">
        <f t="shared" si="26"/>
        <v>0</v>
      </c>
      <c r="H306" s="6">
        <f t="shared" si="28"/>
        <v>-20</v>
      </c>
      <c r="I306" s="6">
        <f t="shared" si="27"/>
        <v>0</v>
      </c>
    </row>
    <row r="309" spans="1:9" ht="15">
      <c r="A309" s="6" t="s">
        <v>1</v>
      </c>
      <c r="B309" s="7" t="s">
        <v>26</v>
      </c>
      <c r="D309" s="6" t="s">
        <v>3</v>
      </c>
      <c r="E309" s="8">
        <v>38.200000000000003</v>
      </c>
      <c r="H309" s="9" t="s">
        <v>4</v>
      </c>
      <c r="I309" s="10">
        <f>SUM(I316:I338)</f>
        <v>38.583624999999991</v>
      </c>
    </row>
    <row r="310" spans="1:9">
      <c r="A310" s="6" t="s">
        <v>5</v>
      </c>
      <c r="B310" s="11">
        <v>40485</v>
      </c>
      <c r="D310" s="6" t="s">
        <v>6</v>
      </c>
      <c r="E310" s="8">
        <v>4</v>
      </c>
    </row>
    <row r="311" spans="1:9">
      <c r="A311" s="6" t="s">
        <v>11</v>
      </c>
      <c r="B311" s="7">
        <v>1115</v>
      </c>
    </row>
    <row r="312" spans="1:9">
      <c r="A312" s="6" t="s">
        <v>13</v>
      </c>
      <c r="B312" s="45">
        <v>0.86</v>
      </c>
    </row>
    <row r="313" spans="1:9">
      <c r="B313" s="7"/>
    </row>
    <row r="314" spans="1:9">
      <c r="C314" s="99" t="s">
        <v>14</v>
      </c>
      <c r="D314" s="99"/>
      <c r="E314" s="99"/>
    </row>
    <row r="315" spans="1:9">
      <c r="A315" s="21" t="s">
        <v>16</v>
      </c>
      <c r="B315" s="21" t="s">
        <v>17</v>
      </c>
      <c r="C315" s="22">
        <v>0.6</v>
      </c>
      <c r="D315" s="22">
        <v>0.2</v>
      </c>
      <c r="E315" s="22">
        <v>0.8</v>
      </c>
      <c r="F315" s="22" t="s">
        <v>18</v>
      </c>
      <c r="H315" s="21" t="s">
        <v>19</v>
      </c>
      <c r="I315" s="21" t="s">
        <v>20</v>
      </c>
    </row>
    <row r="316" spans="1:9">
      <c r="A316" s="24">
        <v>5</v>
      </c>
      <c r="B316" s="25">
        <v>0.2</v>
      </c>
      <c r="C316" s="25">
        <v>-0.04</v>
      </c>
      <c r="D316" s="25"/>
      <c r="E316" s="25"/>
      <c r="F316" s="6">
        <f t="shared" ref="F316:F338" si="29">(D316+E316)/2</f>
        <v>0</v>
      </c>
      <c r="I316" s="6">
        <f t="shared" ref="I316:I338" si="30">H316*C316*B316</f>
        <v>0</v>
      </c>
    </row>
    <row r="317" spans="1:9">
      <c r="A317" s="24">
        <v>6</v>
      </c>
      <c r="B317" s="25">
        <v>0.53</v>
      </c>
      <c r="C317" s="25">
        <v>0.27</v>
      </c>
      <c r="D317" s="25"/>
      <c r="E317" s="25"/>
      <c r="F317" s="6">
        <f t="shared" si="29"/>
        <v>0</v>
      </c>
      <c r="H317" s="6">
        <f t="shared" ref="H317:H338" si="31">(A318-A316)/2</f>
        <v>1</v>
      </c>
      <c r="I317" s="6">
        <f t="shared" si="30"/>
        <v>0.1431</v>
      </c>
    </row>
    <row r="318" spans="1:9">
      <c r="A318" s="24">
        <v>7</v>
      </c>
      <c r="B318" s="25">
        <v>0.6</v>
      </c>
      <c r="C318" s="25">
        <v>0.47</v>
      </c>
      <c r="D318" s="25"/>
      <c r="E318" s="25"/>
      <c r="F318" s="6">
        <f t="shared" si="29"/>
        <v>0</v>
      </c>
      <c r="H318" s="6">
        <f t="shared" si="31"/>
        <v>1.5</v>
      </c>
      <c r="I318" s="6">
        <f t="shared" si="30"/>
        <v>0.42299999999999999</v>
      </c>
    </row>
    <row r="319" spans="1:9">
      <c r="A319" s="24">
        <v>9</v>
      </c>
      <c r="B319" s="25">
        <v>0.93</v>
      </c>
      <c r="C319" s="25">
        <v>0.7</v>
      </c>
      <c r="D319" s="25"/>
      <c r="E319" s="25"/>
      <c r="F319" s="6">
        <f t="shared" si="29"/>
        <v>0</v>
      </c>
      <c r="H319" s="6">
        <f t="shared" si="31"/>
        <v>2</v>
      </c>
      <c r="I319" s="6">
        <f t="shared" si="30"/>
        <v>1.302</v>
      </c>
    </row>
    <row r="320" spans="1:9">
      <c r="A320" s="24">
        <v>11</v>
      </c>
      <c r="B320" s="25">
        <v>1.22</v>
      </c>
      <c r="C320" s="25">
        <v>0.91</v>
      </c>
      <c r="D320" s="25"/>
      <c r="E320" s="25"/>
      <c r="F320" s="6">
        <f t="shared" si="29"/>
        <v>0</v>
      </c>
      <c r="H320" s="6">
        <f t="shared" si="31"/>
        <v>2</v>
      </c>
      <c r="I320" s="6">
        <f t="shared" si="30"/>
        <v>2.2204000000000002</v>
      </c>
    </row>
    <row r="321" spans="1:9">
      <c r="A321" s="24">
        <v>13</v>
      </c>
      <c r="B321" s="25">
        <v>1.31</v>
      </c>
      <c r="C321" s="25">
        <v>1.28</v>
      </c>
      <c r="D321" s="25"/>
      <c r="E321" s="25"/>
      <c r="F321" s="6">
        <f t="shared" si="29"/>
        <v>0</v>
      </c>
      <c r="H321" s="6">
        <f t="shared" si="31"/>
        <v>1.5</v>
      </c>
      <c r="I321" s="6">
        <f t="shared" si="30"/>
        <v>2.5152000000000001</v>
      </c>
    </row>
    <row r="322" spans="1:9">
      <c r="A322" s="24">
        <v>14</v>
      </c>
      <c r="B322" s="25">
        <v>1.3</v>
      </c>
      <c r="C322" s="25">
        <v>0.77</v>
      </c>
      <c r="D322" s="25"/>
      <c r="E322" s="25"/>
      <c r="F322" s="6">
        <f t="shared" si="29"/>
        <v>0</v>
      </c>
      <c r="H322" s="6">
        <f t="shared" si="31"/>
        <v>1</v>
      </c>
      <c r="I322" s="6">
        <f t="shared" si="30"/>
        <v>1.0010000000000001</v>
      </c>
    </row>
    <row r="323" spans="1:9">
      <c r="A323" s="24">
        <v>15</v>
      </c>
      <c r="B323" s="25">
        <v>1.49</v>
      </c>
      <c r="C323" s="25">
        <v>1.2</v>
      </c>
      <c r="D323" s="25"/>
      <c r="E323" s="25"/>
      <c r="F323" s="6">
        <f t="shared" si="29"/>
        <v>0</v>
      </c>
      <c r="H323" s="6">
        <f t="shared" si="31"/>
        <v>1</v>
      </c>
      <c r="I323" s="6">
        <f t="shared" si="30"/>
        <v>1.788</v>
      </c>
    </row>
    <row r="324" spans="1:9">
      <c r="A324" s="24">
        <v>16</v>
      </c>
      <c r="B324" s="25">
        <v>1.2</v>
      </c>
      <c r="C324" s="25">
        <v>1.27</v>
      </c>
      <c r="D324" s="25"/>
      <c r="E324" s="25"/>
      <c r="F324" s="6">
        <f t="shared" si="29"/>
        <v>0</v>
      </c>
      <c r="H324" s="6">
        <f t="shared" si="31"/>
        <v>1.25</v>
      </c>
      <c r="I324" s="6">
        <f t="shared" si="30"/>
        <v>1.9049999999999998</v>
      </c>
    </row>
    <row r="325" spans="1:9">
      <c r="A325" s="24">
        <v>17.5</v>
      </c>
      <c r="B325" s="25">
        <v>1.72</v>
      </c>
      <c r="C325" s="25">
        <v>2.3199999999999998</v>
      </c>
      <c r="D325" s="25"/>
      <c r="E325" s="25"/>
      <c r="F325" s="6">
        <f t="shared" si="29"/>
        <v>0</v>
      </c>
      <c r="H325" s="6">
        <f t="shared" si="31"/>
        <v>1.5</v>
      </c>
      <c r="I325" s="6">
        <f t="shared" si="30"/>
        <v>5.9855999999999989</v>
      </c>
    </row>
    <row r="326" spans="1:9">
      <c r="A326" s="24">
        <v>19</v>
      </c>
      <c r="B326" s="25">
        <v>1.45</v>
      </c>
      <c r="C326" s="25">
        <v>2.61</v>
      </c>
      <c r="D326" s="25"/>
      <c r="E326" s="25"/>
      <c r="F326" s="6">
        <f t="shared" si="29"/>
        <v>0</v>
      </c>
      <c r="H326" s="6">
        <f t="shared" si="31"/>
        <v>1.75</v>
      </c>
      <c r="I326" s="6">
        <f t="shared" si="30"/>
        <v>6.6228749999999996</v>
      </c>
    </row>
    <row r="327" spans="1:9">
      <c r="A327" s="24">
        <v>21</v>
      </c>
      <c r="B327" s="25">
        <v>1.5</v>
      </c>
      <c r="C327" s="25">
        <v>2.34</v>
      </c>
      <c r="D327" s="25"/>
      <c r="E327" s="25"/>
      <c r="F327" s="6">
        <f t="shared" si="29"/>
        <v>0</v>
      </c>
      <c r="H327" s="6">
        <f t="shared" si="31"/>
        <v>1.75</v>
      </c>
      <c r="I327" s="6">
        <f t="shared" si="30"/>
        <v>6.1425000000000001</v>
      </c>
    </row>
    <row r="328" spans="1:9">
      <c r="A328" s="24">
        <v>22.5</v>
      </c>
      <c r="B328" s="25">
        <v>1.59</v>
      </c>
      <c r="C328" s="25">
        <v>1.91</v>
      </c>
      <c r="D328" s="25"/>
      <c r="E328" s="25"/>
      <c r="F328" s="6">
        <f t="shared" si="29"/>
        <v>0</v>
      </c>
      <c r="H328" s="6">
        <f t="shared" si="31"/>
        <v>1.5</v>
      </c>
      <c r="I328" s="6">
        <f t="shared" si="30"/>
        <v>4.5553499999999998</v>
      </c>
    </row>
    <row r="329" spans="1:9">
      <c r="A329" s="24">
        <v>24</v>
      </c>
      <c r="B329" s="25">
        <v>1.63</v>
      </c>
      <c r="C329" s="25">
        <v>1.1100000000000001</v>
      </c>
      <c r="D329" s="25"/>
      <c r="E329" s="25"/>
      <c r="F329" s="6">
        <f t="shared" si="29"/>
        <v>0</v>
      </c>
      <c r="H329" s="6">
        <f t="shared" si="31"/>
        <v>1.5</v>
      </c>
      <c r="I329" s="6">
        <f t="shared" si="30"/>
        <v>2.7139500000000001</v>
      </c>
    </row>
    <row r="330" spans="1:9">
      <c r="A330" s="24">
        <v>25.5</v>
      </c>
      <c r="B330" s="25">
        <v>1.34</v>
      </c>
      <c r="C330" s="25">
        <v>0.45</v>
      </c>
      <c r="D330" s="25"/>
      <c r="E330" s="25"/>
      <c r="F330" s="6">
        <f t="shared" si="29"/>
        <v>0</v>
      </c>
      <c r="H330" s="6">
        <f t="shared" si="31"/>
        <v>1.75</v>
      </c>
      <c r="I330" s="6">
        <f t="shared" si="30"/>
        <v>1.05525</v>
      </c>
    </row>
    <row r="331" spans="1:9">
      <c r="A331" s="24">
        <v>27.5</v>
      </c>
      <c r="B331" s="25">
        <v>1.21</v>
      </c>
      <c r="C331" s="25">
        <v>-5.8000000000000003E-2</v>
      </c>
      <c r="D331" s="25"/>
      <c r="E331" s="25"/>
      <c r="F331" s="6">
        <f t="shared" si="29"/>
        <v>0</v>
      </c>
      <c r="H331" s="6">
        <f t="shared" si="31"/>
        <v>2</v>
      </c>
      <c r="I331" s="6">
        <f t="shared" si="30"/>
        <v>-0.14036000000000001</v>
      </c>
    </row>
    <row r="332" spans="1:9">
      <c r="A332" s="24">
        <v>29.5</v>
      </c>
      <c r="B332" s="25">
        <v>1.05</v>
      </c>
      <c r="C332" s="25">
        <v>-0.02</v>
      </c>
      <c r="D332" s="25"/>
      <c r="E332" s="25"/>
      <c r="F332" s="6">
        <f t="shared" si="29"/>
        <v>0</v>
      </c>
      <c r="H332" s="6">
        <f t="shared" si="31"/>
        <v>2</v>
      </c>
      <c r="I332" s="6">
        <f t="shared" si="30"/>
        <v>-4.2000000000000003E-2</v>
      </c>
    </row>
    <row r="333" spans="1:9">
      <c r="A333" s="24">
        <v>31.5</v>
      </c>
      <c r="B333" s="25">
        <v>1.1000000000000001</v>
      </c>
      <c r="C333" s="25">
        <v>0.23</v>
      </c>
      <c r="D333" s="25"/>
      <c r="E333" s="25"/>
      <c r="F333" s="6">
        <f t="shared" si="29"/>
        <v>0</v>
      </c>
      <c r="H333" s="6">
        <f t="shared" si="31"/>
        <v>2</v>
      </c>
      <c r="I333" s="6">
        <f t="shared" si="30"/>
        <v>0.50600000000000012</v>
      </c>
    </row>
    <row r="334" spans="1:9">
      <c r="A334" s="24">
        <v>33.5</v>
      </c>
      <c r="B334" s="25">
        <v>1.143</v>
      </c>
      <c r="C334" s="25">
        <v>-0.05</v>
      </c>
      <c r="D334" s="25"/>
      <c r="E334" s="25"/>
      <c r="F334" s="6">
        <f t="shared" si="29"/>
        <v>0</v>
      </c>
      <c r="H334" s="6">
        <f t="shared" si="31"/>
        <v>2</v>
      </c>
      <c r="I334" s="6">
        <f t="shared" si="30"/>
        <v>-0.11430000000000001</v>
      </c>
    </row>
    <row r="335" spans="1:9">
      <c r="A335" s="24">
        <v>35.5</v>
      </c>
      <c r="B335" s="25">
        <v>0.42</v>
      </c>
      <c r="C335" s="25">
        <v>-0.02</v>
      </c>
      <c r="D335" s="25"/>
      <c r="E335" s="25"/>
      <c r="F335" s="6">
        <f t="shared" si="29"/>
        <v>0</v>
      </c>
      <c r="H335" s="6">
        <f t="shared" si="31"/>
        <v>1.75</v>
      </c>
      <c r="I335" s="6">
        <f t="shared" si="30"/>
        <v>-1.4700000000000001E-2</v>
      </c>
    </row>
    <row r="336" spans="1:9">
      <c r="A336" s="24">
        <v>37</v>
      </c>
      <c r="B336" s="25">
        <v>0.2</v>
      </c>
      <c r="C336" s="25">
        <v>0.1</v>
      </c>
      <c r="D336" s="25"/>
      <c r="E336" s="25"/>
      <c r="F336" s="6">
        <f t="shared" si="29"/>
        <v>0</v>
      </c>
      <c r="H336" s="6">
        <f t="shared" si="31"/>
        <v>1.25</v>
      </c>
      <c r="I336" s="6">
        <f t="shared" si="30"/>
        <v>2.5000000000000001E-2</v>
      </c>
    </row>
    <row r="337" spans="1:10">
      <c r="A337" s="24">
        <v>38</v>
      </c>
      <c r="B337" s="25">
        <v>0.22</v>
      </c>
      <c r="C337" s="25">
        <v>-7.0000000000000007E-2</v>
      </c>
      <c r="D337" s="25"/>
      <c r="E337" s="25"/>
      <c r="F337" s="6">
        <f t="shared" si="29"/>
        <v>0</v>
      </c>
      <c r="H337" s="6">
        <f t="shared" si="31"/>
        <v>0.60000000000000142</v>
      </c>
      <c r="I337" s="6">
        <f t="shared" si="30"/>
        <v>-9.2400000000000242E-3</v>
      </c>
    </row>
    <row r="338" spans="1:10">
      <c r="A338" s="24">
        <v>38.200000000000003</v>
      </c>
      <c r="B338" s="25">
        <v>0</v>
      </c>
      <c r="C338" s="25">
        <v>0</v>
      </c>
      <c r="D338" s="25"/>
      <c r="E338" s="25"/>
      <c r="F338" s="6">
        <f t="shared" si="29"/>
        <v>0</v>
      </c>
      <c r="H338" s="6">
        <f t="shared" si="31"/>
        <v>-19</v>
      </c>
      <c r="I338" s="6">
        <f t="shared" si="30"/>
        <v>0</v>
      </c>
    </row>
    <row r="341" spans="1:10" ht="15">
      <c r="B341" s="6" t="s">
        <v>1</v>
      </c>
      <c r="C341" s="7" t="s">
        <v>26</v>
      </c>
      <c r="E341" s="6" t="s">
        <v>3</v>
      </c>
      <c r="F341" s="8">
        <v>10.7</v>
      </c>
      <c r="I341" s="9" t="s">
        <v>4</v>
      </c>
      <c r="J341" s="47">
        <f>SUM(J348:J373)</f>
        <v>23.439550000000004</v>
      </c>
    </row>
    <row r="342" spans="1:10">
      <c r="B342" s="6" t="s">
        <v>5</v>
      </c>
      <c r="C342" s="11">
        <v>40527</v>
      </c>
      <c r="E342" s="6" t="s">
        <v>6</v>
      </c>
      <c r="F342" s="8">
        <v>40.700000000000003</v>
      </c>
    </row>
    <row r="343" spans="1:10">
      <c r="B343" s="6" t="s">
        <v>11</v>
      </c>
      <c r="C343" s="7">
        <v>1230</v>
      </c>
    </row>
    <row r="344" spans="1:10">
      <c r="B344" s="6" t="s">
        <v>13</v>
      </c>
      <c r="C344" s="7">
        <v>0.72</v>
      </c>
    </row>
    <row r="345" spans="1:10">
      <c r="C345" s="7"/>
    </row>
    <row r="346" spans="1:10">
      <c r="D346" s="99" t="s">
        <v>14</v>
      </c>
      <c r="E346" s="99"/>
      <c r="F346" s="99"/>
    </row>
    <row r="347" spans="1:10">
      <c r="B347" s="21" t="s">
        <v>16</v>
      </c>
      <c r="C347" s="21" t="s">
        <v>17</v>
      </c>
      <c r="D347" s="22">
        <v>0.60000000000000009</v>
      </c>
      <c r="E347" s="22">
        <v>0.2</v>
      </c>
      <c r="F347" s="22">
        <v>0.8</v>
      </c>
      <c r="G347" s="22" t="s">
        <v>18</v>
      </c>
      <c r="I347" s="21" t="s">
        <v>19</v>
      </c>
      <c r="J347" s="21" t="s">
        <v>20</v>
      </c>
    </row>
    <row r="348" spans="1:10">
      <c r="B348" s="24">
        <v>10.7</v>
      </c>
      <c r="C348" s="25">
        <v>0</v>
      </c>
      <c r="D348" s="25">
        <v>0</v>
      </c>
      <c r="E348" s="25"/>
      <c r="F348" s="25"/>
      <c r="G348" s="26">
        <f t="shared" ref="G348:G372" si="32">(E348+F348)/2</f>
        <v>0</v>
      </c>
      <c r="J348" s="50">
        <f t="shared" ref="J348:J372" si="33">I348*D348*C348</f>
        <v>0</v>
      </c>
    </row>
    <row r="349" spans="1:10">
      <c r="B349" s="24">
        <v>11.1</v>
      </c>
      <c r="C349" s="25">
        <v>0.49</v>
      </c>
      <c r="D349" s="25">
        <v>-0.05</v>
      </c>
      <c r="E349" s="25"/>
      <c r="F349" s="25"/>
      <c r="G349" s="26">
        <f t="shared" si="32"/>
        <v>0</v>
      </c>
      <c r="I349" s="26">
        <f t="shared" ref="I349:I372" si="34">(B350-B348)/2</f>
        <v>0.65000000000000036</v>
      </c>
      <c r="J349" s="50">
        <f t="shared" si="33"/>
        <v>-1.5925000000000012E-2</v>
      </c>
    </row>
    <row r="350" spans="1:10">
      <c r="B350" s="24">
        <v>12</v>
      </c>
      <c r="C350" s="25">
        <v>0.4</v>
      </c>
      <c r="D350" s="25">
        <v>0.14000000000000001</v>
      </c>
      <c r="E350" s="25"/>
      <c r="F350" s="25"/>
      <c r="G350" s="26">
        <f t="shared" si="32"/>
        <v>0</v>
      </c>
      <c r="I350" s="26">
        <f t="shared" si="34"/>
        <v>0.95000000000000018</v>
      </c>
      <c r="J350" s="50">
        <f t="shared" si="33"/>
        <v>5.3200000000000018E-2</v>
      </c>
    </row>
    <row r="351" spans="1:10">
      <c r="B351" s="24">
        <v>13</v>
      </c>
      <c r="C351" s="25">
        <v>0.51</v>
      </c>
      <c r="D351" s="25">
        <v>0.13</v>
      </c>
      <c r="E351" s="25"/>
      <c r="F351" s="25"/>
      <c r="G351" s="26">
        <f t="shared" si="32"/>
        <v>0</v>
      </c>
      <c r="I351" s="26">
        <f t="shared" si="34"/>
        <v>1.25</v>
      </c>
      <c r="J351" s="50">
        <f t="shared" si="33"/>
        <v>8.2875000000000004E-2</v>
      </c>
    </row>
    <row r="352" spans="1:10">
      <c r="B352" s="24">
        <v>14.5</v>
      </c>
      <c r="C352" s="25">
        <v>0.60000000000000009</v>
      </c>
      <c r="D352" s="25">
        <v>0.33</v>
      </c>
      <c r="E352" s="25"/>
      <c r="F352" s="25"/>
      <c r="G352" s="26">
        <f t="shared" si="32"/>
        <v>0</v>
      </c>
      <c r="I352" s="26">
        <f t="shared" si="34"/>
        <v>1.5</v>
      </c>
      <c r="J352" s="50">
        <f t="shared" si="33"/>
        <v>0.29700000000000004</v>
      </c>
    </row>
    <row r="353" spans="2:10">
      <c r="B353" s="24">
        <v>16</v>
      </c>
      <c r="C353" s="25">
        <v>0.37</v>
      </c>
      <c r="D353" s="25">
        <v>0.3</v>
      </c>
      <c r="E353" s="25"/>
      <c r="F353" s="25"/>
      <c r="G353" s="26">
        <f t="shared" si="32"/>
        <v>0</v>
      </c>
      <c r="I353" s="26">
        <f t="shared" si="34"/>
        <v>1.5</v>
      </c>
      <c r="J353" s="50">
        <f t="shared" si="33"/>
        <v>0.16649999999999998</v>
      </c>
    </row>
    <row r="354" spans="2:10">
      <c r="B354" s="24">
        <v>17.5</v>
      </c>
      <c r="C354" s="25">
        <v>0.82</v>
      </c>
      <c r="D354" s="25">
        <v>0.35</v>
      </c>
      <c r="E354" s="25"/>
      <c r="F354" s="25"/>
      <c r="G354" s="26">
        <f t="shared" si="32"/>
        <v>0</v>
      </c>
      <c r="I354" s="26">
        <f t="shared" si="34"/>
        <v>1.5</v>
      </c>
      <c r="J354" s="50">
        <f t="shared" si="33"/>
        <v>0.43049999999999988</v>
      </c>
    </row>
    <row r="355" spans="2:10">
      <c r="B355" s="24">
        <v>19</v>
      </c>
      <c r="C355" s="25">
        <v>0.8</v>
      </c>
      <c r="D355" s="25">
        <v>0.77</v>
      </c>
      <c r="E355" s="25"/>
      <c r="F355" s="25"/>
      <c r="G355" s="26">
        <f t="shared" si="32"/>
        <v>0</v>
      </c>
      <c r="I355" s="26">
        <f t="shared" si="34"/>
        <v>1.5</v>
      </c>
      <c r="J355" s="50">
        <f t="shared" si="33"/>
        <v>0.92400000000000004</v>
      </c>
    </row>
    <row r="356" spans="2:10">
      <c r="B356" s="24">
        <v>20.5</v>
      </c>
      <c r="C356" s="25">
        <v>0.60000000000000009</v>
      </c>
      <c r="D356" s="25">
        <v>0.28000000000000003</v>
      </c>
      <c r="E356" s="25"/>
      <c r="F356" s="25"/>
      <c r="G356" s="26">
        <f t="shared" si="32"/>
        <v>0</v>
      </c>
      <c r="I356" s="26">
        <f t="shared" si="34"/>
        <v>1.5</v>
      </c>
      <c r="J356" s="50">
        <f t="shared" si="33"/>
        <v>0.25200000000000006</v>
      </c>
    </row>
    <row r="357" spans="2:10">
      <c r="B357" s="24">
        <v>22</v>
      </c>
      <c r="C357" s="25">
        <v>0.63</v>
      </c>
      <c r="D357" s="25">
        <v>0.55000000000000004</v>
      </c>
      <c r="E357" s="25"/>
      <c r="F357" s="25"/>
      <c r="G357" s="26">
        <f t="shared" si="32"/>
        <v>0</v>
      </c>
      <c r="I357" s="26">
        <f t="shared" si="34"/>
        <v>1.5</v>
      </c>
      <c r="J357" s="50">
        <f t="shared" si="33"/>
        <v>0.51975000000000005</v>
      </c>
    </row>
    <row r="358" spans="2:10">
      <c r="B358" s="24">
        <v>23.5</v>
      </c>
      <c r="C358" s="25">
        <v>0.79</v>
      </c>
      <c r="D358" s="25">
        <v>0.7</v>
      </c>
      <c r="E358" s="25"/>
      <c r="F358" s="25"/>
      <c r="G358" s="26">
        <f t="shared" si="32"/>
        <v>0</v>
      </c>
      <c r="I358" s="26">
        <f t="shared" si="34"/>
        <v>1.5</v>
      </c>
      <c r="J358" s="50">
        <f t="shared" si="33"/>
        <v>0.8294999999999999</v>
      </c>
    </row>
    <row r="359" spans="2:10">
      <c r="B359" s="24">
        <v>25</v>
      </c>
      <c r="C359" s="25">
        <v>1.21</v>
      </c>
      <c r="D359" s="25">
        <v>0.76</v>
      </c>
      <c r="E359" s="25"/>
      <c r="F359" s="25"/>
      <c r="G359" s="26">
        <f t="shared" si="32"/>
        <v>0</v>
      </c>
      <c r="I359" s="26">
        <f t="shared" si="34"/>
        <v>1.5</v>
      </c>
      <c r="J359" s="50">
        <f t="shared" si="33"/>
        <v>1.3794000000000002</v>
      </c>
    </row>
    <row r="360" spans="2:10">
      <c r="B360" s="24">
        <v>26.5</v>
      </c>
      <c r="C360" s="25">
        <v>1.5</v>
      </c>
      <c r="D360" s="25">
        <v>0.89</v>
      </c>
      <c r="E360" s="25"/>
      <c r="F360" s="25"/>
      <c r="G360" s="26">
        <f t="shared" si="32"/>
        <v>0</v>
      </c>
      <c r="I360" s="26">
        <f t="shared" si="34"/>
        <v>1.5</v>
      </c>
      <c r="J360" s="50">
        <f t="shared" si="33"/>
        <v>2.0024999999999999</v>
      </c>
    </row>
    <row r="361" spans="2:10">
      <c r="B361" s="24">
        <v>28</v>
      </c>
      <c r="C361" s="25">
        <v>1.55</v>
      </c>
      <c r="D361" s="25">
        <v>0.96</v>
      </c>
      <c r="E361" s="25"/>
      <c r="F361" s="25"/>
      <c r="G361" s="26">
        <f t="shared" si="32"/>
        <v>0</v>
      </c>
      <c r="I361" s="26">
        <f t="shared" si="34"/>
        <v>1.5</v>
      </c>
      <c r="J361" s="50">
        <f t="shared" si="33"/>
        <v>2.2319999999999998</v>
      </c>
    </row>
    <row r="362" spans="2:10">
      <c r="B362" s="24">
        <v>29.5</v>
      </c>
      <c r="C362" s="25">
        <v>1.48</v>
      </c>
      <c r="D362" s="25">
        <v>1.8</v>
      </c>
      <c r="E362" s="25"/>
      <c r="F362" s="25"/>
      <c r="G362" s="26">
        <f t="shared" si="32"/>
        <v>0</v>
      </c>
      <c r="I362" s="26">
        <f t="shared" si="34"/>
        <v>1.5</v>
      </c>
      <c r="J362" s="50">
        <f t="shared" si="33"/>
        <v>3.996</v>
      </c>
    </row>
    <row r="363" spans="2:10">
      <c r="B363" s="24">
        <v>31</v>
      </c>
      <c r="C363" s="25">
        <v>1.53</v>
      </c>
      <c r="D363" s="25">
        <v>1.65</v>
      </c>
      <c r="E363" s="25"/>
      <c r="F363" s="25"/>
      <c r="G363" s="26">
        <f t="shared" si="32"/>
        <v>0</v>
      </c>
      <c r="I363" s="26">
        <f t="shared" si="34"/>
        <v>1.5</v>
      </c>
      <c r="J363" s="50">
        <f t="shared" si="33"/>
        <v>3.7867499999999996</v>
      </c>
    </row>
    <row r="364" spans="2:10">
      <c r="B364" s="24">
        <v>32.5</v>
      </c>
      <c r="C364" s="25">
        <v>1.4</v>
      </c>
      <c r="D364" s="25">
        <v>1.28</v>
      </c>
      <c r="E364" s="25"/>
      <c r="F364" s="25"/>
      <c r="G364" s="26">
        <f t="shared" si="32"/>
        <v>0</v>
      </c>
      <c r="I364" s="26">
        <f t="shared" si="34"/>
        <v>1.5</v>
      </c>
      <c r="J364" s="50">
        <f t="shared" si="33"/>
        <v>2.6879999999999997</v>
      </c>
    </row>
    <row r="365" spans="2:10">
      <c r="B365" s="24">
        <v>34</v>
      </c>
      <c r="C365" s="25">
        <v>1.45</v>
      </c>
      <c r="D365" s="25">
        <v>1.5</v>
      </c>
      <c r="E365" s="25"/>
      <c r="F365" s="25"/>
      <c r="G365" s="26">
        <f t="shared" si="32"/>
        <v>0</v>
      </c>
      <c r="I365" s="26">
        <f t="shared" si="34"/>
        <v>1.25</v>
      </c>
      <c r="J365" s="50">
        <f t="shared" si="33"/>
        <v>2.71875</v>
      </c>
    </row>
    <row r="366" spans="2:10">
      <c r="B366" s="24">
        <v>35</v>
      </c>
      <c r="C366" s="25">
        <v>1.23</v>
      </c>
      <c r="D366" s="25">
        <v>0.68</v>
      </c>
      <c r="E366" s="25"/>
      <c r="F366" s="25"/>
      <c r="G366" s="26">
        <f t="shared" si="32"/>
        <v>0</v>
      </c>
      <c r="I366" s="26">
        <f t="shared" si="34"/>
        <v>1</v>
      </c>
      <c r="J366" s="50">
        <f t="shared" si="33"/>
        <v>0.83640000000000003</v>
      </c>
    </row>
    <row r="367" spans="2:10">
      <c r="B367" s="24">
        <v>36</v>
      </c>
      <c r="C367" s="25">
        <v>1.1400000000000001</v>
      </c>
      <c r="D367" s="25">
        <v>0.22</v>
      </c>
      <c r="E367" s="25"/>
      <c r="F367" s="25"/>
      <c r="G367" s="26">
        <f t="shared" si="32"/>
        <v>0</v>
      </c>
      <c r="I367" s="26">
        <f t="shared" si="34"/>
        <v>1</v>
      </c>
      <c r="J367" s="50">
        <f t="shared" si="33"/>
        <v>0.25080000000000002</v>
      </c>
    </row>
    <row r="368" spans="2:10">
      <c r="B368" s="24">
        <v>37</v>
      </c>
      <c r="C368" s="25">
        <v>1.1000000000000001</v>
      </c>
      <c r="D368" s="25">
        <v>0.02</v>
      </c>
      <c r="E368" s="25"/>
      <c r="F368" s="25"/>
      <c r="G368" s="26">
        <f t="shared" si="32"/>
        <v>0</v>
      </c>
      <c r="I368" s="26">
        <f t="shared" si="34"/>
        <v>1</v>
      </c>
      <c r="J368" s="50">
        <f t="shared" si="33"/>
        <v>2.2000000000000002E-2</v>
      </c>
    </row>
    <row r="369" spans="2:10">
      <c r="B369" s="24">
        <v>38</v>
      </c>
      <c r="C369" s="25">
        <v>0.83</v>
      </c>
      <c r="D369" s="25">
        <v>-0.09</v>
      </c>
      <c r="E369" s="25"/>
      <c r="F369" s="25"/>
      <c r="G369" s="26">
        <f t="shared" si="32"/>
        <v>0</v>
      </c>
      <c r="I369" s="26">
        <f t="shared" si="34"/>
        <v>1</v>
      </c>
      <c r="J369" s="50">
        <f t="shared" si="33"/>
        <v>-7.4699999999999989E-2</v>
      </c>
    </row>
    <row r="370" spans="2:10">
      <c r="B370" s="24">
        <v>39</v>
      </c>
      <c r="C370" s="25">
        <v>0.60000000000000009</v>
      </c>
      <c r="D370" s="25">
        <v>0.04</v>
      </c>
      <c r="E370" s="25"/>
      <c r="F370" s="25"/>
      <c r="G370" s="26">
        <f t="shared" si="32"/>
        <v>0</v>
      </c>
      <c r="I370" s="26">
        <f t="shared" si="34"/>
        <v>1</v>
      </c>
      <c r="J370" s="50">
        <f t="shared" si="33"/>
        <v>2.4000000000000004E-2</v>
      </c>
    </row>
    <row r="371" spans="2:10">
      <c r="B371" s="24">
        <v>40</v>
      </c>
      <c r="C371" s="25">
        <v>0.5</v>
      </c>
      <c r="D371" s="25">
        <v>0.09</v>
      </c>
      <c r="E371" s="25"/>
      <c r="F371" s="25"/>
      <c r="G371" s="26">
        <f t="shared" si="32"/>
        <v>0</v>
      </c>
      <c r="I371" s="26">
        <f t="shared" si="34"/>
        <v>0.85000000000000142</v>
      </c>
      <c r="J371" s="50">
        <f t="shared" si="33"/>
        <v>3.8250000000000062E-2</v>
      </c>
    </row>
    <row r="372" spans="2:10">
      <c r="B372" s="24">
        <v>40.700000000000003</v>
      </c>
      <c r="C372" s="25">
        <v>0.1</v>
      </c>
      <c r="D372" s="25">
        <v>0</v>
      </c>
      <c r="E372" s="25"/>
      <c r="F372" s="25"/>
      <c r="G372" s="26">
        <f t="shared" si="32"/>
        <v>0</v>
      </c>
      <c r="I372" s="26">
        <f t="shared" si="34"/>
        <v>-20</v>
      </c>
      <c r="J372" s="50">
        <f t="shared" si="33"/>
        <v>0</v>
      </c>
    </row>
  </sheetData>
  <sheetProtection selectLockedCells="1" selectUnlockedCells="1"/>
  <mergeCells count="11">
    <mergeCell ref="C177:E177"/>
    <mergeCell ref="C11:E11"/>
    <mergeCell ref="C42:E42"/>
    <mergeCell ref="C76:E76"/>
    <mergeCell ref="C109:E109"/>
    <mergeCell ref="C143:E143"/>
    <mergeCell ref="C211:E211"/>
    <mergeCell ref="C246:E246"/>
    <mergeCell ref="C280:E280"/>
    <mergeCell ref="C314:E314"/>
    <mergeCell ref="D346:F346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sqref="A1:XFD1048576"/>
    </sheetView>
  </sheetViews>
  <sheetFormatPr defaultRowHeight="12.75"/>
  <cols>
    <col min="1" max="19" width="9.42578125" style="6" customWidth="1"/>
    <col min="20" max="16384" width="9.140625" style="6"/>
  </cols>
  <sheetData>
    <row r="1" spans="1:19">
      <c r="A1" s="6" t="s">
        <v>79</v>
      </c>
    </row>
    <row r="2" spans="1:19">
      <c r="A2" s="6" t="s">
        <v>80</v>
      </c>
    </row>
    <row r="4" spans="1:19" ht="23.25" customHeight="1">
      <c r="A4" s="95" t="s">
        <v>81</v>
      </c>
      <c r="B4" s="95" t="s">
        <v>26</v>
      </c>
      <c r="C4" s="95" t="s">
        <v>82</v>
      </c>
      <c r="D4" s="95" t="s">
        <v>44</v>
      </c>
      <c r="E4" s="95" t="s">
        <v>47</v>
      </c>
      <c r="F4" s="95" t="s">
        <v>83</v>
      </c>
      <c r="G4" s="95" t="s">
        <v>84</v>
      </c>
      <c r="H4" s="95" t="s">
        <v>55</v>
      </c>
      <c r="I4" s="95" t="s">
        <v>59</v>
      </c>
      <c r="J4" s="95" t="s">
        <v>85</v>
      </c>
      <c r="K4" s="95" t="s">
        <v>86</v>
      </c>
      <c r="L4" s="95" t="s">
        <v>73</v>
      </c>
      <c r="M4" s="95" t="s">
        <v>70</v>
      </c>
      <c r="N4" s="95" t="s">
        <v>61</v>
      </c>
      <c r="O4" s="95" t="s">
        <v>66</v>
      </c>
      <c r="P4" s="95" t="s">
        <v>87</v>
      </c>
      <c r="Q4" s="95" t="s">
        <v>78</v>
      </c>
      <c r="R4" s="95" t="s">
        <v>77</v>
      </c>
      <c r="S4" s="95" t="s">
        <v>88</v>
      </c>
    </row>
    <row r="5" spans="1:19">
      <c r="A5" s="18">
        <v>40261</v>
      </c>
      <c r="B5" s="18">
        <v>40261</v>
      </c>
      <c r="C5" s="18">
        <v>40301</v>
      </c>
      <c r="D5" s="18">
        <v>40301</v>
      </c>
      <c r="E5" s="18">
        <v>40261</v>
      </c>
      <c r="F5" s="18">
        <v>40261</v>
      </c>
      <c r="G5" s="18">
        <v>40274</v>
      </c>
      <c r="H5" s="18">
        <v>40252</v>
      </c>
      <c r="I5" s="18">
        <v>40252</v>
      </c>
      <c r="J5" s="18">
        <v>40262</v>
      </c>
      <c r="K5" s="18">
        <v>40261</v>
      </c>
      <c r="L5" s="18">
        <v>40303</v>
      </c>
      <c r="M5" s="18">
        <v>40303</v>
      </c>
      <c r="N5" s="18">
        <v>40270</v>
      </c>
      <c r="O5" s="18">
        <v>40303</v>
      </c>
      <c r="P5" s="18">
        <v>40347</v>
      </c>
      <c r="Q5" s="18">
        <v>40399</v>
      </c>
      <c r="R5" s="18">
        <v>40399</v>
      </c>
      <c r="S5" s="18">
        <v>40253</v>
      </c>
    </row>
    <row r="6" spans="1:19">
      <c r="A6" s="18">
        <v>40301</v>
      </c>
      <c r="B6" s="18">
        <v>40301</v>
      </c>
      <c r="C6" s="18">
        <v>40324</v>
      </c>
      <c r="D6" s="18">
        <v>40318</v>
      </c>
      <c r="E6" s="18">
        <v>40301</v>
      </c>
      <c r="F6" s="18">
        <v>40300</v>
      </c>
      <c r="G6" s="18">
        <v>40317</v>
      </c>
      <c r="H6" s="18">
        <v>40317</v>
      </c>
      <c r="I6" s="18">
        <v>40317</v>
      </c>
      <c r="J6" s="18"/>
      <c r="K6" s="18">
        <v>40300</v>
      </c>
      <c r="L6" s="18">
        <v>40320</v>
      </c>
      <c r="M6" s="18">
        <v>40320</v>
      </c>
      <c r="N6" s="18"/>
      <c r="O6" s="18">
        <v>40369</v>
      </c>
      <c r="P6" s="18"/>
      <c r="Q6" s="18">
        <v>40448</v>
      </c>
      <c r="R6" s="18">
        <v>40448</v>
      </c>
      <c r="S6" s="18"/>
    </row>
    <row r="7" spans="1:19">
      <c r="A7" s="18">
        <v>40370</v>
      </c>
      <c r="B7" s="18">
        <v>40375</v>
      </c>
      <c r="C7" s="18">
        <v>40370</v>
      </c>
      <c r="D7" s="18">
        <v>40356</v>
      </c>
      <c r="E7" s="18">
        <v>40318</v>
      </c>
      <c r="F7" s="18">
        <v>40317</v>
      </c>
      <c r="G7" s="18">
        <v>40346</v>
      </c>
      <c r="H7" s="18">
        <v>40384</v>
      </c>
      <c r="I7" s="18">
        <v>40384</v>
      </c>
      <c r="J7" s="18"/>
      <c r="K7" s="18">
        <v>40317</v>
      </c>
      <c r="L7" s="18">
        <v>40347</v>
      </c>
      <c r="M7" s="18">
        <v>40347</v>
      </c>
      <c r="N7" s="18"/>
      <c r="O7" s="18">
        <v>40376</v>
      </c>
      <c r="P7" s="18"/>
      <c r="Q7" s="18"/>
      <c r="R7" s="18"/>
      <c r="S7" s="18"/>
    </row>
    <row r="8" spans="1:19">
      <c r="A8" s="18">
        <v>40374</v>
      </c>
      <c r="B8" s="18">
        <v>40385</v>
      </c>
      <c r="C8" s="18">
        <v>40375</v>
      </c>
      <c r="D8" s="18">
        <v>40369</v>
      </c>
      <c r="E8" s="18">
        <v>40357</v>
      </c>
      <c r="F8" s="18">
        <v>40357</v>
      </c>
      <c r="G8" s="18">
        <v>40357</v>
      </c>
      <c r="H8" s="18">
        <v>40402</v>
      </c>
      <c r="I8" s="18">
        <v>40402</v>
      </c>
      <c r="J8" s="18"/>
      <c r="K8" s="18"/>
      <c r="L8" s="18">
        <v>40357</v>
      </c>
      <c r="M8" s="18">
        <v>40357</v>
      </c>
      <c r="N8" s="18"/>
      <c r="O8" s="18">
        <v>40386</v>
      </c>
      <c r="P8" s="18"/>
      <c r="Q8" s="18"/>
      <c r="R8" s="18"/>
      <c r="S8" s="18"/>
    </row>
    <row r="9" spans="1:19">
      <c r="A9" s="18">
        <v>40385</v>
      </c>
      <c r="B9" s="18">
        <v>40401</v>
      </c>
      <c r="C9" s="18">
        <v>40385</v>
      </c>
      <c r="D9" s="18">
        <v>40386</v>
      </c>
      <c r="E9" s="18">
        <v>40369</v>
      </c>
      <c r="F9" s="18">
        <v>40369</v>
      </c>
      <c r="G9" s="18">
        <v>40369</v>
      </c>
      <c r="H9" s="18">
        <v>40436</v>
      </c>
      <c r="I9" s="18">
        <v>40436</v>
      </c>
      <c r="J9" s="18"/>
      <c r="K9" s="18"/>
      <c r="L9" s="18">
        <v>40376</v>
      </c>
      <c r="M9" s="18">
        <v>40376</v>
      </c>
      <c r="N9" s="18"/>
      <c r="O9" s="18">
        <v>40401</v>
      </c>
      <c r="P9" s="18"/>
      <c r="Q9" s="18"/>
      <c r="R9" s="18"/>
      <c r="S9" s="18"/>
    </row>
    <row r="10" spans="1:19">
      <c r="A10" s="18">
        <v>40400</v>
      </c>
      <c r="B10" s="18">
        <v>40414</v>
      </c>
      <c r="C10" s="18">
        <v>40401</v>
      </c>
      <c r="D10" s="18">
        <v>40401</v>
      </c>
      <c r="E10" s="18">
        <v>40388</v>
      </c>
      <c r="F10" s="18">
        <v>40386</v>
      </c>
      <c r="G10" s="18">
        <v>40386</v>
      </c>
      <c r="H10" s="18">
        <v>40451</v>
      </c>
      <c r="I10" s="18">
        <v>40451</v>
      </c>
      <c r="J10" s="18"/>
      <c r="K10" s="18"/>
      <c r="L10" s="18">
        <v>40388</v>
      </c>
      <c r="M10" s="18">
        <v>40388</v>
      </c>
      <c r="N10" s="18"/>
      <c r="O10" s="18">
        <v>40415</v>
      </c>
      <c r="P10" s="18"/>
      <c r="Q10" s="18"/>
      <c r="R10" s="18"/>
      <c r="S10" s="18"/>
    </row>
    <row r="11" spans="1:19">
      <c r="A11" s="18">
        <v>40414</v>
      </c>
      <c r="B11" s="18">
        <v>40429</v>
      </c>
      <c r="C11" s="18">
        <v>40414</v>
      </c>
      <c r="D11" s="18">
        <v>40415</v>
      </c>
      <c r="E11" s="18">
        <v>40401</v>
      </c>
      <c r="F11" s="18">
        <v>40416</v>
      </c>
      <c r="G11" s="18">
        <v>40416</v>
      </c>
      <c r="H11" s="18">
        <v>40472</v>
      </c>
      <c r="I11" s="18">
        <v>40472</v>
      </c>
      <c r="J11" s="18"/>
      <c r="K11" s="18"/>
      <c r="L11" s="18">
        <v>40402</v>
      </c>
      <c r="M11" s="18">
        <v>40402</v>
      </c>
      <c r="N11" s="18"/>
      <c r="O11" s="18">
        <v>40429</v>
      </c>
      <c r="P11" s="18"/>
      <c r="Q11" s="18"/>
      <c r="R11" s="18"/>
      <c r="S11" s="18"/>
    </row>
    <row r="12" spans="1:19">
      <c r="A12" s="18">
        <v>40429</v>
      </c>
      <c r="B12" s="18">
        <v>40446</v>
      </c>
      <c r="C12" s="18">
        <v>40429</v>
      </c>
      <c r="D12" s="18">
        <v>40429</v>
      </c>
      <c r="E12" s="18">
        <v>40415</v>
      </c>
      <c r="F12" s="18">
        <v>40429</v>
      </c>
      <c r="G12" s="18">
        <v>40429</v>
      </c>
      <c r="H12" s="18"/>
      <c r="I12" s="18"/>
      <c r="J12" s="18"/>
      <c r="K12" s="18"/>
      <c r="L12" s="18">
        <v>40416</v>
      </c>
      <c r="M12" s="18">
        <v>40416</v>
      </c>
      <c r="N12" s="18"/>
      <c r="O12" s="18">
        <v>40447</v>
      </c>
      <c r="P12" s="18"/>
      <c r="Q12" s="18"/>
      <c r="R12" s="18"/>
      <c r="S12" s="18"/>
    </row>
    <row r="13" spans="1:19">
      <c r="A13" s="18">
        <v>40446</v>
      </c>
      <c r="B13" s="18">
        <v>40464</v>
      </c>
      <c r="C13" s="18">
        <v>40446</v>
      </c>
      <c r="D13" s="18">
        <v>40447</v>
      </c>
      <c r="E13" s="18">
        <v>40429</v>
      </c>
      <c r="F13" s="18">
        <v>40447</v>
      </c>
      <c r="G13" s="18">
        <v>40447</v>
      </c>
      <c r="H13" s="18"/>
      <c r="I13" s="18"/>
      <c r="J13" s="18"/>
      <c r="K13" s="18"/>
      <c r="L13" s="18">
        <v>40429</v>
      </c>
      <c r="M13" s="18">
        <v>40429</v>
      </c>
      <c r="N13" s="18"/>
      <c r="O13" s="18">
        <v>40465</v>
      </c>
      <c r="P13" s="18"/>
      <c r="Q13" s="18"/>
      <c r="R13" s="18"/>
      <c r="S13" s="18"/>
    </row>
    <row r="14" spans="1:19">
      <c r="A14" s="18">
        <v>40464</v>
      </c>
      <c r="B14" s="18">
        <v>40485</v>
      </c>
      <c r="C14" s="18">
        <v>40464</v>
      </c>
      <c r="D14" s="18">
        <v>40464</v>
      </c>
      <c r="E14" s="18">
        <v>40447</v>
      </c>
      <c r="F14" s="18">
        <v>40464</v>
      </c>
      <c r="G14" s="18">
        <v>40464</v>
      </c>
      <c r="H14" s="18"/>
      <c r="I14" s="18"/>
      <c r="J14" s="18"/>
      <c r="K14" s="18"/>
      <c r="L14" s="18">
        <v>40447</v>
      </c>
      <c r="M14" s="18">
        <v>40447</v>
      </c>
      <c r="N14" s="18"/>
      <c r="O14" s="18"/>
      <c r="P14" s="18"/>
      <c r="Q14" s="18"/>
      <c r="R14" s="18"/>
      <c r="S14" s="18"/>
    </row>
    <row r="15" spans="1:19">
      <c r="A15" s="18">
        <v>40485</v>
      </c>
      <c r="B15" s="18"/>
      <c r="C15" s="18">
        <v>40485</v>
      </c>
      <c r="D15" s="18">
        <v>40484</v>
      </c>
      <c r="E15" s="18">
        <v>40464</v>
      </c>
      <c r="F15" s="18">
        <v>40475</v>
      </c>
      <c r="G15" s="18">
        <v>40475</v>
      </c>
      <c r="H15" s="18"/>
      <c r="I15" s="18"/>
      <c r="J15" s="18"/>
      <c r="K15" s="18"/>
      <c r="L15" s="18">
        <v>40465</v>
      </c>
      <c r="M15" s="18">
        <v>40465</v>
      </c>
      <c r="N15" s="18"/>
      <c r="O15" s="18"/>
      <c r="P15" s="18"/>
      <c r="Q15" s="18"/>
      <c r="R15" s="18"/>
      <c r="S15" s="18"/>
    </row>
    <row r="16" spans="1:19">
      <c r="A16" s="69"/>
      <c r="B16" s="69"/>
      <c r="C16" s="69"/>
      <c r="D16" s="18"/>
      <c r="E16" s="18">
        <v>40484</v>
      </c>
      <c r="F16" s="18"/>
      <c r="G16" s="18"/>
      <c r="H16" s="18"/>
      <c r="I16" s="18"/>
      <c r="J16" s="18"/>
      <c r="K16" s="18"/>
      <c r="L16" s="18">
        <v>40484</v>
      </c>
      <c r="M16" s="18">
        <v>40484</v>
      </c>
      <c r="N16" s="18"/>
      <c r="O16" s="18"/>
      <c r="P16" s="18"/>
      <c r="Q16" s="18"/>
      <c r="R16" s="18"/>
      <c r="S16" s="18"/>
    </row>
    <row r="17" spans="1:19">
      <c r="A17" s="69"/>
      <c r="B17" s="69"/>
      <c r="C17" s="6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96"/>
      <c r="B18" s="69"/>
      <c r="C18" s="6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96"/>
      <c r="B19" s="69"/>
      <c r="C19" s="6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97"/>
      <c r="B20" s="70"/>
      <c r="C20" s="70"/>
    </row>
    <row r="21" spans="1:19">
      <c r="A21" s="97"/>
      <c r="B21" s="98"/>
      <c r="C21" s="70"/>
    </row>
    <row r="22" spans="1:19">
      <c r="A22" s="97"/>
      <c r="B22" s="98"/>
      <c r="C22" s="98"/>
    </row>
    <row r="23" spans="1:19">
      <c r="A23" s="97"/>
      <c r="B23" s="98"/>
      <c r="C23" s="98"/>
    </row>
    <row r="24" spans="1:19">
      <c r="A24" s="70"/>
      <c r="B24" s="70"/>
      <c r="C24" s="70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3"/>
  <sheetViews>
    <sheetView workbookViewId="0"/>
  </sheetViews>
  <sheetFormatPr defaultRowHeight="12.75"/>
  <cols>
    <col min="1" max="1" width="11" style="6" customWidth="1"/>
    <col min="2" max="2" width="10.140625" style="6" customWidth="1"/>
    <col min="3" max="6" width="9.140625" style="6"/>
    <col min="7" max="7" width="10.42578125" style="6" customWidth="1"/>
    <col min="8" max="8" width="11.7109375" style="6" customWidth="1"/>
    <col min="9" max="16384" width="9.140625" style="6"/>
  </cols>
  <sheetData>
    <row r="1" spans="1:15">
      <c r="A1" s="5" t="s">
        <v>109</v>
      </c>
    </row>
    <row r="2" spans="1:15">
      <c r="A2" s="6" t="s">
        <v>114</v>
      </c>
    </row>
    <row r="3" spans="1:15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5" ht="13.5" thickTop="1">
      <c r="A4" s="105">
        <v>685109</v>
      </c>
      <c r="B4" s="105">
        <v>4918449</v>
      </c>
      <c r="C4" s="105">
        <v>11</v>
      </c>
      <c r="D4" s="105" t="s">
        <v>119</v>
      </c>
    </row>
    <row r="5" spans="1:15" ht="13.5" thickBot="1">
      <c r="L5" s="6" t="s">
        <v>0</v>
      </c>
    </row>
    <row r="6" spans="1:15" ht="15.75" thickBot="1">
      <c r="A6" s="6" t="s">
        <v>1</v>
      </c>
      <c r="B6" s="7" t="s">
        <v>32</v>
      </c>
      <c r="D6" s="6" t="s">
        <v>120</v>
      </c>
      <c r="F6" s="8">
        <v>1.8</v>
      </c>
      <c r="H6" s="9" t="s">
        <v>4</v>
      </c>
      <c r="I6" s="10">
        <f>SUM(I13:I36)</f>
        <v>46.970475000000015</v>
      </c>
    </row>
    <row r="7" spans="1:15">
      <c r="A7" s="6" t="s">
        <v>5</v>
      </c>
      <c r="B7" s="11">
        <v>40301</v>
      </c>
      <c r="D7" s="6" t="s">
        <v>121</v>
      </c>
      <c r="F7" s="8">
        <v>35.5</v>
      </c>
      <c r="L7" s="12" t="s">
        <v>27</v>
      </c>
      <c r="M7" s="12" t="s">
        <v>28</v>
      </c>
      <c r="N7" s="12" t="s">
        <v>113</v>
      </c>
    </row>
    <row r="8" spans="1:15">
      <c r="A8" s="6" t="s">
        <v>11</v>
      </c>
      <c r="B8" s="7">
        <v>930</v>
      </c>
      <c r="L8" s="28">
        <v>40301</v>
      </c>
      <c r="M8" s="19">
        <v>46.97</v>
      </c>
      <c r="N8" s="19">
        <v>0.35</v>
      </c>
    </row>
    <row r="9" spans="1:15">
      <c r="A9" s="6" t="s">
        <v>13</v>
      </c>
      <c r="B9" s="7">
        <v>0.35</v>
      </c>
      <c r="L9" s="28">
        <v>40324</v>
      </c>
      <c r="M9" s="19">
        <v>92.96</v>
      </c>
      <c r="N9" s="19">
        <v>0.7</v>
      </c>
    </row>
    <row r="10" spans="1:15">
      <c r="B10" s="7"/>
      <c r="L10" s="53" t="s">
        <v>90</v>
      </c>
      <c r="M10" s="54">
        <v>96.12</v>
      </c>
      <c r="N10" s="54">
        <v>0.7</v>
      </c>
      <c r="O10" s="6" t="s">
        <v>89</v>
      </c>
    </row>
    <row r="11" spans="1:15">
      <c r="C11" s="99" t="s">
        <v>14</v>
      </c>
      <c r="D11" s="99"/>
      <c r="E11" s="99"/>
      <c r="L11" s="28">
        <v>40370</v>
      </c>
      <c r="M11" s="19">
        <v>93.77</v>
      </c>
      <c r="N11" s="19">
        <v>0.77</v>
      </c>
    </row>
    <row r="12" spans="1:15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40375</v>
      </c>
      <c r="M12" s="19">
        <v>77.97</v>
      </c>
      <c r="N12" s="19">
        <v>0.61</v>
      </c>
    </row>
    <row r="13" spans="1:15">
      <c r="A13" s="24">
        <v>35.5</v>
      </c>
      <c r="B13" s="25">
        <v>0.04</v>
      </c>
      <c r="C13" s="25">
        <v>0</v>
      </c>
      <c r="D13" s="25"/>
      <c r="E13" s="25"/>
      <c r="F13" s="26">
        <f t="shared" ref="F13:F36" si="0">(D13+E13)/2</f>
        <v>0</v>
      </c>
      <c r="I13" s="26">
        <f t="shared" ref="I13:I36" si="1">H13*C13*B13</f>
        <v>0</v>
      </c>
      <c r="L13" s="28">
        <v>40385</v>
      </c>
      <c r="M13" s="19">
        <v>68.599999999999994</v>
      </c>
      <c r="N13" s="19">
        <v>0.49</v>
      </c>
    </row>
    <row r="14" spans="1:15">
      <c r="A14" s="24">
        <v>34.5</v>
      </c>
      <c r="B14" s="25">
        <v>0.38</v>
      </c>
      <c r="C14" s="25">
        <v>0.25</v>
      </c>
      <c r="D14" s="25"/>
      <c r="E14" s="25"/>
      <c r="F14" s="26">
        <f t="shared" si="0"/>
        <v>0</v>
      </c>
      <c r="H14" s="26">
        <f t="shared" ref="H14:H35" si="2">(A13-A15)/2</f>
        <v>1.25</v>
      </c>
      <c r="I14" s="26">
        <f t="shared" si="1"/>
        <v>0.11874999999999999</v>
      </c>
      <c r="L14" s="28">
        <v>40401</v>
      </c>
      <c r="M14" s="19">
        <v>52.1</v>
      </c>
      <c r="N14" s="19">
        <v>0.36</v>
      </c>
    </row>
    <row r="15" spans="1:15">
      <c r="A15" s="24">
        <v>33</v>
      </c>
      <c r="B15" s="25">
        <v>0.68</v>
      </c>
      <c r="C15" s="25">
        <v>0.45</v>
      </c>
      <c r="D15" s="25"/>
      <c r="E15" s="25"/>
      <c r="F15" s="26">
        <f t="shared" si="0"/>
        <v>0</v>
      </c>
      <c r="H15" s="26">
        <f t="shared" si="2"/>
        <v>1.5</v>
      </c>
      <c r="I15" s="26">
        <f t="shared" si="1"/>
        <v>0.45900000000000007</v>
      </c>
      <c r="L15" s="28">
        <v>40414</v>
      </c>
      <c r="M15" s="19">
        <v>38.369999999999997</v>
      </c>
      <c r="N15" s="19">
        <v>0.24</v>
      </c>
    </row>
    <row r="16" spans="1:15">
      <c r="A16" s="24">
        <v>31.5</v>
      </c>
      <c r="B16" s="25">
        <v>0.89</v>
      </c>
      <c r="C16" s="25">
        <v>0.67</v>
      </c>
      <c r="D16" s="25"/>
      <c r="E16" s="25"/>
      <c r="F16" s="26">
        <f t="shared" si="0"/>
        <v>0</v>
      </c>
      <c r="H16" s="26">
        <f t="shared" si="2"/>
        <v>1.5</v>
      </c>
      <c r="I16" s="26">
        <f t="shared" si="1"/>
        <v>0.89445000000000008</v>
      </c>
      <c r="L16" s="28">
        <v>40429</v>
      </c>
      <c r="M16" s="19">
        <v>34.4</v>
      </c>
      <c r="N16" s="19">
        <v>0.17</v>
      </c>
    </row>
    <row r="17" spans="1:14">
      <c r="A17" s="24">
        <v>30</v>
      </c>
      <c r="B17" s="25">
        <v>0.91</v>
      </c>
      <c r="C17" s="25">
        <v>0.68</v>
      </c>
      <c r="D17" s="25"/>
      <c r="E17" s="25"/>
      <c r="F17" s="26">
        <f t="shared" si="0"/>
        <v>0</v>
      </c>
      <c r="H17" s="26">
        <f t="shared" si="2"/>
        <v>1.5</v>
      </c>
      <c r="I17" s="26">
        <f t="shared" si="1"/>
        <v>0.92820000000000003</v>
      </c>
      <c r="L17" s="28">
        <v>40446</v>
      </c>
      <c r="M17" s="19">
        <v>29.93</v>
      </c>
      <c r="N17" s="19">
        <v>0.12</v>
      </c>
    </row>
    <row r="18" spans="1:14">
      <c r="A18" s="24">
        <v>28.5</v>
      </c>
      <c r="B18" s="25">
        <v>1.1000000000000001</v>
      </c>
      <c r="C18" s="25">
        <v>1</v>
      </c>
      <c r="D18" s="25"/>
      <c r="E18" s="25"/>
      <c r="F18" s="26">
        <f t="shared" si="0"/>
        <v>0</v>
      </c>
      <c r="H18" s="26">
        <f t="shared" si="2"/>
        <v>1.5</v>
      </c>
      <c r="I18" s="26">
        <f t="shared" si="1"/>
        <v>1.6500000000000001</v>
      </c>
      <c r="L18" s="28">
        <v>40464</v>
      </c>
      <c r="M18" s="19">
        <v>26.14</v>
      </c>
      <c r="N18" s="19">
        <v>0.09</v>
      </c>
    </row>
    <row r="19" spans="1:14">
      <c r="A19" s="24">
        <v>27</v>
      </c>
      <c r="B19" s="25">
        <v>1.48</v>
      </c>
      <c r="C19" s="25">
        <v>1.33</v>
      </c>
      <c r="D19" s="25"/>
      <c r="E19" s="25"/>
      <c r="F19" s="26">
        <f t="shared" si="0"/>
        <v>0</v>
      </c>
      <c r="H19" s="26">
        <f t="shared" si="2"/>
        <v>1.5</v>
      </c>
      <c r="I19" s="26">
        <f t="shared" si="1"/>
        <v>2.9526000000000003</v>
      </c>
      <c r="L19" s="28">
        <v>40485</v>
      </c>
      <c r="M19" s="19">
        <v>26.12</v>
      </c>
      <c r="N19" s="19">
        <v>0.1</v>
      </c>
    </row>
    <row r="20" spans="1:14">
      <c r="A20" s="24">
        <v>25.5</v>
      </c>
      <c r="B20" s="25">
        <v>1.41</v>
      </c>
      <c r="C20" s="25">
        <v>1.79</v>
      </c>
      <c r="D20" s="25"/>
      <c r="E20" s="25"/>
      <c r="F20" s="26">
        <f t="shared" si="0"/>
        <v>0</v>
      </c>
      <c r="H20" s="26">
        <f t="shared" si="2"/>
        <v>1.5</v>
      </c>
      <c r="I20" s="26">
        <f t="shared" si="1"/>
        <v>3.7858499999999999</v>
      </c>
    </row>
    <row r="21" spans="1:14">
      <c r="A21" s="24">
        <v>24</v>
      </c>
      <c r="B21" s="25">
        <v>1.35</v>
      </c>
      <c r="C21" s="25">
        <v>2.02</v>
      </c>
      <c r="D21" s="25"/>
      <c r="E21" s="25"/>
      <c r="F21" s="26">
        <f t="shared" si="0"/>
        <v>0</v>
      </c>
      <c r="H21" s="26">
        <f t="shared" si="2"/>
        <v>1.5</v>
      </c>
      <c r="I21" s="26">
        <f t="shared" si="1"/>
        <v>4.0905000000000005</v>
      </c>
    </row>
    <row r="22" spans="1:14">
      <c r="A22" s="24">
        <v>22.5</v>
      </c>
      <c r="B22" s="25">
        <v>1.3</v>
      </c>
      <c r="C22" s="25">
        <v>2.0099999999999998</v>
      </c>
      <c r="D22" s="25"/>
      <c r="E22" s="25"/>
      <c r="F22" s="26">
        <f t="shared" si="0"/>
        <v>0</v>
      </c>
      <c r="H22" s="26">
        <f t="shared" si="2"/>
        <v>1.5</v>
      </c>
      <c r="I22" s="26">
        <f t="shared" si="1"/>
        <v>3.9194999999999998</v>
      </c>
    </row>
    <row r="23" spans="1:14">
      <c r="A23" s="24">
        <v>21</v>
      </c>
      <c r="B23" s="25">
        <v>1.26</v>
      </c>
      <c r="C23" s="25">
        <v>1.79</v>
      </c>
      <c r="D23" s="25"/>
      <c r="E23" s="25"/>
      <c r="F23" s="26">
        <f t="shared" si="0"/>
        <v>0</v>
      </c>
      <c r="H23" s="26">
        <f t="shared" si="2"/>
        <v>1.5</v>
      </c>
      <c r="I23" s="26">
        <f t="shared" si="1"/>
        <v>3.3831000000000002</v>
      </c>
    </row>
    <row r="24" spans="1:14">
      <c r="A24" s="24">
        <v>19.5</v>
      </c>
      <c r="B24" s="25">
        <v>1.46</v>
      </c>
      <c r="C24" s="25">
        <v>1.48</v>
      </c>
      <c r="D24" s="25"/>
      <c r="E24" s="25"/>
      <c r="F24" s="26">
        <f t="shared" si="0"/>
        <v>0</v>
      </c>
      <c r="H24" s="26">
        <f t="shared" si="2"/>
        <v>1.5</v>
      </c>
      <c r="I24" s="26">
        <f t="shared" si="1"/>
        <v>3.2411999999999996</v>
      </c>
    </row>
    <row r="25" spans="1:14">
      <c r="A25" s="24">
        <v>18</v>
      </c>
      <c r="B25" s="25">
        <v>1.61</v>
      </c>
      <c r="C25" s="25">
        <v>1.52</v>
      </c>
      <c r="D25" s="25"/>
      <c r="E25" s="25"/>
      <c r="F25" s="26">
        <f t="shared" si="0"/>
        <v>0</v>
      </c>
      <c r="H25" s="26">
        <f t="shared" si="2"/>
        <v>1.5</v>
      </c>
      <c r="I25" s="26">
        <f t="shared" si="1"/>
        <v>3.6708000000000007</v>
      </c>
    </row>
    <row r="26" spans="1:14">
      <c r="A26" s="24">
        <v>16.5</v>
      </c>
      <c r="B26" s="25">
        <v>1.5</v>
      </c>
      <c r="C26" s="25">
        <v>1.9500000000000002</v>
      </c>
      <c r="D26" s="25"/>
      <c r="E26" s="25"/>
      <c r="F26" s="26">
        <f t="shared" si="0"/>
        <v>0</v>
      </c>
      <c r="H26" s="26">
        <f t="shared" si="2"/>
        <v>1.5</v>
      </c>
      <c r="I26" s="26">
        <f t="shared" si="1"/>
        <v>4.3875000000000002</v>
      </c>
    </row>
    <row r="27" spans="1:14">
      <c r="A27" s="24">
        <v>15</v>
      </c>
      <c r="B27" s="25">
        <v>1.62</v>
      </c>
      <c r="C27" s="25">
        <v>1.29</v>
      </c>
      <c r="D27" s="25"/>
      <c r="E27" s="25"/>
      <c r="F27" s="26">
        <f t="shared" si="0"/>
        <v>0</v>
      </c>
      <c r="H27" s="26">
        <f t="shared" si="2"/>
        <v>1.5</v>
      </c>
      <c r="I27" s="26">
        <f t="shared" si="1"/>
        <v>3.1347000000000005</v>
      </c>
    </row>
    <row r="28" spans="1:14">
      <c r="A28" s="24">
        <v>13.5</v>
      </c>
      <c r="B28" s="25">
        <v>1.45</v>
      </c>
      <c r="C28" s="25">
        <v>1.45</v>
      </c>
      <c r="D28" s="25"/>
      <c r="E28" s="25"/>
      <c r="F28" s="26">
        <f t="shared" si="0"/>
        <v>0</v>
      </c>
      <c r="H28" s="26">
        <f t="shared" si="2"/>
        <v>1.5</v>
      </c>
      <c r="I28" s="26">
        <f t="shared" si="1"/>
        <v>3.1537499999999996</v>
      </c>
    </row>
    <row r="29" spans="1:14">
      <c r="A29" s="24">
        <v>12</v>
      </c>
      <c r="B29" s="25">
        <v>1.23</v>
      </c>
      <c r="C29" s="25">
        <v>1.49</v>
      </c>
      <c r="D29" s="25"/>
      <c r="E29" s="25"/>
      <c r="F29" s="26">
        <f t="shared" si="0"/>
        <v>0</v>
      </c>
      <c r="H29" s="26">
        <f t="shared" si="2"/>
        <v>1.75</v>
      </c>
      <c r="I29" s="26">
        <f t="shared" si="1"/>
        <v>3.2072249999999998</v>
      </c>
    </row>
    <row r="30" spans="1:14">
      <c r="A30" s="24">
        <v>10</v>
      </c>
      <c r="B30" s="25">
        <v>1.3</v>
      </c>
      <c r="C30" s="25">
        <v>0.81</v>
      </c>
      <c r="D30" s="25"/>
      <c r="E30" s="25"/>
      <c r="F30" s="26">
        <f t="shared" si="0"/>
        <v>0</v>
      </c>
      <c r="H30" s="26">
        <f t="shared" si="2"/>
        <v>1.75</v>
      </c>
      <c r="I30" s="26">
        <f t="shared" si="1"/>
        <v>1.8427500000000001</v>
      </c>
    </row>
    <row r="31" spans="1:14">
      <c r="A31" s="24">
        <v>8.5</v>
      </c>
      <c r="B31" s="25">
        <v>1.24</v>
      </c>
      <c r="C31" s="25">
        <v>0.19</v>
      </c>
      <c r="D31" s="25"/>
      <c r="E31" s="25"/>
      <c r="F31" s="26">
        <f t="shared" si="0"/>
        <v>0</v>
      </c>
      <c r="H31" s="26">
        <f t="shared" si="2"/>
        <v>1.5</v>
      </c>
      <c r="I31" s="26">
        <f t="shared" si="1"/>
        <v>0.35340000000000005</v>
      </c>
    </row>
    <row r="32" spans="1:14">
      <c r="A32" s="24">
        <v>7</v>
      </c>
      <c r="B32" s="25">
        <v>0.93</v>
      </c>
      <c r="C32" s="25">
        <v>0.53</v>
      </c>
      <c r="D32" s="25"/>
      <c r="E32" s="25"/>
      <c r="F32" s="26">
        <f t="shared" si="0"/>
        <v>0</v>
      </c>
      <c r="H32" s="26">
        <f t="shared" si="2"/>
        <v>1.5</v>
      </c>
      <c r="I32" s="26">
        <f t="shared" si="1"/>
        <v>0.73935000000000006</v>
      </c>
    </row>
    <row r="33" spans="1:9">
      <c r="A33" s="24">
        <v>5.5</v>
      </c>
      <c r="B33" s="25">
        <v>0.54</v>
      </c>
      <c r="C33" s="25">
        <v>0.4</v>
      </c>
      <c r="D33" s="25"/>
      <c r="E33" s="25"/>
      <c r="F33" s="26">
        <f t="shared" si="0"/>
        <v>0</v>
      </c>
      <c r="H33" s="26">
        <f t="shared" si="2"/>
        <v>1.5</v>
      </c>
      <c r="I33" s="26">
        <f t="shared" si="1"/>
        <v>0.32400000000000007</v>
      </c>
    </row>
    <row r="34" spans="1:9">
      <c r="A34" s="24">
        <v>4</v>
      </c>
      <c r="B34" s="25">
        <v>0.69</v>
      </c>
      <c r="C34" s="25">
        <v>0.82</v>
      </c>
      <c r="D34" s="25"/>
      <c r="E34" s="25"/>
      <c r="F34" s="26">
        <f t="shared" si="0"/>
        <v>0</v>
      </c>
      <c r="H34" s="26">
        <f t="shared" si="2"/>
        <v>1.25</v>
      </c>
      <c r="I34" s="26">
        <f t="shared" si="1"/>
        <v>0.70724999999999993</v>
      </c>
    </row>
    <row r="35" spans="1:9">
      <c r="A35" s="24">
        <v>3</v>
      </c>
      <c r="B35" s="25">
        <v>0.38</v>
      </c>
      <c r="C35" s="25">
        <v>7.0000000000000007E-2</v>
      </c>
      <c r="D35" s="25"/>
      <c r="E35" s="25"/>
      <c r="F35" s="26">
        <f t="shared" si="0"/>
        <v>0</v>
      </c>
      <c r="H35" s="26">
        <f t="shared" si="2"/>
        <v>1</v>
      </c>
      <c r="I35" s="26">
        <f t="shared" si="1"/>
        <v>2.6600000000000002E-2</v>
      </c>
    </row>
    <row r="36" spans="1:9">
      <c r="A36" s="24">
        <v>2</v>
      </c>
      <c r="B36" s="25">
        <v>0.05</v>
      </c>
      <c r="C36" s="25">
        <v>0</v>
      </c>
      <c r="D36" s="25"/>
      <c r="E36" s="25"/>
      <c r="F36" s="26">
        <f t="shared" si="0"/>
        <v>0</v>
      </c>
      <c r="H36" s="26"/>
      <c r="I36" s="26">
        <f t="shared" si="1"/>
        <v>0</v>
      </c>
    </row>
    <row r="37" spans="1:9" ht="15">
      <c r="A37" s="55"/>
    </row>
    <row r="38" spans="1:9" ht="15">
      <c r="A38" s="55"/>
    </row>
    <row r="39" spans="1:9" ht="15">
      <c r="A39" s="6" t="s">
        <v>1</v>
      </c>
      <c r="B39" s="6" t="s">
        <v>33</v>
      </c>
      <c r="D39" s="6" t="s">
        <v>3</v>
      </c>
      <c r="E39" s="6">
        <v>33.4</v>
      </c>
      <c r="G39" s="9" t="s">
        <v>4</v>
      </c>
      <c r="H39" s="10">
        <f>SUM(G45:G70)</f>
        <v>92.956815000000006</v>
      </c>
    </row>
    <row r="40" spans="1:9">
      <c r="A40" s="6" t="s">
        <v>5</v>
      </c>
      <c r="B40" s="20">
        <v>40324</v>
      </c>
      <c r="D40" s="6" t="s">
        <v>6</v>
      </c>
      <c r="E40" s="6">
        <v>0</v>
      </c>
    </row>
    <row r="41" spans="1:9">
      <c r="A41" s="6" t="s">
        <v>11</v>
      </c>
      <c r="B41" s="6">
        <v>1200</v>
      </c>
    </row>
    <row r="42" spans="1:9">
      <c r="A42" s="6" t="s">
        <v>13</v>
      </c>
      <c r="B42" s="6">
        <v>0.7</v>
      </c>
    </row>
    <row r="44" spans="1:9">
      <c r="A44" s="56" t="s">
        <v>16</v>
      </c>
      <c r="B44" s="56" t="s">
        <v>17</v>
      </c>
      <c r="C44" s="56" t="s">
        <v>14</v>
      </c>
      <c r="E44" s="6" t="s">
        <v>34</v>
      </c>
      <c r="F44" s="56" t="s">
        <v>19</v>
      </c>
      <c r="G44" s="21" t="s">
        <v>20</v>
      </c>
    </row>
    <row r="45" spans="1:9">
      <c r="A45" s="6">
        <v>33.1</v>
      </c>
      <c r="B45" s="25">
        <v>0.45</v>
      </c>
      <c r="C45" s="25">
        <v>0.64</v>
      </c>
      <c r="G45" s="26">
        <f t="shared" ref="G45:G54" si="3">F45*C45*B45</f>
        <v>0</v>
      </c>
    </row>
    <row r="46" spans="1:9">
      <c r="A46" s="6">
        <v>32</v>
      </c>
      <c r="B46" s="25">
        <v>0.32</v>
      </c>
      <c r="C46" s="25">
        <v>1.0900000000000001</v>
      </c>
      <c r="F46" s="26">
        <f t="shared" ref="F46:F69" si="4">(A45-A47)/2</f>
        <v>1.0500000000000007</v>
      </c>
      <c r="G46" s="26">
        <f t="shared" si="3"/>
        <v>0.36624000000000029</v>
      </c>
    </row>
    <row r="47" spans="1:9">
      <c r="A47" s="6">
        <v>31</v>
      </c>
      <c r="B47" s="25">
        <v>0.9</v>
      </c>
      <c r="C47" s="25">
        <v>1.46</v>
      </c>
      <c r="F47" s="26">
        <f t="shared" si="4"/>
        <v>1.25</v>
      </c>
      <c r="G47" s="26">
        <f t="shared" si="3"/>
        <v>1.6425000000000001</v>
      </c>
    </row>
    <row r="48" spans="1:9">
      <c r="A48" s="6">
        <v>29.5</v>
      </c>
      <c r="B48" s="25">
        <v>0.92</v>
      </c>
      <c r="C48" s="25">
        <v>1.45</v>
      </c>
      <c r="F48" s="26">
        <f t="shared" si="4"/>
        <v>1.75</v>
      </c>
      <c r="G48" s="26">
        <f t="shared" si="3"/>
        <v>2.3345000000000002</v>
      </c>
    </row>
    <row r="49" spans="1:7">
      <c r="A49" s="6">
        <v>27.5</v>
      </c>
      <c r="B49" s="25">
        <v>1.4</v>
      </c>
      <c r="C49" s="25">
        <v>1.6</v>
      </c>
      <c r="F49" s="26">
        <f t="shared" si="4"/>
        <v>1.75</v>
      </c>
      <c r="G49" s="26">
        <f t="shared" si="3"/>
        <v>3.92</v>
      </c>
    </row>
    <row r="50" spans="1:7">
      <c r="A50" s="6">
        <v>26</v>
      </c>
      <c r="B50" s="25">
        <v>1.63</v>
      </c>
      <c r="C50" s="25">
        <v>1.1599999999999999</v>
      </c>
      <c r="F50" s="26">
        <f t="shared" si="4"/>
        <v>1.5</v>
      </c>
      <c r="G50" s="26">
        <f t="shared" si="3"/>
        <v>2.8361999999999994</v>
      </c>
    </row>
    <row r="51" spans="1:7">
      <c r="A51" s="6">
        <v>24.5</v>
      </c>
      <c r="B51" s="25">
        <v>1.55</v>
      </c>
      <c r="C51" s="25">
        <v>2.15</v>
      </c>
      <c r="F51" s="26">
        <f t="shared" si="4"/>
        <v>1.5</v>
      </c>
      <c r="G51" s="26">
        <f t="shared" si="3"/>
        <v>4.9987499999999994</v>
      </c>
    </row>
    <row r="52" spans="1:7">
      <c r="A52" s="6">
        <v>23</v>
      </c>
      <c r="B52" s="25">
        <v>1.62</v>
      </c>
      <c r="C52" s="25">
        <v>2.2599999999999998</v>
      </c>
      <c r="F52" s="26">
        <f t="shared" si="4"/>
        <v>1.5</v>
      </c>
      <c r="G52" s="26">
        <f t="shared" si="3"/>
        <v>5.4917999999999996</v>
      </c>
    </row>
    <row r="53" spans="1:7">
      <c r="A53" s="6">
        <v>21.5</v>
      </c>
      <c r="B53" s="25">
        <v>1.72</v>
      </c>
      <c r="C53" s="25">
        <v>1.97</v>
      </c>
      <c r="F53" s="26">
        <f t="shared" si="4"/>
        <v>1.5</v>
      </c>
      <c r="G53" s="26">
        <f t="shared" si="3"/>
        <v>5.0826000000000002</v>
      </c>
    </row>
    <row r="54" spans="1:7">
      <c r="A54" s="6">
        <v>20</v>
      </c>
      <c r="B54" s="25">
        <v>1.93</v>
      </c>
      <c r="C54" s="25">
        <v>2.5499999999999998</v>
      </c>
      <c r="F54" s="26">
        <f t="shared" si="4"/>
        <v>1.5</v>
      </c>
      <c r="G54" s="26">
        <f t="shared" si="3"/>
        <v>7.3822499999999991</v>
      </c>
    </row>
    <row r="55" spans="1:7">
      <c r="A55" s="6">
        <v>18.5</v>
      </c>
      <c r="B55" s="25">
        <v>2.12</v>
      </c>
      <c r="C55" s="25">
        <v>3</v>
      </c>
      <c r="D55" s="6">
        <v>2.11</v>
      </c>
      <c r="E55" s="26">
        <f>(D55+C55)/2</f>
        <v>2.5549999999999997</v>
      </c>
      <c r="F55" s="26">
        <f t="shared" si="4"/>
        <v>1.5</v>
      </c>
      <c r="G55" s="26">
        <f>F55*E55*B55</f>
        <v>8.1249000000000002</v>
      </c>
    </row>
    <row r="56" spans="1:7">
      <c r="A56" s="6">
        <v>17</v>
      </c>
      <c r="B56" s="25">
        <v>1.96</v>
      </c>
      <c r="C56" s="25">
        <v>1.7</v>
      </c>
      <c r="F56" s="26">
        <f t="shared" si="4"/>
        <v>1.5</v>
      </c>
      <c r="G56" s="26">
        <f t="shared" ref="G56:G70" si="5">F56*C56*B56</f>
        <v>4.9979999999999993</v>
      </c>
    </row>
    <row r="57" spans="1:7">
      <c r="A57" s="6">
        <v>15.5</v>
      </c>
      <c r="B57" s="25">
        <v>1.73</v>
      </c>
      <c r="C57" s="25">
        <v>2.46</v>
      </c>
      <c r="F57" s="26">
        <f t="shared" si="4"/>
        <v>1.5</v>
      </c>
      <c r="G57" s="26">
        <f t="shared" si="5"/>
        <v>6.3837000000000002</v>
      </c>
    </row>
    <row r="58" spans="1:7">
      <c r="A58" s="6">
        <v>14</v>
      </c>
      <c r="B58" s="25">
        <v>1.65</v>
      </c>
      <c r="C58" s="25">
        <v>2.2599999999999998</v>
      </c>
      <c r="F58" s="26">
        <f t="shared" si="4"/>
        <v>1.5</v>
      </c>
      <c r="G58" s="26">
        <f t="shared" si="5"/>
        <v>5.5934999999999988</v>
      </c>
    </row>
    <row r="59" spans="1:7">
      <c r="A59" s="6">
        <v>12.5</v>
      </c>
      <c r="B59" s="25">
        <v>1.7</v>
      </c>
      <c r="C59" s="25">
        <v>2.65</v>
      </c>
      <c r="F59" s="26">
        <f t="shared" si="4"/>
        <v>1.5</v>
      </c>
      <c r="G59" s="26">
        <f t="shared" si="5"/>
        <v>6.7574999999999994</v>
      </c>
    </row>
    <row r="60" spans="1:7">
      <c r="A60" s="6">
        <v>11</v>
      </c>
      <c r="B60" s="25">
        <v>1.7</v>
      </c>
      <c r="C60" s="25">
        <v>2.61</v>
      </c>
      <c r="F60" s="26">
        <f t="shared" si="4"/>
        <v>1.5</v>
      </c>
      <c r="G60" s="26">
        <f t="shared" si="5"/>
        <v>6.6555</v>
      </c>
    </row>
    <row r="61" spans="1:7">
      <c r="A61" s="6">
        <v>9.5</v>
      </c>
      <c r="B61" s="25">
        <v>1.8</v>
      </c>
      <c r="C61" s="25">
        <v>2.63</v>
      </c>
      <c r="F61" s="26">
        <f t="shared" si="4"/>
        <v>1.5</v>
      </c>
      <c r="G61" s="26">
        <f t="shared" si="5"/>
        <v>7.101</v>
      </c>
    </row>
    <row r="62" spans="1:7">
      <c r="A62" s="6">
        <v>8</v>
      </c>
      <c r="B62" s="25">
        <v>1.73</v>
      </c>
      <c r="C62" s="25">
        <v>2.08</v>
      </c>
      <c r="F62" s="26">
        <f t="shared" si="4"/>
        <v>1.5</v>
      </c>
      <c r="G62" s="26">
        <f t="shared" si="5"/>
        <v>5.3975999999999997</v>
      </c>
    </row>
    <row r="63" spans="1:7">
      <c r="A63" s="6">
        <v>6.5</v>
      </c>
      <c r="B63" s="25">
        <v>1.53</v>
      </c>
      <c r="C63" s="25">
        <v>1.27</v>
      </c>
      <c r="F63" s="26">
        <f t="shared" si="4"/>
        <v>1.25</v>
      </c>
      <c r="G63" s="26">
        <f t="shared" si="5"/>
        <v>2.4288750000000001</v>
      </c>
    </row>
    <row r="64" spans="1:7">
      <c r="A64" s="6">
        <v>5.5</v>
      </c>
      <c r="B64" s="25">
        <v>1.6</v>
      </c>
      <c r="C64" s="25">
        <v>1.1100000000000001</v>
      </c>
      <c r="F64" s="26">
        <f t="shared" si="4"/>
        <v>1</v>
      </c>
      <c r="G64" s="26">
        <f t="shared" si="5"/>
        <v>1.7760000000000002</v>
      </c>
    </row>
    <row r="65" spans="1:9">
      <c r="A65" s="6">
        <v>4.5</v>
      </c>
      <c r="B65" s="25">
        <v>1.52</v>
      </c>
      <c r="C65" s="25">
        <v>0.95</v>
      </c>
      <c r="F65" s="26">
        <f t="shared" si="4"/>
        <v>1</v>
      </c>
      <c r="G65" s="26">
        <f t="shared" si="5"/>
        <v>1.444</v>
      </c>
    </row>
    <row r="66" spans="1:9">
      <c r="A66" s="6">
        <v>3.5</v>
      </c>
      <c r="B66" s="25">
        <v>1.42</v>
      </c>
      <c r="C66" s="25">
        <v>0.88</v>
      </c>
      <c r="F66" s="26">
        <f t="shared" si="4"/>
        <v>1</v>
      </c>
      <c r="G66" s="26">
        <f t="shared" si="5"/>
        <v>1.2496</v>
      </c>
    </row>
    <row r="67" spans="1:9">
      <c r="A67" s="6">
        <v>2.5</v>
      </c>
      <c r="B67" s="25">
        <v>1.32</v>
      </c>
      <c r="C67" s="25">
        <v>0.4</v>
      </c>
      <c r="F67" s="26">
        <f t="shared" si="4"/>
        <v>1</v>
      </c>
      <c r="G67" s="26">
        <f t="shared" si="5"/>
        <v>0.52800000000000002</v>
      </c>
    </row>
    <row r="68" spans="1:9">
      <c r="A68" s="6">
        <v>1.5</v>
      </c>
      <c r="B68" s="25">
        <v>0.92</v>
      </c>
      <c r="C68" s="25">
        <v>0.52</v>
      </c>
      <c r="F68" s="26">
        <f t="shared" si="4"/>
        <v>0.75</v>
      </c>
      <c r="G68" s="26">
        <f t="shared" si="5"/>
        <v>0.35880000000000001</v>
      </c>
    </row>
    <row r="69" spans="1:9">
      <c r="A69" s="6">
        <v>1</v>
      </c>
      <c r="B69" s="25">
        <v>0.5</v>
      </c>
      <c r="C69" s="25">
        <v>0.35</v>
      </c>
      <c r="F69" s="26">
        <f t="shared" si="4"/>
        <v>0.6</v>
      </c>
      <c r="G69" s="26">
        <f t="shared" si="5"/>
        <v>0.105</v>
      </c>
    </row>
    <row r="70" spans="1:9">
      <c r="A70" s="6">
        <v>0.3</v>
      </c>
      <c r="B70" s="25">
        <v>0.25</v>
      </c>
      <c r="C70" s="25">
        <v>0.16</v>
      </c>
      <c r="F70" s="26"/>
      <c r="G70" s="26">
        <f t="shared" si="5"/>
        <v>0</v>
      </c>
    </row>
    <row r="71" spans="1:9">
      <c r="B71" s="25"/>
      <c r="C71" s="25"/>
      <c r="H71" s="26"/>
      <c r="I71" s="26"/>
    </row>
    <row r="72" spans="1:9" ht="15">
      <c r="A72" s="55"/>
    </row>
    <row r="73" spans="1:9" ht="15">
      <c r="A73" s="6" t="s">
        <v>1</v>
      </c>
      <c r="B73" s="7" t="s">
        <v>32</v>
      </c>
      <c r="D73" s="6" t="s">
        <v>3</v>
      </c>
      <c r="E73" s="8">
        <v>1</v>
      </c>
      <c r="H73" s="9" t="s">
        <v>4</v>
      </c>
      <c r="I73" s="10">
        <f>SUM(I80:I103)</f>
        <v>93.773425000000003</v>
      </c>
    </row>
    <row r="74" spans="1:9">
      <c r="A74" s="6" t="s">
        <v>5</v>
      </c>
      <c r="B74" s="11">
        <v>40370</v>
      </c>
      <c r="D74" s="6" t="s">
        <v>6</v>
      </c>
      <c r="E74" s="8">
        <v>36.200000000000003</v>
      </c>
    </row>
    <row r="75" spans="1:9">
      <c r="A75" s="6" t="s">
        <v>11</v>
      </c>
      <c r="B75" s="7">
        <v>1300</v>
      </c>
    </row>
    <row r="76" spans="1:9">
      <c r="A76" s="6" t="s">
        <v>13</v>
      </c>
      <c r="B76" s="7">
        <v>0.77</v>
      </c>
    </row>
    <row r="77" spans="1:9">
      <c r="B77" s="7"/>
    </row>
    <row r="78" spans="1:9">
      <c r="C78" s="99" t="s">
        <v>14</v>
      </c>
      <c r="D78" s="99"/>
      <c r="E78" s="99"/>
    </row>
    <row r="79" spans="1:9">
      <c r="A79" s="21" t="s">
        <v>16</v>
      </c>
      <c r="B79" s="21" t="s">
        <v>17</v>
      </c>
      <c r="C79" s="22">
        <v>0.6</v>
      </c>
      <c r="D79" s="22">
        <v>0.2</v>
      </c>
      <c r="E79" s="22">
        <v>0.8</v>
      </c>
      <c r="F79" s="22" t="s">
        <v>18</v>
      </c>
      <c r="H79" s="21" t="s">
        <v>19</v>
      </c>
      <c r="I79" s="21" t="s">
        <v>20</v>
      </c>
    </row>
    <row r="80" spans="1:9">
      <c r="A80" s="24">
        <v>1.5</v>
      </c>
      <c r="B80" s="25">
        <v>0.36</v>
      </c>
      <c r="C80" s="25">
        <v>0.45</v>
      </c>
      <c r="D80" s="25"/>
      <c r="E80" s="25"/>
      <c r="F80" s="26">
        <f t="shared" ref="F80:F103" si="6">(D80+E80)/2</f>
        <v>0</v>
      </c>
      <c r="I80" s="26">
        <f t="shared" ref="I80:I103" si="7">H80*C80*B80</f>
        <v>0</v>
      </c>
    </row>
    <row r="81" spans="1:9">
      <c r="A81" s="24">
        <v>2.5</v>
      </c>
      <c r="B81" s="25">
        <v>0.42</v>
      </c>
      <c r="C81" s="25">
        <v>0.65</v>
      </c>
      <c r="D81" s="25"/>
      <c r="E81" s="25"/>
      <c r="F81" s="26">
        <f t="shared" si="6"/>
        <v>0</v>
      </c>
      <c r="H81" s="26">
        <f t="shared" ref="H81:H102" si="8">(A82-A80)/2</f>
        <v>1</v>
      </c>
      <c r="I81" s="26">
        <f t="shared" si="7"/>
        <v>0.27300000000000002</v>
      </c>
    </row>
    <row r="82" spans="1:9">
      <c r="A82" s="24">
        <v>3.5</v>
      </c>
      <c r="B82" s="25">
        <v>0.63</v>
      </c>
      <c r="C82" s="25">
        <v>0.97</v>
      </c>
      <c r="D82" s="25"/>
      <c r="E82" s="25"/>
      <c r="F82" s="26">
        <f t="shared" si="6"/>
        <v>0</v>
      </c>
      <c r="H82" s="26">
        <f t="shared" si="8"/>
        <v>1.25</v>
      </c>
      <c r="I82" s="26">
        <f t="shared" si="7"/>
        <v>0.76387499999999997</v>
      </c>
    </row>
    <row r="83" spans="1:9">
      <c r="A83" s="24">
        <v>5</v>
      </c>
      <c r="B83" s="25">
        <v>1.08</v>
      </c>
      <c r="C83" s="25">
        <v>0.77</v>
      </c>
      <c r="D83" s="25"/>
      <c r="E83" s="25"/>
      <c r="F83" s="26">
        <f t="shared" si="6"/>
        <v>0</v>
      </c>
      <c r="H83" s="26">
        <f t="shared" si="8"/>
        <v>1.5</v>
      </c>
      <c r="I83" s="26">
        <f t="shared" si="7"/>
        <v>1.2474000000000001</v>
      </c>
    </row>
    <row r="84" spans="1:9">
      <c r="A84" s="24">
        <v>6.5</v>
      </c>
      <c r="B84" s="25">
        <v>0.88</v>
      </c>
      <c r="C84" s="25">
        <v>0.63</v>
      </c>
      <c r="D84" s="25"/>
      <c r="E84" s="25"/>
      <c r="F84" s="26">
        <f t="shared" si="6"/>
        <v>0</v>
      </c>
      <c r="H84" s="26">
        <f t="shared" si="8"/>
        <v>1.5</v>
      </c>
      <c r="I84" s="26">
        <f t="shared" si="7"/>
        <v>0.83160000000000001</v>
      </c>
    </row>
    <row r="85" spans="1:9">
      <c r="A85" s="24">
        <v>8</v>
      </c>
      <c r="B85" s="25">
        <v>1.25</v>
      </c>
      <c r="C85" s="25">
        <v>1.74</v>
      </c>
      <c r="D85" s="25"/>
      <c r="E85" s="25"/>
      <c r="F85" s="26">
        <f t="shared" si="6"/>
        <v>0</v>
      </c>
      <c r="H85" s="26">
        <f t="shared" si="8"/>
        <v>1.5</v>
      </c>
      <c r="I85" s="26">
        <f t="shared" si="7"/>
        <v>3.2624999999999997</v>
      </c>
    </row>
    <row r="86" spans="1:9">
      <c r="A86" s="24">
        <v>9.5</v>
      </c>
      <c r="B86" s="25">
        <v>1.3</v>
      </c>
      <c r="C86" s="25">
        <v>2.39</v>
      </c>
      <c r="D86" s="25"/>
      <c r="E86" s="25"/>
      <c r="F86" s="26">
        <f t="shared" si="6"/>
        <v>0</v>
      </c>
      <c r="H86" s="26">
        <f t="shared" si="8"/>
        <v>1.5</v>
      </c>
      <c r="I86" s="26">
        <f t="shared" si="7"/>
        <v>4.6604999999999999</v>
      </c>
    </row>
    <row r="87" spans="1:9">
      <c r="A87" s="24">
        <v>11</v>
      </c>
      <c r="B87" s="25">
        <v>1.6</v>
      </c>
      <c r="C87" s="25">
        <v>0.09</v>
      </c>
      <c r="D87" s="25"/>
      <c r="E87" s="25"/>
      <c r="F87" s="26">
        <f t="shared" si="6"/>
        <v>0</v>
      </c>
      <c r="H87" s="26">
        <f t="shared" si="8"/>
        <v>1.75</v>
      </c>
      <c r="I87" s="26">
        <f t="shared" si="7"/>
        <v>0.252</v>
      </c>
    </row>
    <row r="88" spans="1:9">
      <c r="A88" s="24">
        <v>13</v>
      </c>
      <c r="B88" s="25">
        <v>1.3</v>
      </c>
      <c r="C88" s="25">
        <v>2.13</v>
      </c>
      <c r="D88" s="25"/>
      <c r="E88" s="25"/>
      <c r="F88" s="26">
        <f t="shared" si="6"/>
        <v>0</v>
      </c>
      <c r="H88" s="26">
        <f t="shared" si="8"/>
        <v>2</v>
      </c>
      <c r="I88" s="26">
        <f t="shared" si="7"/>
        <v>5.5380000000000003</v>
      </c>
    </row>
    <row r="89" spans="1:9">
      <c r="A89" s="24">
        <v>15</v>
      </c>
      <c r="B89" s="25">
        <v>1.92</v>
      </c>
      <c r="C89" s="25">
        <v>2.59</v>
      </c>
      <c r="D89" s="25"/>
      <c r="E89" s="25"/>
      <c r="F89" s="26">
        <f t="shared" si="6"/>
        <v>0</v>
      </c>
      <c r="H89" s="26">
        <f t="shared" si="8"/>
        <v>2</v>
      </c>
      <c r="I89" s="26">
        <f t="shared" si="7"/>
        <v>9.9455999999999989</v>
      </c>
    </row>
    <row r="90" spans="1:9">
      <c r="A90" s="24">
        <v>17</v>
      </c>
      <c r="B90" s="25">
        <v>2.2999999999999998</v>
      </c>
      <c r="C90" s="25">
        <v>2.44</v>
      </c>
      <c r="D90" s="25"/>
      <c r="E90" s="25"/>
      <c r="F90" s="26">
        <f t="shared" si="6"/>
        <v>0</v>
      </c>
      <c r="H90" s="26">
        <f t="shared" si="8"/>
        <v>2</v>
      </c>
      <c r="I90" s="26">
        <f t="shared" si="7"/>
        <v>11.223999999999998</v>
      </c>
    </row>
    <row r="91" spans="1:9">
      <c r="A91" s="24">
        <v>19</v>
      </c>
      <c r="B91" s="25">
        <v>1.96</v>
      </c>
      <c r="C91" s="25">
        <v>1.4</v>
      </c>
      <c r="D91" s="25"/>
      <c r="E91" s="25"/>
      <c r="F91" s="26">
        <f t="shared" si="6"/>
        <v>0</v>
      </c>
      <c r="H91" s="26">
        <f t="shared" si="8"/>
        <v>2</v>
      </c>
      <c r="I91" s="26">
        <f t="shared" si="7"/>
        <v>5.4879999999999995</v>
      </c>
    </row>
    <row r="92" spans="1:9">
      <c r="A92" s="24">
        <v>21</v>
      </c>
      <c r="B92" s="25">
        <v>1.8</v>
      </c>
      <c r="C92" s="25">
        <v>2.5</v>
      </c>
      <c r="D92" s="25"/>
      <c r="E92" s="25"/>
      <c r="F92" s="26">
        <f t="shared" si="6"/>
        <v>0</v>
      </c>
      <c r="H92" s="26">
        <f t="shared" si="8"/>
        <v>2</v>
      </c>
      <c r="I92" s="26">
        <f t="shared" si="7"/>
        <v>9</v>
      </c>
    </row>
    <row r="93" spans="1:9">
      <c r="A93" s="24">
        <v>23</v>
      </c>
      <c r="B93" s="25">
        <v>1.86</v>
      </c>
      <c r="C93" s="25">
        <v>3.04</v>
      </c>
      <c r="D93" s="25"/>
      <c r="E93" s="25"/>
      <c r="F93" s="26">
        <f t="shared" si="6"/>
        <v>0</v>
      </c>
      <c r="H93" s="26">
        <f t="shared" si="8"/>
        <v>2</v>
      </c>
      <c r="I93" s="26">
        <f t="shared" si="7"/>
        <v>11.308800000000002</v>
      </c>
    </row>
    <row r="94" spans="1:9">
      <c r="A94" s="24">
        <v>25</v>
      </c>
      <c r="B94" s="25">
        <v>1.77</v>
      </c>
      <c r="C94" s="25">
        <v>3</v>
      </c>
      <c r="D94" s="25"/>
      <c r="E94" s="25"/>
      <c r="F94" s="26">
        <f t="shared" si="6"/>
        <v>0</v>
      </c>
      <c r="H94" s="26">
        <f t="shared" si="8"/>
        <v>2</v>
      </c>
      <c r="I94" s="26">
        <f t="shared" si="7"/>
        <v>10.620000000000001</v>
      </c>
    </row>
    <row r="95" spans="1:9">
      <c r="A95" s="24">
        <v>27</v>
      </c>
      <c r="B95" s="25">
        <v>1.75</v>
      </c>
      <c r="C95" s="25">
        <v>2.11</v>
      </c>
      <c r="D95" s="25"/>
      <c r="E95" s="25"/>
      <c r="F95" s="26">
        <f t="shared" si="6"/>
        <v>0</v>
      </c>
      <c r="H95" s="26">
        <f t="shared" si="8"/>
        <v>2</v>
      </c>
      <c r="I95" s="26">
        <f t="shared" si="7"/>
        <v>7.3849999999999998</v>
      </c>
    </row>
    <row r="96" spans="1:9">
      <c r="A96" s="24">
        <v>29</v>
      </c>
      <c r="B96" s="25">
        <v>1.75</v>
      </c>
      <c r="C96" s="25">
        <v>1.71</v>
      </c>
      <c r="D96" s="25"/>
      <c r="E96" s="25"/>
      <c r="F96" s="26">
        <f t="shared" si="6"/>
        <v>0</v>
      </c>
      <c r="H96" s="26">
        <f t="shared" si="8"/>
        <v>1.75</v>
      </c>
      <c r="I96" s="26">
        <f t="shared" si="7"/>
        <v>5.2368749999999995</v>
      </c>
    </row>
    <row r="97" spans="1:9">
      <c r="A97" s="24">
        <v>30.5</v>
      </c>
      <c r="B97" s="25">
        <v>1.55</v>
      </c>
      <c r="C97" s="25">
        <v>1.32</v>
      </c>
      <c r="D97" s="25"/>
      <c r="E97" s="25"/>
      <c r="F97" s="26">
        <f t="shared" si="6"/>
        <v>0</v>
      </c>
      <c r="H97" s="26">
        <f t="shared" si="8"/>
        <v>1.5</v>
      </c>
      <c r="I97" s="26">
        <f t="shared" si="7"/>
        <v>3.069</v>
      </c>
    </row>
    <row r="98" spans="1:9">
      <c r="A98" s="24">
        <v>32</v>
      </c>
      <c r="B98" s="25">
        <v>1.52</v>
      </c>
      <c r="C98" s="25">
        <v>1.1000000000000001</v>
      </c>
      <c r="D98" s="25"/>
      <c r="E98" s="25"/>
      <c r="F98" s="26">
        <f t="shared" si="6"/>
        <v>0</v>
      </c>
      <c r="H98" s="26">
        <f t="shared" si="8"/>
        <v>1.5</v>
      </c>
      <c r="I98" s="26">
        <f t="shared" si="7"/>
        <v>2.5080000000000005</v>
      </c>
    </row>
    <row r="99" spans="1:9">
      <c r="A99" s="24">
        <v>33.5</v>
      </c>
      <c r="B99" s="25">
        <v>1.41</v>
      </c>
      <c r="C99" s="25">
        <v>0.25</v>
      </c>
      <c r="D99" s="25"/>
      <c r="E99" s="25"/>
      <c r="F99" s="26">
        <f t="shared" si="6"/>
        <v>0</v>
      </c>
      <c r="H99" s="26">
        <f t="shared" si="8"/>
        <v>1.25</v>
      </c>
      <c r="I99" s="26">
        <f t="shared" si="7"/>
        <v>0.44062499999999999</v>
      </c>
    </row>
    <row r="100" spans="1:9">
      <c r="A100" s="24">
        <v>34.5</v>
      </c>
      <c r="B100" s="25">
        <v>0.98</v>
      </c>
      <c r="C100" s="25">
        <v>0.63</v>
      </c>
      <c r="D100" s="25"/>
      <c r="E100" s="25"/>
      <c r="F100" s="26">
        <f t="shared" si="6"/>
        <v>0</v>
      </c>
      <c r="H100" s="26">
        <f t="shared" si="8"/>
        <v>1</v>
      </c>
      <c r="I100" s="26">
        <f t="shared" si="7"/>
        <v>0.61739999999999995</v>
      </c>
    </row>
    <row r="101" spans="1:9">
      <c r="A101" s="24">
        <v>35.5</v>
      </c>
      <c r="B101" s="25">
        <v>0.45</v>
      </c>
      <c r="C101" s="25">
        <v>0.30000000000000004</v>
      </c>
      <c r="D101" s="25"/>
      <c r="E101" s="25"/>
      <c r="F101" s="26">
        <f t="shared" si="6"/>
        <v>0</v>
      </c>
      <c r="H101" s="26">
        <f t="shared" si="8"/>
        <v>0.75</v>
      </c>
      <c r="I101" s="26">
        <f t="shared" si="7"/>
        <v>0.10125000000000002</v>
      </c>
    </row>
    <row r="102" spans="1:9">
      <c r="A102" s="24">
        <v>36</v>
      </c>
      <c r="B102" s="25">
        <v>0.05</v>
      </c>
      <c r="C102" s="25">
        <v>0</v>
      </c>
      <c r="D102" s="25"/>
      <c r="E102" s="25"/>
      <c r="F102" s="26">
        <f t="shared" si="6"/>
        <v>0</v>
      </c>
      <c r="H102" s="26">
        <f t="shared" si="8"/>
        <v>0.35000000000000142</v>
      </c>
      <c r="I102" s="26">
        <f t="shared" si="7"/>
        <v>0</v>
      </c>
    </row>
    <row r="103" spans="1:9">
      <c r="A103" s="24">
        <v>36.200000000000003</v>
      </c>
      <c r="B103" s="25">
        <v>0</v>
      </c>
      <c r="C103" s="25">
        <v>0</v>
      </c>
      <c r="D103" s="25"/>
      <c r="E103" s="25"/>
      <c r="F103" s="26">
        <f t="shared" si="6"/>
        <v>0</v>
      </c>
      <c r="H103" s="26"/>
      <c r="I103" s="26">
        <f t="shared" si="7"/>
        <v>0</v>
      </c>
    </row>
    <row r="106" spans="1:9" ht="15">
      <c r="A106" s="6" t="s">
        <v>1</v>
      </c>
      <c r="B106" s="7" t="s">
        <v>32</v>
      </c>
      <c r="D106" s="6" t="s">
        <v>3</v>
      </c>
      <c r="E106" s="8">
        <v>2.2000000000000002</v>
      </c>
      <c r="H106" s="9" t="s">
        <v>4</v>
      </c>
      <c r="I106" s="10">
        <f>SUM(I113:I137)</f>
        <v>77.967654999999993</v>
      </c>
    </row>
    <row r="107" spans="1:9">
      <c r="A107" s="6" t="s">
        <v>5</v>
      </c>
      <c r="B107" s="11">
        <v>40375</v>
      </c>
      <c r="D107" s="6" t="s">
        <v>6</v>
      </c>
      <c r="E107" s="8">
        <v>36.6</v>
      </c>
    </row>
    <row r="108" spans="1:9">
      <c r="A108" s="6" t="s">
        <v>11</v>
      </c>
      <c r="B108" s="7">
        <v>1620</v>
      </c>
    </row>
    <row r="109" spans="1:9">
      <c r="A109" s="6" t="s">
        <v>13</v>
      </c>
      <c r="B109" s="7">
        <v>0.61</v>
      </c>
    </row>
    <row r="110" spans="1:9">
      <c r="B110" s="7"/>
    </row>
    <row r="111" spans="1:9">
      <c r="C111" s="99" t="s">
        <v>14</v>
      </c>
      <c r="D111" s="99"/>
      <c r="E111" s="99"/>
    </row>
    <row r="112" spans="1:9">
      <c r="A112" s="21" t="s">
        <v>16</v>
      </c>
      <c r="B112" s="21" t="s">
        <v>17</v>
      </c>
      <c r="C112" s="22">
        <v>0.6</v>
      </c>
      <c r="D112" s="22">
        <v>0.2</v>
      </c>
      <c r="E112" s="22">
        <v>0.8</v>
      </c>
      <c r="F112" s="22" t="s">
        <v>18</v>
      </c>
      <c r="H112" s="21" t="s">
        <v>19</v>
      </c>
      <c r="I112" s="21" t="s">
        <v>20</v>
      </c>
    </row>
    <row r="113" spans="1:9">
      <c r="A113" s="24">
        <v>2.5</v>
      </c>
      <c r="B113" s="25">
        <v>0.37</v>
      </c>
      <c r="C113" s="25">
        <v>0.2</v>
      </c>
      <c r="D113" s="25"/>
      <c r="E113" s="25"/>
      <c r="F113" s="26">
        <f t="shared" ref="F113:F138" si="9">(D113+E113)/2</f>
        <v>0</v>
      </c>
      <c r="I113" s="26">
        <f t="shared" ref="I113:I138" si="10">H113*C113*B113</f>
        <v>0</v>
      </c>
    </row>
    <row r="114" spans="1:9">
      <c r="A114" s="24">
        <v>3.5</v>
      </c>
      <c r="B114" s="25">
        <v>0.51</v>
      </c>
      <c r="C114" s="25">
        <v>0.60000000000000009</v>
      </c>
      <c r="D114" s="25"/>
      <c r="E114" s="25"/>
      <c r="F114" s="26">
        <f t="shared" si="9"/>
        <v>0</v>
      </c>
      <c r="H114" s="26">
        <f t="shared" ref="H114:H137" si="11">(A115-A113)/2</f>
        <v>1</v>
      </c>
      <c r="I114" s="26">
        <f t="shared" si="10"/>
        <v>0.30600000000000005</v>
      </c>
    </row>
    <row r="115" spans="1:9">
      <c r="A115" s="24">
        <v>4.5</v>
      </c>
      <c r="B115" s="25">
        <v>0.67</v>
      </c>
      <c r="C115" s="25">
        <v>0.93</v>
      </c>
      <c r="D115" s="25"/>
      <c r="E115" s="25"/>
      <c r="F115" s="26">
        <f t="shared" si="9"/>
        <v>0</v>
      </c>
      <c r="H115" s="26">
        <f t="shared" si="11"/>
        <v>1.25</v>
      </c>
      <c r="I115" s="26">
        <f t="shared" si="10"/>
        <v>0.7788750000000001</v>
      </c>
    </row>
    <row r="116" spans="1:9">
      <c r="A116" s="24">
        <v>6</v>
      </c>
      <c r="B116" s="25">
        <v>0.75</v>
      </c>
      <c r="C116" s="25">
        <v>1.1499999999999999</v>
      </c>
      <c r="D116" s="25"/>
      <c r="E116" s="25"/>
      <c r="F116" s="26">
        <f t="shared" si="9"/>
        <v>0</v>
      </c>
      <c r="H116" s="26">
        <f t="shared" si="11"/>
        <v>1.5</v>
      </c>
      <c r="I116" s="26">
        <f t="shared" si="10"/>
        <v>1.29375</v>
      </c>
    </row>
    <row r="117" spans="1:9">
      <c r="A117" s="24">
        <v>7.5</v>
      </c>
      <c r="B117" s="25">
        <v>0.96</v>
      </c>
      <c r="C117" s="25">
        <v>1.44</v>
      </c>
      <c r="D117" s="25"/>
      <c r="E117" s="25"/>
      <c r="F117" s="26">
        <f t="shared" si="9"/>
        <v>0</v>
      </c>
      <c r="H117" s="26">
        <f t="shared" si="11"/>
        <v>1.5</v>
      </c>
      <c r="I117" s="26">
        <f t="shared" si="10"/>
        <v>2.0735999999999999</v>
      </c>
    </row>
    <row r="118" spans="1:9">
      <c r="A118" s="24">
        <v>9</v>
      </c>
      <c r="B118" s="25">
        <v>1.38</v>
      </c>
      <c r="C118" s="25">
        <v>1.21</v>
      </c>
      <c r="D118" s="25"/>
      <c r="E118" s="25"/>
      <c r="F118" s="26">
        <f t="shared" si="9"/>
        <v>0</v>
      </c>
      <c r="H118" s="26">
        <f t="shared" si="11"/>
        <v>1.5</v>
      </c>
      <c r="I118" s="26">
        <f t="shared" si="10"/>
        <v>2.5046999999999997</v>
      </c>
    </row>
    <row r="119" spans="1:9">
      <c r="A119" s="24">
        <v>10.5</v>
      </c>
      <c r="B119" s="25">
        <v>1.3</v>
      </c>
      <c r="C119" s="25">
        <v>1.3</v>
      </c>
      <c r="D119" s="25"/>
      <c r="E119" s="25"/>
      <c r="F119" s="26">
        <f t="shared" si="9"/>
        <v>0</v>
      </c>
      <c r="H119" s="26">
        <f t="shared" si="11"/>
        <v>1.5</v>
      </c>
      <c r="I119" s="26">
        <f t="shared" si="10"/>
        <v>2.5350000000000001</v>
      </c>
    </row>
    <row r="120" spans="1:9">
      <c r="A120" s="24">
        <v>12</v>
      </c>
      <c r="B120" s="25">
        <v>1.35</v>
      </c>
      <c r="C120" s="25">
        <v>1.71</v>
      </c>
      <c r="D120" s="25"/>
      <c r="E120" s="25"/>
      <c r="F120" s="26">
        <f t="shared" si="9"/>
        <v>0</v>
      </c>
      <c r="H120" s="26">
        <f t="shared" si="11"/>
        <v>1.5</v>
      </c>
      <c r="I120" s="26">
        <f t="shared" si="10"/>
        <v>3.4627500000000002</v>
      </c>
    </row>
    <row r="121" spans="1:9">
      <c r="A121" s="24">
        <v>13.5</v>
      </c>
      <c r="B121" s="25">
        <v>1.42</v>
      </c>
      <c r="C121" s="25">
        <v>2.2800000000000002</v>
      </c>
      <c r="D121" s="25"/>
      <c r="E121" s="25"/>
      <c r="F121" s="26">
        <f t="shared" si="9"/>
        <v>0</v>
      </c>
      <c r="H121" s="26">
        <f t="shared" si="11"/>
        <v>1.5</v>
      </c>
      <c r="I121" s="26">
        <f t="shared" si="10"/>
        <v>4.8564000000000007</v>
      </c>
    </row>
    <row r="122" spans="1:9">
      <c r="A122" s="24">
        <v>15</v>
      </c>
      <c r="B122" s="25">
        <v>2.08</v>
      </c>
      <c r="C122" s="25">
        <v>2.11</v>
      </c>
      <c r="D122" s="25"/>
      <c r="E122" s="25"/>
      <c r="F122" s="26">
        <f t="shared" si="9"/>
        <v>0</v>
      </c>
      <c r="H122" s="26">
        <f t="shared" si="11"/>
        <v>1.5</v>
      </c>
      <c r="I122" s="26">
        <f t="shared" si="10"/>
        <v>6.5832000000000006</v>
      </c>
    </row>
    <row r="123" spans="1:9">
      <c r="A123" s="24">
        <v>16.5</v>
      </c>
      <c r="B123" s="25">
        <v>2.0499999999999998</v>
      </c>
      <c r="C123" s="25">
        <v>1.85</v>
      </c>
      <c r="D123" s="25"/>
      <c r="E123" s="25"/>
      <c r="F123" s="26">
        <f t="shared" si="9"/>
        <v>0</v>
      </c>
      <c r="H123" s="26">
        <f t="shared" si="11"/>
        <v>1.5</v>
      </c>
      <c r="I123" s="26">
        <f t="shared" si="10"/>
        <v>5.6887500000000006</v>
      </c>
    </row>
    <row r="124" spans="1:9">
      <c r="A124" s="24">
        <v>18</v>
      </c>
      <c r="B124" s="25">
        <v>1.85</v>
      </c>
      <c r="C124" s="25">
        <v>1.55</v>
      </c>
      <c r="D124" s="25"/>
      <c r="E124" s="25"/>
      <c r="F124" s="26">
        <f t="shared" si="9"/>
        <v>0</v>
      </c>
      <c r="H124" s="26">
        <f t="shared" si="11"/>
        <v>1.5</v>
      </c>
      <c r="I124" s="26">
        <f t="shared" si="10"/>
        <v>4.3012500000000005</v>
      </c>
    </row>
    <row r="125" spans="1:9">
      <c r="A125" s="24">
        <v>19.5</v>
      </c>
      <c r="B125" s="25">
        <v>1.7000000000000002</v>
      </c>
      <c r="C125" s="25">
        <v>1.97</v>
      </c>
      <c r="D125" s="25"/>
      <c r="E125" s="25"/>
      <c r="F125" s="26">
        <f t="shared" si="9"/>
        <v>0</v>
      </c>
      <c r="H125" s="26">
        <f t="shared" si="11"/>
        <v>1.5</v>
      </c>
      <c r="I125" s="26">
        <f t="shared" si="10"/>
        <v>5.0235000000000003</v>
      </c>
    </row>
    <row r="126" spans="1:9">
      <c r="A126" s="24">
        <v>21</v>
      </c>
      <c r="B126" s="25">
        <v>1.75</v>
      </c>
      <c r="C126" s="25">
        <v>1.74</v>
      </c>
      <c r="D126" s="25"/>
      <c r="E126" s="25"/>
      <c r="F126" s="26">
        <f t="shared" si="9"/>
        <v>0</v>
      </c>
      <c r="H126" s="26">
        <f t="shared" si="11"/>
        <v>1.5</v>
      </c>
      <c r="I126" s="26">
        <f t="shared" si="10"/>
        <v>4.5674999999999999</v>
      </c>
    </row>
    <row r="127" spans="1:9">
      <c r="A127" s="24">
        <v>22.5</v>
      </c>
      <c r="B127" s="25">
        <v>1.7000000000000002</v>
      </c>
      <c r="C127" s="25">
        <v>2.61</v>
      </c>
      <c r="D127" s="25"/>
      <c r="E127" s="25"/>
      <c r="F127" s="26">
        <f t="shared" si="9"/>
        <v>0</v>
      </c>
      <c r="H127" s="26">
        <f t="shared" si="11"/>
        <v>1.5</v>
      </c>
      <c r="I127" s="26">
        <f t="shared" si="10"/>
        <v>6.6555000000000009</v>
      </c>
    </row>
    <row r="128" spans="1:9">
      <c r="A128" s="24">
        <v>24</v>
      </c>
      <c r="B128" s="25">
        <v>1.6800000000000002</v>
      </c>
      <c r="C128" s="25">
        <v>2.63</v>
      </c>
      <c r="D128" s="25"/>
      <c r="E128" s="25"/>
      <c r="F128" s="26">
        <f t="shared" si="9"/>
        <v>0</v>
      </c>
      <c r="H128" s="26">
        <f t="shared" si="11"/>
        <v>1.5</v>
      </c>
      <c r="I128" s="26">
        <f t="shared" si="10"/>
        <v>6.6276000000000002</v>
      </c>
    </row>
    <row r="129" spans="1:9">
      <c r="A129" s="24">
        <v>25.5</v>
      </c>
      <c r="B129" s="25">
        <v>1.52</v>
      </c>
      <c r="C129" s="25">
        <v>2.4700000000000002</v>
      </c>
      <c r="D129" s="25"/>
      <c r="E129" s="25"/>
      <c r="F129" s="26">
        <f t="shared" si="9"/>
        <v>0</v>
      </c>
      <c r="H129" s="26">
        <f t="shared" si="11"/>
        <v>1.5</v>
      </c>
      <c r="I129" s="26">
        <f t="shared" si="10"/>
        <v>5.6316000000000006</v>
      </c>
    </row>
    <row r="130" spans="1:9">
      <c r="A130" s="24">
        <v>27</v>
      </c>
      <c r="B130" s="25">
        <v>1.67</v>
      </c>
      <c r="C130" s="25">
        <v>1.9</v>
      </c>
      <c r="D130" s="25"/>
      <c r="E130" s="25"/>
      <c r="F130" s="26">
        <f t="shared" si="9"/>
        <v>0</v>
      </c>
      <c r="H130" s="26">
        <f t="shared" si="11"/>
        <v>1.5</v>
      </c>
      <c r="I130" s="26">
        <f t="shared" si="10"/>
        <v>4.7594999999999992</v>
      </c>
    </row>
    <row r="131" spans="1:9">
      <c r="A131" s="24">
        <v>28.5</v>
      </c>
      <c r="B131" s="25">
        <v>1.56</v>
      </c>
      <c r="C131" s="25">
        <v>1.81</v>
      </c>
      <c r="D131" s="25"/>
      <c r="E131" s="25"/>
      <c r="F131" s="26">
        <f t="shared" si="9"/>
        <v>0</v>
      </c>
      <c r="H131" s="26">
        <f t="shared" si="11"/>
        <v>1.5</v>
      </c>
      <c r="I131" s="26">
        <f t="shared" si="10"/>
        <v>4.2354000000000003</v>
      </c>
    </row>
    <row r="132" spans="1:9">
      <c r="A132" s="24">
        <v>30</v>
      </c>
      <c r="B132" s="25">
        <v>1.33</v>
      </c>
      <c r="C132" s="25">
        <v>1.24</v>
      </c>
      <c r="D132" s="25"/>
      <c r="E132" s="25"/>
      <c r="F132" s="26">
        <f t="shared" si="9"/>
        <v>0</v>
      </c>
      <c r="H132" s="26">
        <f t="shared" si="11"/>
        <v>1.5</v>
      </c>
      <c r="I132" s="26">
        <f t="shared" si="10"/>
        <v>2.4737999999999998</v>
      </c>
    </row>
    <row r="133" spans="1:9">
      <c r="A133" s="24">
        <v>31.5</v>
      </c>
      <c r="B133" s="25">
        <v>1.3</v>
      </c>
      <c r="C133" s="25">
        <v>0.95</v>
      </c>
      <c r="D133" s="25"/>
      <c r="E133" s="25"/>
      <c r="F133" s="26">
        <f t="shared" si="9"/>
        <v>0</v>
      </c>
      <c r="H133" s="26">
        <f t="shared" si="11"/>
        <v>1.5</v>
      </c>
      <c r="I133" s="26">
        <f t="shared" si="10"/>
        <v>1.8524999999999998</v>
      </c>
    </row>
    <row r="134" spans="1:9">
      <c r="A134" s="24">
        <v>33</v>
      </c>
      <c r="B134" s="25">
        <v>1.1200000000000001</v>
      </c>
      <c r="C134" s="25">
        <v>0.59</v>
      </c>
      <c r="D134" s="25"/>
      <c r="E134" s="25"/>
      <c r="F134" s="26">
        <f t="shared" si="9"/>
        <v>0</v>
      </c>
      <c r="H134" s="26">
        <f t="shared" si="11"/>
        <v>1.25</v>
      </c>
      <c r="I134" s="26">
        <f t="shared" si="10"/>
        <v>0.82599999999999996</v>
      </c>
    </row>
    <row r="135" spans="1:9">
      <c r="A135" s="24">
        <v>34</v>
      </c>
      <c r="B135" s="25">
        <v>0.97</v>
      </c>
      <c r="C135" s="25">
        <v>0.54</v>
      </c>
      <c r="D135" s="25"/>
      <c r="E135" s="25"/>
      <c r="F135" s="26">
        <f t="shared" si="9"/>
        <v>0</v>
      </c>
      <c r="H135" s="26">
        <f t="shared" si="11"/>
        <v>1</v>
      </c>
      <c r="I135" s="26">
        <f t="shared" si="10"/>
        <v>0.52380000000000004</v>
      </c>
    </row>
    <row r="136" spans="1:9">
      <c r="A136" s="24">
        <v>35</v>
      </c>
      <c r="B136" s="25">
        <v>0.78</v>
      </c>
      <c r="C136" s="25">
        <v>0.49</v>
      </c>
      <c r="D136" s="25"/>
      <c r="E136" s="25"/>
      <c r="F136" s="26">
        <f t="shared" si="9"/>
        <v>0</v>
      </c>
      <c r="H136" s="26">
        <f t="shared" si="11"/>
        <v>1</v>
      </c>
      <c r="I136" s="26">
        <f t="shared" si="10"/>
        <v>0.38219999999999998</v>
      </c>
    </row>
    <row r="137" spans="1:9">
      <c r="A137" s="24">
        <v>36</v>
      </c>
      <c r="B137" s="25">
        <v>0.51</v>
      </c>
      <c r="C137" s="6">
        <v>0.06</v>
      </c>
      <c r="D137" s="25"/>
      <c r="E137" s="25"/>
      <c r="F137" s="26">
        <f t="shared" si="9"/>
        <v>0</v>
      </c>
      <c r="H137" s="26">
        <f t="shared" si="11"/>
        <v>0.80000000000000071</v>
      </c>
      <c r="I137" s="26">
        <f t="shared" si="10"/>
        <v>2.4480000000000023E-2</v>
      </c>
    </row>
    <row r="138" spans="1:9">
      <c r="A138" s="24">
        <v>36.6</v>
      </c>
      <c r="B138" s="25">
        <v>0.30000000000000004</v>
      </c>
      <c r="C138" s="25">
        <v>-7.0000000000000007E-2</v>
      </c>
      <c r="D138" s="25"/>
      <c r="E138" s="25"/>
      <c r="F138" s="26">
        <f t="shared" si="9"/>
        <v>0</v>
      </c>
      <c r="H138" s="57"/>
      <c r="I138" s="26">
        <f t="shared" si="10"/>
        <v>0</v>
      </c>
    </row>
    <row r="141" spans="1:9" ht="15">
      <c r="A141" s="6" t="s">
        <v>1</v>
      </c>
      <c r="B141" s="7" t="s">
        <v>32</v>
      </c>
      <c r="D141" s="6" t="s">
        <v>3</v>
      </c>
      <c r="E141" s="8">
        <v>35</v>
      </c>
      <c r="H141" s="9" t="s">
        <v>4</v>
      </c>
      <c r="I141" s="10">
        <f>SUM(I148:I172)</f>
        <v>68.602900000000005</v>
      </c>
    </row>
    <row r="142" spans="1:9">
      <c r="A142" s="6" t="s">
        <v>5</v>
      </c>
      <c r="B142" s="11">
        <v>40385</v>
      </c>
      <c r="D142" s="6" t="s">
        <v>6</v>
      </c>
      <c r="E142" s="8">
        <v>1</v>
      </c>
    </row>
    <row r="143" spans="1:9">
      <c r="A143" s="6" t="s">
        <v>11</v>
      </c>
      <c r="B143" s="7">
        <v>1120</v>
      </c>
    </row>
    <row r="144" spans="1:9">
      <c r="A144" s="6" t="s">
        <v>13</v>
      </c>
      <c r="B144" s="7">
        <v>0.49</v>
      </c>
    </row>
    <row r="145" spans="1:9">
      <c r="B145" s="7"/>
    </row>
    <row r="146" spans="1:9">
      <c r="C146" s="99" t="s">
        <v>14</v>
      </c>
      <c r="D146" s="99"/>
      <c r="E146" s="99"/>
    </row>
    <row r="147" spans="1:9">
      <c r="A147" s="21" t="s">
        <v>16</v>
      </c>
      <c r="B147" s="21" t="s">
        <v>17</v>
      </c>
      <c r="C147" s="22">
        <v>0.6</v>
      </c>
      <c r="D147" s="22">
        <v>0.2</v>
      </c>
      <c r="E147" s="22">
        <v>0.8</v>
      </c>
      <c r="F147" s="22" t="s">
        <v>18</v>
      </c>
      <c r="H147" s="21" t="s">
        <v>19</v>
      </c>
      <c r="I147" s="21" t="s">
        <v>20</v>
      </c>
    </row>
    <row r="148" spans="1:9">
      <c r="A148" s="24">
        <v>35</v>
      </c>
      <c r="B148" s="25">
        <v>0.21</v>
      </c>
      <c r="C148" s="25">
        <v>-0.06</v>
      </c>
      <c r="D148" s="25"/>
      <c r="E148" s="25"/>
      <c r="F148" s="26">
        <f t="shared" ref="F148:F172" si="12">(D148+E148)/2</f>
        <v>0</v>
      </c>
      <c r="I148" s="26">
        <f t="shared" ref="I148:I172" si="13">H148*C148*B148</f>
        <v>0</v>
      </c>
    </row>
    <row r="149" spans="1:9">
      <c r="A149" s="24">
        <v>34</v>
      </c>
      <c r="B149" s="25">
        <v>0.52</v>
      </c>
      <c r="C149" s="25">
        <v>0.45</v>
      </c>
      <c r="D149" s="25"/>
      <c r="E149" s="25"/>
      <c r="F149" s="26">
        <f t="shared" si="12"/>
        <v>0</v>
      </c>
      <c r="H149" s="26">
        <f t="shared" ref="H149:H171" si="14">(A148-A150)/2</f>
        <v>1</v>
      </c>
      <c r="I149" s="26">
        <f t="shared" si="13"/>
        <v>0.23400000000000001</v>
      </c>
    </row>
    <row r="150" spans="1:9">
      <c r="A150" s="24">
        <v>33</v>
      </c>
      <c r="B150" s="25">
        <v>0.71</v>
      </c>
      <c r="C150" s="25">
        <v>1.17</v>
      </c>
      <c r="D150" s="25"/>
      <c r="E150" s="25"/>
      <c r="F150" s="26">
        <f t="shared" si="12"/>
        <v>0</v>
      </c>
      <c r="H150" s="26">
        <f t="shared" si="14"/>
        <v>1.25</v>
      </c>
      <c r="I150" s="26">
        <f t="shared" si="13"/>
        <v>1.0383749999999998</v>
      </c>
    </row>
    <row r="151" spans="1:9">
      <c r="A151" s="24">
        <v>31.5</v>
      </c>
      <c r="B151" s="25">
        <v>0.83</v>
      </c>
      <c r="C151" s="25">
        <v>1.05</v>
      </c>
      <c r="D151" s="25"/>
      <c r="E151" s="25"/>
      <c r="F151" s="26">
        <f t="shared" si="12"/>
        <v>0</v>
      </c>
      <c r="H151" s="26">
        <f t="shared" si="14"/>
        <v>1.5</v>
      </c>
      <c r="I151" s="26">
        <f t="shared" si="13"/>
        <v>1.30725</v>
      </c>
    </row>
    <row r="152" spans="1:9">
      <c r="A152" s="24">
        <v>30</v>
      </c>
      <c r="B152" s="25">
        <v>0.8</v>
      </c>
      <c r="C152" s="25">
        <v>1.47</v>
      </c>
      <c r="D152" s="25"/>
      <c r="E152" s="25"/>
      <c r="F152" s="26">
        <f t="shared" si="12"/>
        <v>0</v>
      </c>
      <c r="H152" s="26">
        <f t="shared" si="14"/>
        <v>1.5</v>
      </c>
      <c r="I152" s="26">
        <f t="shared" si="13"/>
        <v>1.7640000000000002</v>
      </c>
    </row>
    <row r="153" spans="1:9">
      <c r="A153" s="24">
        <v>28.5</v>
      </c>
      <c r="B153" s="25">
        <v>1.1599999999999999</v>
      </c>
      <c r="C153" s="25">
        <v>1.1400000000000001</v>
      </c>
      <c r="D153" s="25"/>
      <c r="E153" s="25"/>
      <c r="F153" s="26">
        <f t="shared" si="12"/>
        <v>0</v>
      </c>
      <c r="H153" s="26">
        <f t="shared" si="14"/>
        <v>1.5</v>
      </c>
      <c r="I153" s="26">
        <f t="shared" si="13"/>
        <v>1.9836</v>
      </c>
    </row>
    <row r="154" spans="1:9">
      <c r="A154" s="24">
        <v>27</v>
      </c>
      <c r="B154" s="25">
        <v>1.24</v>
      </c>
      <c r="C154" s="25">
        <v>1.21</v>
      </c>
      <c r="D154" s="25"/>
      <c r="E154" s="25"/>
      <c r="F154" s="26">
        <f t="shared" si="12"/>
        <v>0</v>
      </c>
      <c r="H154" s="26">
        <f t="shared" si="14"/>
        <v>1.5</v>
      </c>
      <c r="I154" s="26">
        <f t="shared" si="13"/>
        <v>2.2505999999999999</v>
      </c>
    </row>
    <row r="155" spans="1:9">
      <c r="A155" s="24">
        <v>25.5</v>
      </c>
      <c r="B155" s="25">
        <v>1.29</v>
      </c>
      <c r="C155" s="25">
        <v>1.43</v>
      </c>
      <c r="D155" s="25"/>
      <c r="E155" s="25"/>
      <c r="F155" s="26">
        <f t="shared" si="12"/>
        <v>0</v>
      </c>
      <c r="H155" s="26">
        <f t="shared" si="14"/>
        <v>1.5</v>
      </c>
      <c r="I155" s="26">
        <f t="shared" si="13"/>
        <v>2.7670500000000002</v>
      </c>
    </row>
    <row r="156" spans="1:9">
      <c r="A156" s="24">
        <v>24</v>
      </c>
      <c r="B156" s="25">
        <v>1.27</v>
      </c>
      <c r="C156" s="25">
        <v>1.84</v>
      </c>
      <c r="D156" s="25"/>
      <c r="E156" s="25"/>
      <c r="F156" s="26">
        <f t="shared" si="12"/>
        <v>0</v>
      </c>
      <c r="H156" s="26">
        <f t="shared" si="14"/>
        <v>1.5</v>
      </c>
      <c r="I156" s="26">
        <f t="shared" si="13"/>
        <v>3.5052000000000003</v>
      </c>
    </row>
    <row r="157" spans="1:9">
      <c r="A157" s="24">
        <v>22.5</v>
      </c>
      <c r="B157" s="25">
        <v>2</v>
      </c>
      <c r="C157" s="25">
        <v>2.36</v>
      </c>
      <c r="D157" s="25"/>
      <c r="E157" s="25"/>
      <c r="F157" s="26">
        <f t="shared" si="12"/>
        <v>0</v>
      </c>
      <c r="H157" s="26">
        <f t="shared" si="14"/>
        <v>1.5</v>
      </c>
      <c r="I157" s="26">
        <f t="shared" si="13"/>
        <v>7.08</v>
      </c>
    </row>
    <row r="158" spans="1:9">
      <c r="A158" s="24">
        <v>21</v>
      </c>
      <c r="B158" s="25">
        <v>2</v>
      </c>
      <c r="C158" s="25">
        <v>2.56</v>
      </c>
      <c r="D158" s="25"/>
      <c r="E158" s="25"/>
      <c r="F158" s="26">
        <f t="shared" si="12"/>
        <v>0</v>
      </c>
      <c r="H158" s="26">
        <f t="shared" si="14"/>
        <v>1.5</v>
      </c>
      <c r="I158" s="26">
        <f t="shared" si="13"/>
        <v>7.68</v>
      </c>
    </row>
    <row r="159" spans="1:9">
      <c r="A159" s="24">
        <v>19.5</v>
      </c>
      <c r="B159" s="25">
        <v>1.64</v>
      </c>
      <c r="C159" s="25">
        <v>1.72</v>
      </c>
      <c r="D159" s="25"/>
      <c r="E159" s="25"/>
      <c r="F159" s="26">
        <f t="shared" si="12"/>
        <v>0</v>
      </c>
      <c r="H159" s="26">
        <f t="shared" si="14"/>
        <v>1.5</v>
      </c>
      <c r="I159" s="26">
        <f t="shared" si="13"/>
        <v>4.2312000000000003</v>
      </c>
    </row>
    <row r="160" spans="1:9">
      <c r="A160" s="24">
        <v>18</v>
      </c>
      <c r="B160" s="25">
        <v>1.53</v>
      </c>
      <c r="C160" s="25">
        <v>1.77</v>
      </c>
      <c r="D160" s="25"/>
      <c r="E160" s="25"/>
      <c r="F160" s="26">
        <f t="shared" si="12"/>
        <v>0</v>
      </c>
      <c r="H160" s="26">
        <f t="shared" si="14"/>
        <v>1.5</v>
      </c>
      <c r="I160" s="26">
        <f t="shared" si="13"/>
        <v>4.0621500000000008</v>
      </c>
    </row>
    <row r="161" spans="1:9">
      <c r="A161" s="24">
        <v>16.5</v>
      </c>
      <c r="B161" s="25">
        <v>1.6</v>
      </c>
      <c r="C161" s="25">
        <v>1.78</v>
      </c>
      <c r="D161" s="25"/>
      <c r="E161" s="25"/>
      <c r="F161" s="26">
        <f t="shared" si="12"/>
        <v>0</v>
      </c>
      <c r="H161" s="26">
        <f t="shared" si="14"/>
        <v>1.5</v>
      </c>
      <c r="I161" s="26">
        <f t="shared" si="13"/>
        <v>4.2720000000000002</v>
      </c>
    </row>
    <row r="162" spans="1:9">
      <c r="A162" s="24">
        <v>15</v>
      </c>
      <c r="B162" s="25">
        <v>1.6</v>
      </c>
      <c r="C162" s="25">
        <v>2.4500000000000002</v>
      </c>
      <c r="D162" s="25"/>
      <c r="E162" s="25"/>
      <c r="F162" s="26">
        <f t="shared" si="12"/>
        <v>0</v>
      </c>
      <c r="H162" s="26">
        <f t="shared" si="14"/>
        <v>1.5</v>
      </c>
      <c r="I162" s="26">
        <f t="shared" si="13"/>
        <v>5.8800000000000008</v>
      </c>
    </row>
    <row r="163" spans="1:9">
      <c r="A163" s="24">
        <v>13.5</v>
      </c>
      <c r="B163" s="25">
        <v>1.52</v>
      </c>
      <c r="C163" s="25">
        <v>2.25</v>
      </c>
      <c r="D163" s="25"/>
      <c r="E163" s="25"/>
      <c r="F163" s="26">
        <f t="shared" si="12"/>
        <v>0</v>
      </c>
      <c r="H163" s="26">
        <f t="shared" si="14"/>
        <v>1.5</v>
      </c>
      <c r="I163" s="26">
        <f t="shared" si="13"/>
        <v>5.13</v>
      </c>
    </row>
    <row r="164" spans="1:9">
      <c r="A164" s="24">
        <v>12</v>
      </c>
      <c r="B164" s="25">
        <v>1.5</v>
      </c>
      <c r="C164" s="25">
        <v>1.92</v>
      </c>
      <c r="D164" s="25"/>
      <c r="E164" s="25"/>
      <c r="F164" s="26">
        <f t="shared" si="12"/>
        <v>0</v>
      </c>
      <c r="H164" s="26">
        <f t="shared" si="14"/>
        <v>1.5</v>
      </c>
      <c r="I164" s="26">
        <f t="shared" si="13"/>
        <v>4.32</v>
      </c>
    </row>
    <row r="165" spans="1:9">
      <c r="A165" s="24">
        <v>10.5</v>
      </c>
      <c r="B165" s="25">
        <v>1.5</v>
      </c>
      <c r="C165" s="25">
        <v>1.74</v>
      </c>
      <c r="D165" s="25"/>
      <c r="E165" s="25"/>
      <c r="F165" s="26">
        <f t="shared" si="12"/>
        <v>0</v>
      </c>
      <c r="H165" s="26">
        <f t="shared" si="14"/>
        <v>1.5</v>
      </c>
      <c r="I165" s="26">
        <f t="shared" si="13"/>
        <v>3.915</v>
      </c>
    </row>
    <row r="166" spans="1:9">
      <c r="A166" s="24">
        <v>9</v>
      </c>
      <c r="B166" s="25">
        <v>1.38</v>
      </c>
      <c r="C166" s="25">
        <v>1.34</v>
      </c>
      <c r="D166" s="25"/>
      <c r="E166" s="25"/>
      <c r="F166" s="26">
        <f t="shared" si="12"/>
        <v>0</v>
      </c>
      <c r="H166" s="26">
        <f t="shared" si="14"/>
        <v>1.5</v>
      </c>
      <c r="I166" s="26">
        <f t="shared" si="13"/>
        <v>2.7738</v>
      </c>
    </row>
    <row r="167" spans="1:9">
      <c r="A167" s="24">
        <v>7.5</v>
      </c>
      <c r="B167" s="25">
        <v>1.21</v>
      </c>
      <c r="C167" s="25">
        <v>1.04</v>
      </c>
      <c r="D167" s="25"/>
      <c r="E167" s="25"/>
      <c r="F167" s="26">
        <f t="shared" si="12"/>
        <v>0</v>
      </c>
      <c r="H167" s="26">
        <f t="shared" si="14"/>
        <v>1.5</v>
      </c>
      <c r="I167" s="26">
        <f t="shared" si="13"/>
        <v>1.8875999999999999</v>
      </c>
    </row>
    <row r="168" spans="1:9">
      <c r="A168" s="24">
        <v>6</v>
      </c>
      <c r="B168" s="25">
        <v>1.19</v>
      </c>
      <c r="C168" s="25">
        <v>0.68</v>
      </c>
      <c r="D168" s="25"/>
      <c r="E168" s="25"/>
      <c r="F168" s="26">
        <f t="shared" si="12"/>
        <v>0</v>
      </c>
      <c r="H168" s="26">
        <f t="shared" si="14"/>
        <v>1.5</v>
      </c>
      <c r="I168" s="26">
        <f t="shared" si="13"/>
        <v>1.2138</v>
      </c>
    </row>
    <row r="169" spans="1:9">
      <c r="A169" s="24">
        <v>4.5</v>
      </c>
      <c r="B169" s="25">
        <v>1.01</v>
      </c>
      <c r="C169" s="25">
        <v>0.51</v>
      </c>
      <c r="D169" s="25"/>
      <c r="E169" s="25"/>
      <c r="F169" s="26">
        <f t="shared" si="12"/>
        <v>0</v>
      </c>
      <c r="H169" s="26">
        <f t="shared" si="14"/>
        <v>1.25</v>
      </c>
      <c r="I169" s="26">
        <f t="shared" si="13"/>
        <v>0.64387499999999998</v>
      </c>
    </row>
    <row r="170" spans="1:9">
      <c r="A170" s="24">
        <v>3.5</v>
      </c>
      <c r="B170" s="25">
        <v>0.85</v>
      </c>
      <c r="C170" s="25">
        <v>0.56000000000000005</v>
      </c>
      <c r="D170" s="25"/>
      <c r="E170" s="25"/>
      <c r="F170" s="26">
        <f t="shared" si="12"/>
        <v>0</v>
      </c>
      <c r="H170" s="26">
        <f t="shared" si="14"/>
        <v>1.1499999999999999</v>
      </c>
      <c r="I170" s="26">
        <f t="shared" si="13"/>
        <v>0.5474</v>
      </c>
    </row>
    <row r="171" spans="1:9">
      <c r="A171" s="24">
        <v>2.2000000000000002</v>
      </c>
      <c r="B171" s="25">
        <v>0.57999999999999996</v>
      </c>
      <c r="C171" s="25">
        <v>0.2</v>
      </c>
      <c r="D171" s="25"/>
      <c r="E171" s="25"/>
      <c r="F171" s="26">
        <f t="shared" si="12"/>
        <v>0</v>
      </c>
      <c r="H171" s="26">
        <f t="shared" si="14"/>
        <v>1</v>
      </c>
      <c r="I171" s="26">
        <f t="shared" si="13"/>
        <v>0.11599999999999999</v>
      </c>
    </row>
    <row r="172" spans="1:9">
      <c r="A172" s="24">
        <v>1.5</v>
      </c>
      <c r="B172" s="25">
        <v>0.30000000000000004</v>
      </c>
      <c r="C172" s="6">
        <v>-0.08</v>
      </c>
      <c r="D172" s="25"/>
      <c r="E172" s="25"/>
      <c r="F172" s="26">
        <f t="shared" si="12"/>
        <v>0</v>
      </c>
      <c r="H172" s="26"/>
      <c r="I172" s="26">
        <f t="shared" si="13"/>
        <v>0</v>
      </c>
    </row>
    <row r="175" spans="1:9" ht="15">
      <c r="A175" s="6" t="s">
        <v>1</v>
      </c>
      <c r="B175" s="7" t="s">
        <v>35</v>
      </c>
      <c r="D175" s="6" t="s">
        <v>3</v>
      </c>
      <c r="E175" s="8">
        <v>1.4</v>
      </c>
      <c r="H175" s="9" t="s">
        <v>4</v>
      </c>
      <c r="I175" s="10">
        <f>SUM(I182:I206)</f>
        <v>52.095749999999995</v>
      </c>
    </row>
    <row r="176" spans="1:9">
      <c r="A176" s="6" t="s">
        <v>5</v>
      </c>
      <c r="B176" s="11">
        <v>40401</v>
      </c>
      <c r="D176" s="6" t="s">
        <v>6</v>
      </c>
      <c r="E176" s="8">
        <v>35.5</v>
      </c>
    </row>
    <row r="177" spans="1:9">
      <c r="A177" s="6" t="s">
        <v>11</v>
      </c>
      <c r="B177" s="14">
        <v>0.4513888888888889</v>
      </c>
    </row>
    <row r="178" spans="1:9">
      <c r="A178" s="6" t="s">
        <v>13</v>
      </c>
      <c r="B178" s="7">
        <v>0.36</v>
      </c>
    </row>
    <row r="180" spans="1:9">
      <c r="C180" s="58" t="s">
        <v>14</v>
      </c>
      <c r="D180" s="58"/>
      <c r="E180" s="58"/>
    </row>
    <row r="181" spans="1:9">
      <c r="A181" s="21" t="s">
        <v>16</v>
      </c>
      <c r="B181" s="21" t="s">
        <v>17</v>
      </c>
      <c r="C181" s="22">
        <v>0.6</v>
      </c>
      <c r="D181" s="22">
        <v>0.2</v>
      </c>
      <c r="E181" s="22">
        <v>0.8</v>
      </c>
      <c r="F181" s="22" t="s">
        <v>18</v>
      </c>
      <c r="H181" s="21" t="s">
        <v>19</v>
      </c>
      <c r="I181" s="21" t="s">
        <v>20</v>
      </c>
    </row>
    <row r="182" spans="1:9">
      <c r="A182" s="24">
        <v>1.5</v>
      </c>
      <c r="B182" s="25">
        <v>0.1</v>
      </c>
      <c r="C182" s="25">
        <v>-0.09</v>
      </c>
      <c r="D182" s="25"/>
      <c r="E182" s="25"/>
      <c r="F182" s="26">
        <f t="shared" ref="F182:F205" si="15">(D182+E182)/2</f>
        <v>0</v>
      </c>
      <c r="I182" s="26">
        <f t="shared" ref="I182:I206" si="16">H182*C182*B182</f>
        <v>0</v>
      </c>
    </row>
    <row r="183" spans="1:9">
      <c r="A183" s="24">
        <v>2.5</v>
      </c>
      <c r="B183" s="25">
        <v>0.4</v>
      </c>
      <c r="C183" s="25">
        <v>0.4</v>
      </c>
      <c r="D183" s="25"/>
      <c r="E183" s="25"/>
      <c r="F183" s="26">
        <f t="shared" si="15"/>
        <v>0</v>
      </c>
      <c r="H183" s="26">
        <f t="shared" ref="H183:H205" si="17">(A184-A182)/2</f>
        <v>1</v>
      </c>
      <c r="I183" s="26">
        <f t="shared" si="16"/>
        <v>0.16000000000000003</v>
      </c>
    </row>
    <row r="184" spans="1:9">
      <c r="A184" s="24">
        <v>3.5</v>
      </c>
      <c r="B184" s="25">
        <v>0.42</v>
      </c>
      <c r="C184" s="25">
        <v>0.87</v>
      </c>
      <c r="D184" s="25"/>
      <c r="E184" s="25"/>
      <c r="F184" s="26">
        <f t="shared" si="15"/>
        <v>0</v>
      </c>
      <c r="H184" s="26">
        <f t="shared" si="17"/>
        <v>1.25</v>
      </c>
      <c r="I184" s="26">
        <f t="shared" si="16"/>
        <v>0.45674999999999993</v>
      </c>
    </row>
    <row r="185" spans="1:9">
      <c r="A185" s="24">
        <v>5</v>
      </c>
      <c r="B185" s="25">
        <v>0.48</v>
      </c>
      <c r="C185" s="25">
        <v>1.1399999999999999</v>
      </c>
      <c r="D185" s="25"/>
      <c r="E185" s="25"/>
      <c r="F185" s="26">
        <f t="shared" si="15"/>
        <v>0</v>
      </c>
      <c r="H185" s="26">
        <f t="shared" si="17"/>
        <v>1.5</v>
      </c>
      <c r="I185" s="26">
        <f t="shared" si="16"/>
        <v>0.82079999999999997</v>
      </c>
    </row>
    <row r="186" spans="1:9">
      <c r="A186" s="24">
        <v>6.5</v>
      </c>
      <c r="B186" s="25">
        <v>0.98</v>
      </c>
      <c r="C186" s="25">
        <v>1.1599999999999999</v>
      </c>
      <c r="D186" s="25"/>
      <c r="E186" s="25"/>
      <c r="F186" s="26">
        <f t="shared" si="15"/>
        <v>0</v>
      </c>
      <c r="H186" s="26">
        <f t="shared" si="17"/>
        <v>1.5</v>
      </c>
      <c r="I186" s="26">
        <f t="shared" si="16"/>
        <v>1.7051999999999998</v>
      </c>
    </row>
    <row r="187" spans="1:9">
      <c r="A187" s="24">
        <v>8</v>
      </c>
      <c r="B187" s="25">
        <v>1.08</v>
      </c>
      <c r="C187" s="25">
        <v>1.08</v>
      </c>
      <c r="D187" s="25"/>
      <c r="E187" s="25"/>
      <c r="F187" s="26">
        <f t="shared" si="15"/>
        <v>0</v>
      </c>
      <c r="H187" s="26">
        <f t="shared" si="17"/>
        <v>1.5</v>
      </c>
      <c r="I187" s="26">
        <f t="shared" si="16"/>
        <v>1.7496000000000003</v>
      </c>
    </row>
    <row r="188" spans="1:9">
      <c r="A188" s="24">
        <v>9.5</v>
      </c>
      <c r="B188" s="25">
        <v>1.06</v>
      </c>
      <c r="C188" s="25">
        <v>1.06</v>
      </c>
      <c r="D188" s="25"/>
      <c r="E188" s="25"/>
      <c r="F188" s="26">
        <f t="shared" si="15"/>
        <v>0</v>
      </c>
      <c r="H188" s="26">
        <f t="shared" si="17"/>
        <v>1.5</v>
      </c>
      <c r="I188" s="26">
        <f t="shared" si="16"/>
        <v>1.6854000000000002</v>
      </c>
    </row>
    <row r="189" spans="1:9">
      <c r="A189" s="24">
        <v>11</v>
      </c>
      <c r="B189" s="25">
        <v>1.01</v>
      </c>
      <c r="C189" s="25">
        <v>1.25</v>
      </c>
      <c r="D189" s="25"/>
      <c r="E189" s="25"/>
      <c r="F189" s="26">
        <f t="shared" si="15"/>
        <v>0</v>
      </c>
      <c r="H189" s="26">
        <f t="shared" si="17"/>
        <v>1.5</v>
      </c>
      <c r="I189" s="26">
        <f t="shared" si="16"/>
        <v>1.89375</v>
      </c>
    </row>
    <row r="190" spans="1:9">
      <c r="A190" s="24">
        <v>12.5</v>
      </c>
      <c r="B190" s="25">
        <v>1.1100000000000001</v>
      </c>
      <c r="C190" s="25">
        <v>1.57</v>
      </c>
      <c r="D190" s="25"/>
      <c r="E190" s="25"/>
      <c r="F190" s="26">
        <f t="shared" si="15"/>
        <v>0</v>
      </c>
      <c r="H190" s="26">
        <f t="shared" si="17"/>
        <v>1.5</v>
      </c>
      <c r="I190" s="26">
        <f t="shared" si="16"/>
        <v>2.6140500000000002</v>
      </c>
    </row>
    <row r="191" spans="1:9">
      <c r="A191" s="24">
        <v>14</v>
      </c>
      <c r="B191" s="25">
        <v>1.88</v>
      </c>
      <c r="C191" s="25">
        <v>1.55</v>
      </c>
      <c r="D191" s="25"/>
      <c r="E191" s="25"/>
      <c r="F191" s="26">
        <f t="shared" si="15"/>
        <v>0</v>
      </c>
      <c r="H191" s="26">
        <f t="shared" si="17"/>
        <v>1.5</v>
      </c>
      <c r="I191" s="26">
        <f t="shared" si="16"/>
        <v>4.3710000000000004</v>
      </c>
    </row>
    <row r="192" spans="1:9">
      <c r="A192" s="24">
        <v>15.5</v>
      </c>
      <c r="B192" s="25">
        <v>1.7</v>
      </c>
      <c r="C192" s="25">
        <v>1.9</v>
      </c>
      <c r="D192" s="25"/>
      <c r="E192" s="25"/>
      <c r="F192" s="26">
        <f t="shared" si="15"/>
        <v>0</v>
      </c>
      <c r="H192" s="26">
        <f t="shared" si="17"/>
        <v>1.5</v>
      </c>
      <c r="I192" s="26">
        <f t="shared" si="16"/>
        <v>4.8449999999999989</v>
      </c>
    </row>
    <row r="193" spans="1:9">
      <c r="A193" s="24">
        <v>17</v>
      </c>
      <c r="B193" s="25">
        <v>1.5</v>
      </c>
      <c r="C193" s="25">
        <v>1.37</v>
      </c>
      <c r="D193" s="25"/>
      <c r="E193" s="25"/>
      <c r="F193" s="26">
        <f t="shared" si="15"/>
        <v>0</v>
      </c>
      <c r="H193" s="26">
        <f t="shared" si="17"/>
        <v>1.5</v>
      </c>
      <c r="I193" s="26">
        <f t="shared" si="16"/>
        <v>3.0825000000000005</v>
      </c>
    </row>
    <row r="194" spans="1:9">
      <c r="A194" s="24">
        <v>18.5</v>
      </c>
      <c r="B194" s="25">
        <v>1.38</v>
      </c>
      <c r="C194" s="25">
        <v>1.76</v>
      </c>
      <c r="D194" s="25"/>
      <c r="E194" s="25"/>
      <c r="F194" s="26">
        <f t="shared" si="15"/>
        <v>0</v>
      </c>
      <c r="H194" s="26">
        <f t="shared" si="17"/>
        <v>1.5</v>
      </c>
      <c r="I194" s="26">
        <f t="shared" si="16"/>
        <v>3.6431999999999998</v>
      </c>
    </row>
    <row r="195" spans="1:9">
      <c r="A195" s="24">
        <v>20</v>
      </c>
      <c r="B195" s="25">
        <v>1.48</v>
      </c>
      <c r="C195" s="25">
        <v>1.63</v>
      </c>
      <c r="D195" s="25"/>
      <c r="E195" s="25"/>
      <c r="F195" s="26">
        <f t="shared" si="15"/>
        <v>0</v>
      </c>
      <c r="H195" s="26">
        <f t="shared" si="17"/>
        <v>1.5</v>
      </c>
      <c r="I195" s="26">
        <f t="shared" si="16"/>
        <v>3.6185999999999998</v>
      </c>
    </row>
    <row r="196" spans="1:9">
      <c r="A196" s="24">
        <v>21.5</v>
      </c>
      <c r="B196" s="25">
        <v>1.41</v>
      </c>
      <c r="C196" s="25">
        <v>2.06</v>
      </c>
      <c r="D196" s="25"/>
      <c r="E196" s="25"/>
      <c r="F196" s="26">
        <f t="shared" si="15"/>
        <v>0</v>
      </c>
      <c r="H196" s="26">
        <f t="shared" si="17"/>
        <v>1.5</v>
      </c>
      <c r="I196" s="26">
        <f t="shared" si="16"/>
        <v>4.3568999999999996</v>
      </c>
    </row>
    <row r="197" spans="1:9">
      <c r="A197" s="24">
        <v>23</v>
      </c>
      <c r="B197" s="25">
        <v>1.45</v>
      </c>
      <c r="C197" s="25">
        <v>2.0299999999999998</v>
      </c>
      <c r="D197" s="25"/>
      <c r="E197" s="25"/>
      <c r="F197" s="26">
        <f t="shared" si="15"/>
        <v>0</v>
      </c>
      <c r="H197" s="26">
        <f t="shared" si="17"/>
        <v>1.5</v>
      </c>
      <c r="I197" s="26">
        <f t="shared" si="16"/>
        <v>4.4152499999999995</v>
      </c>
    </row>
    <row r="198" spans="1:9">
      <c r="A198" s="24">
        <v>24.5</v>
      </c>
      <c r="B198" s="25">
        <v>1.38</v>
      </c>
      <c r="C198" s="25">
        <v>1.97</v>
      </c>
      <c r="D198" s="25"/>
      <c r="E198" s="25"/>
      <c r="F198" s="26">
        <f t="shared" si="15"/>
        <v>0</v>
      </c>
      <c r="H198" s="26">
        <f t="shared" si="17"/>
        <v>1.5</v>
      </c>
      <c r="I198" s="26">
        <f t="shared" si="16"/>
        <v>4.0778999999999996</v>
      </c>
    </row>
    <row r="199" spans="1:9">
      <c r="A199" s="24">
        <v>26</v>
      </c>
      <c r="B199" s="25">
        <v>1.4</v>
      </c>
      <c r="C199" s="25">
        <v>1.57</v>
      </c>
      <c r="D199" s="25"/>
      <c r="E199" s="25"/>
      <c r="F199" s="26">
        <f t="shared" si="15"/>
        <v>0</v>
      </c>
      <c r="H199" s="26">
        <f t="shared" si="17"/>
        <v>1.5</v>
      </c>
      <c r="I199" s="26">
        <f t="shared" si="16"/>
        <v>3.2969999999999997</v>
      </c>
    </row>
    <row r="200" spans="1:9">
      <c r="A200" s="24">
        <v>27.5</v>
      </c>
      <c r="B200" s="25">
        <v>1.24</v>
      </c>
      <c r="C200" s="25">
        <v>1.17</v>
      </c>
      <c r="D200" s="25"/>
      <c r="E200" s="25"/>
      <c r="F200" s="26">
        <f t="shared" si="15"/>
        <v>0</v>
      </c>
      <c r="H200" s="26">
        <f t="shared" si="17"/>
        <v>1.5</v>
      </c>
      <c r="I200" s="26">
        <f t="shared" si="16"/>
        <v>2.1761999999999997</v>
      </c>
    </row>
    <row r="201" spans="1:9">
      <c r="A201" s="24">
        <v>29</v>
      </c>
      <c r="B201" s="25">
        <v>1.06</v>
      </c>
      <c r="C201" s="25">
        <v>0.89</v>
      </c>
      <c r="D201" s="25"/>
      <c r="E201" s="25"/>
      <c r="F201" s="26">
        <f t="shared" si="15"/>
        <v>0</v>
      </c>
      <c r="H201" s="26">
        <f t="shared" si="17"/>
        <v>1.5</v>
      </c>
      <c r="I201" s="26">
        <f t="shared" si="16"/>
        <v>1.4151</v>
      </c>
    </row>
    <row r="202" spans="1:9">
      <c r="A202" s="24">
        <v>30.5</v>
      </c>
      <c r="B202" s="25">
        <v>0.95</v>
      </c>
      <c r="C202" s="25">
        <v>0.59</v>
      </c>
      <c r="D202" s="25"/>
      <c r="E202" s="25"/>
      <c r="F202" s="26">
        <f t="shared" si="15"/>
        <v>0</v>
      </c>
      <c r="H202" s="26">
        <f t="shared" si="17"/>
        <v>1.5</v>
      </c>
      <c r="I202" s="26">
        <f t="shared" si="16"/>
        <v>0.84075</v>
      </c>
    </row>
    <row r="203" spans="1:9">
      <c r="A203" s="24">
        <v>32</v>
      </c>
      <c r="B203" s="25">
        <v>0.8</v>
      </c>
      <c r="C203" s="25">
        <v>0.44</v>
      </c>
      <c r="D203" s="25"/>
      <c r="E203" s="25"/>
      <c r="F203" s="26">
        <f t="shared" si="15"/>
        <v>0</v>
      </c>
      <c r="H203" s="26">
        <f t="shared" si="17"/>
        <v>1.25</v>
      </c>
      <c r="I203" s="26">
        <f t="shared" si="16"/>
        <v>0.44000000000000006</v>
      </c>
    </row>
    <row r="204" spans="1:9">
      <c r="A204" s="24">
        <v>33</v>
      </c>
      <c r="B204" s="25">
        <v>0.68</v>
      </c>
      <c r="C204" s="25">
        <v>0.44</v>
      </c>
      <c r="D204" s="25"/>
      <c r="E204" s="25"/>
      <c r="F204" s="26">
        <f t="shared" si="15"/>
        <v>0</v>
      </c>
      <c r="H204" s="26">
        <f t="shared" si="17"/>
        <v>1</v>
      </c>
      <c r="I204" s="26">
        <f t="shared" si="16"/>
        <v>0.29920000000000002</v>
      </c>
    </row>
    <row r="205" spans="1:9">
      <c r="A205" s="24">
        <v>34</v>
      </c>
      <c r="B205" s="25">
        <v>0.47</v>
      </c>
      <c r="C205" s="25">
        <v>0.28000000000000003</v>
      </c>
      <c r="D205" s="25"/>
      <c r="E205" s="25"/>
      <c r="F205" s="26">
        <f t="shared" si="15"/>
        <v>0</v>
      </c>
      <c r="H205" s="26">
        <f t="shared" si="17"/>
        <v>1</v>
      </c>
      <c r="I205" s="26">
        <f t="shared" si="16"/>
        <v>0.13159999999999999</v>
      </c>
    </row>
    <row r="206" spans="1:9">
      <c r="A206" s="24">
        <v>35</v>
      </c>
      <c r="B206" s="25">
        <v>0.15</v>
      </c>
      <c r="C206" s="25">
        <v>-0.01</v>
      </c>
      <c r="D206" s="25"/>
      <c r="E206" s="25"/>
      <c r="I206" s="26">
        <f t="shared" si="16"/>
        <v>0</v>
      </c>
    </row>
    <row r="207" spans="1:9">
      <c r="A207" s="24"/>
    </row>
    <row r="209" spans="1:9" ht="15">
      <c r="A209" s="6" t="s">
        <v>1</v>
      </c>
      <c r="B209" s="7" t="s">
        <v>32</v>
      </c>
      <c r="D209" s="6" t="s">
        <v>3</v>
      </c>
      <c r="E209" s="8">
        <v>2</v>
      </c>
      <c r="H209" s="9" t="s">
        <v>4</v>
      </c>
      <c r="I209" s="10">
        <f>SUM(I216:I245)</f>
        <v>38.371124999999999</v>
      </c>
    </row>
    <row r="210" spans="1:9">
      <c r="A210" s="6" t="s">
        <v>5</v>
      </c>
      <c r="B210" s="11">
        <v>40414</v>
      </c>
      <c r="D210" s="6" t="s">
        <v>6</v>
      </c>
      <c r="E210" s="8">
        <v>35.5</v>
      </c>
    </row>
    <row r="211" spans="1:9">
      <c r="A211" s="6" t="s">
        <v>11</v>
      </c>
      <c r="B211" s="7">
        <v>1300</v>
      </c>
    </row>
    <row r="212" spans="1:9">
      <c r="A212" s="6" t="s">
        <v>13</v>
      </c>
      <c r="B212" s="7">
        <v>0.24</v>
      </c>
    </row>
    <row r="213" spans="1:9">
      <c r="B213" s="7"/>
    </row>
    <row r="214" spans="1:9">
      <c r="C214" s="99" t="s">
        <v>14</v>
      </c>
      <c r="D214" s="99"/>
      <c r="E214" s="99"/>
    </row>
    <row r="215" spans="1:9">
      <c r="A215" s="21" t="s">
        <v>16</v>
      </c>
      <c r="B215" s="21" t="s">
        <v>17</v>
      </c>
      <c r="C215" s="22">
        <v>0.6</v>
      </c>
      <c r="D215" s="22">
        <v>0.2</v>
      </c>
      <c r="E215" s="22">
        <v>0.8</v>
      </c>
      <c r="F215" s="22" t="s">
        <v>18</v>
      </c>
      <c r="H215" s="21" t="s">
        <v>19</v>
      </c>
      <c r="I215" s="21" t="s">
        <v>20</v>
      </c>
    </row>
    <row r="216" spans="1:9">
      <c r="A216" s="24">
        <v>2</v>
      </c>
      <c r="B216" s="25">
        <v>0.04</v>
      </c>
      <c r="C216" s="59">
        <v>0</v>
      </c>
      <c r="D216" s="25"/>
      <c r="E216" s="25"/>
      <c r="F216" s="26">
        <f t="shared" ref="F216:F245" si="18">(D216+E216)/2</f>
        <v>0</v>
      </c>
      <c r="I216" s="26">
        <f t="shared" ref="I216:I245" si="19">H216*C216*B216</f>
        <v>0</v>
      </c>
    </row>
    <row r="217" spans="1:9">
      <c r="A217" s="24">
        <v>3</v>
      </c>
      <c r="B217" s="25">
        <v>0.2</v>
      </c>
      <c r="C217" s="25">
        <v>0.12</v>
      </c>
      <c r="D217" s="25"/>
      <c r="E217" s="25"/>
      <c r="F217" s="26">
        <f t="shared" si="18"/>
        <v>0</v>
      </c>
      <c r="H217" s="26">
        <f t="shared" ref="H217:H244" si="20">(A218-A216)/2</f>
        <v>1</v>
      </c>
      <c r="I217" s="26">
        <f t="shared" si="19"/>
        <v>2.4E-2</v>
      </c>
    </row>
    <row r="218" spans="1:9">
      <c r="A218" s="24">
        <v>4</v>
      </c>
      <c r="B218" s="25">
        <v>0.28000000000000003</v>
      </c>
      <c r="C218" s="25">
        <v>0.52</v>
      </c>
      <c r="D218" s="25"/>
      <c r="E218" s="25"/>
      <c r="F218" s="26">
        <f t="shared" si="18"/>
        <v>0</v>
      </c>
      <c r="H218" s="26">
        <f t="shared" si="20"/>
        <v>1</v>
      </c>
      <c r="I218" s="26">
        <f t="shared" si="19"/>
        <v>0.14560000000000001</v>
      </c>
    </row>
    <row r="219" spans="1:9">
      <c r="A219" s="24">
        <v>5</v>
      </c>
      <c r="B219" s="25">
        <v>0.4</v>
      </c>
      <c r="C219" s="25">
        <v>0.16</v>
      </c>
      <c r="D219" s="25"/>
      <c r="E219" s="25"/>
      <c r="F219" s="26">
        <f t="shared" si="18"/>
        <v>0</v>
      </c>
      <c r="H219" s="26">
        <f t="shared" si="20"/>
        <v>1</v>
      </c>
      <c r="I219" s="26">
        <f t="shared" si="19"/>
        <v>6.4000000000000001E-2</v>
      </c>
    </row>
    <row r="220" spans="1:9">
      <c r="A220" s="24">
        <v>6</v>
      </c>
      <c r="B220" s="25">
        <v>0.4</v>
      </c>
      <c r="C220" s="25">
        <v>1.05</v>
      </c>
      <c r="D220" s="25"/>
      <c r="E220" s="25"/>
      <c r="F220" s="26">
        <f t="shared" si="18"/>
        <v>0</v>
      </c>
      <c r="H220" s="26">
        <f t="shared" si="20"/>
        <v>1</v>
      </c>
      <c r="I220" s="26">
        <f t="shared" si="19"/>
        <v>0.42000000000000004</v>
      </c>
    </row>
    <row r="221" spans="1:9">
      <c r="A221" s="24">
        <v>7</v>
      </c>
      <c r="B221" s="25">
        <v>0.84</v>
      </c>
      <c r="C221" s="25">
        <v>0.8</v>
      </c>
      <c r="D221" s="25"/>
      <c r="E221" s="25"/>
      <c r="F221" s="26">
        <f t="shared" si="18"/>
        <v>0</v>
      </c>
      <c r="H221" s="26">
        <f t="shared" si="20"/>
        <v>1</v>
      </c>
      <c r="I221" s="26">
        <f t="shared" si="19"/>
        <v>0.67200000000000004</v>
      </c>
    </row>
    <row r="222" spans="1:9">
      <c r="A222" s="24">
        <v>8</v>
      </c>
      <c r="B222" s="25">
        <v>0.9</v>
      </c>
      <c r="C222" s="25">
        <v>0.85</v>
      </c>
      <c r="D222" s="25"/>
      <c r="E222" s="25"/>
      <c r="F222" s="26">
        <f t="shared" si="18"/>
        <v>0</v>
      </c>
      <c r="H222" s="26">
        <f t="shared" si="20"/>
        <v>1</v>
      </c>
      <c r="I222" s="26">
        <f t="shared" si="19"/>
        <v>0.76500000000000001</v>
      </c>
    </row>
    <row r="223" spans="1:9">
      <c r="A223" s="24">
        <v>9</v>
      </c>
      <c r="B223" s="25">
        <v>0.96</v>
      </c>
      <c r="C223" s="25">
        <v>0.45</v>
      </c>
      <c r="D223" s="25"/>
      <c r="E223" s="25"/>
      <c r="F223" s="26">
        <f t="shared" si="18"/>
        <v>0</v>
      </c>
      <c r="H223" s="26">
        <f t="shared" si="20"/>
        <v>1</v>
      </c>
      <c r="I223" s="26">
        <f t="shared" si="19"/>
        <v>0.432</v>
      </c>
    </row>
    <row r="224" spans="1:9">
      <c r="A224" s="24">
        <v>10</v>
      </c>
      <c r="B224" s="25">
        <v>0.97</v>
      </c>
      <c r="C224" s="25">
        <v>0.81</v>
      </c>
      <c r="D224" s="25"/>
      <c r="E224" s="25"/>
      <c r="F224" s="26">
        <f t="shared" si="18"/>
        <v>0</v>
      </c>
      <c r="H224" s="26">
        <f t="shared" si="20"/>
        <v>1</v>
      </c>
      <c r="I224" s="26">
        <f t="shared" si="19"/>
        <v>0.78570000000000007</v>
      </c>
    </row>
    <row r="225" spans="1:9">
      <c r="A225" s="24">
        <v>11</v>
      </c>
      <c r="B225" s="25">
        <v>0.91</v>
      </c>
      <c r="C225" s="25">
        <v>0.98</v>
      </c>
      <c r="D225" s="25"/>
      <c r="E225" s="25"/>
      <c r="F225" s="26">
        <f t="shared" si="18"/>
        <v>0</v>
      </c>
      <c r="H225" s="26">
        <f t="shared" si="20"/>
        <v>1</v>
      </c>
      <c r="I225" s="26">
        <f t="shared" si="19"/>
        <v>0.89180000000000004</v>
      </c>
    </row>
    <row r="226" spans="1:9">
      <c r="A226" s="24">
        <v>12</v>
      </c>
      <c r="B226" s="25">
        <v>0.98</v>
      </c>
      <c r="C226" s="25">
        <v>1.26</v>
      </c>
      <c r="D226" s="25"/>
      <c r="E226" s="25"/>
      <c r="F226" s="26">
        <f t="shared" si="18"/>
        <v>0</v>
      </c>
      <c r="H226" s="26">
        <f t="shared" si="20"/>
        <v>1</v>
      </c>
      <c r="I226" s="26">
        <f t="shared" si="19"/>
        <v>1.2347999999999999</v>
      </c>
    </row>
    <row r="227" spans="1:9">
      <c r="A227" s="24">
        <v>13</v>
      </c>
      <c r="B227" s="25">
        <v>1.03</v>
      </c>
      <c r="C227" s="25">
        <v>1.31</v>
      </c>
      <c r="D227" s="25"/>
      <c r="E227" s="25"/>
      <c r="F227" s="26">
        <f t="shared" si="18"/>
        <v>0</v>
      </c>
      <c r="H227" s="26">
        <f t="shared" si="20"/>
        <v>1</v>
      </c>
      <c r="I227" s="26">
        <f t="shared" si="19"/>
        <v>1.3493000000000002</v>
      </c>
    </row>
    <row r="228" spans="1:9">
      <c r="A228" s="24">
        <v>14</v>
      </c>
      <c r="B228" s="25">
        <v>1.2</v>
      </c>
      <c r="C228" s="25">
        <v>1.53</v>
      </c>
      <c r="D228" s="25"/>
      <c r="E228" s="25"/>
      <c r="F228" s="26">
        <f t="shared" si="18"/>
        <v>0</v>
      </c>
      <c r="H228" s="26">
        <f t="shared" si="20"/>
        <v>1</v>
      </c>
      <c r="I228" s="26">
        <f t="shared" si="19"/>
        <v>1.8359999999999999</v>
      </c>
    </row>
    <row r="229" spans="1:9">
      <c r="A229" s="24">
        <v>15</v>
      </c>
      <c r="B229" s="25">
        <v>1.6800000000000002</v>
      </c>
      <c r="C229" s="25">
        <v>1.4</v>
      </c>
      <c r="D229" s="25"/>
      <c r="E229" s="25"/>
      <c r="F229" s="26">
        <f t="shared" si="18"/>
        <v>0</v>
      </c>
      <c r="H229" s="26">
        <f t="shared" si="20"/>
        <v>1</v>
      </c>
      <c r="I229" s="26">
        <f t="shared" si="19"/>
        <v>2.3519999999999999</v>
      </c>
    </row>
    <row r="230" spans="1:9">
      <c r="A230" s="24">
        <v>16</v>
      </c>
      <c r="B230" s="25">
        <v>1.7000000000000002</v>
      </c>
      <c r="C230" s="25">
        <v>1.59</v>
      </c>
      <c r="D230" s="25"/>
      <c r="E230" s="25"/>
      <c r="F230" s="26">
        <f t="shared" si="18"/>
        <v>0</v>
      </c>
      <c r="H230" s="26">
        <f t="shared" si="20"/>
        <v>1</v>
      </c>
      <c r="I230" s="26">
        <f t="shared" si="19"/>
        <v>2.7030000000000003</v>
      </c>
    </row>
    <row r="231" spans="1:9">
      <c r="A231" s="24">
        <v>17</v>
      </c>
      <c r="B231" s="25">
        <v>1.48</v>
      </c>
      <c r="C231" s="25">
        <v>1.25</v>
      </c>
      <c r="D231" s="25"/>
      <c r="E231" s="25"/>
      <c r="F231" s="26">
        <f t="shared" si="18"/>
        <v>0</v>
      </c>
      <c r="H231" s="26">
        <f t="shared" si="20"/>
        <v>1</v>
      </c>
      <c r="I231" s="26">
        <f t="shared" si="19"/>
        <v>1.85</v>
      </c>
    </row>
    <row r="232" spans="1:9">
      <c r="A232" s="24">
        <v>18</v>
      </c>
      <c r="B232" s="25">
        <v>1.37</v>
      </c>
      <c r="C232" s="25">
        <v>0.96</v>
      </c>
      <c r="D232" s="25"/>
      <c r="E232" s="25"/>
      <c r="F232" s="26">
        <f t="shared" si="18"/>
        <v>0</v>
      </c>
      <c r="H232" s="26">
        <f t="shared" si="20"/>
        <v>1</v>
      </c>
      <c r="I232" s="26">
        <f t="shared" si="19"/>
        <v>1.3152000000000001</v>
      </c>
    </row>
    <row r="233" spans="1:9">
      <c r="A233" s="24">
        <v>19</v>
      </c>
      <c r="B233" s="25">
        <v>1.26</v>
      </c>
      <c r="C233" s="25">
        <v>1.4</v>
      </c>
      <c r="D233" s="25"/>
      <c r="E233" s="25"/>
      <c r="F233" s="26">
        <f t="shared" si="18"/>
        <v>0</v>
      </c>
      <c r="H233" s="26">
        <f t="shared" si="20"/>
        <v>1.5</v>
      </c>
      <c r="I233" s="26">
        <f t="shared" si="19"/>
        <v>2.6459999999999995</v>
      </c>
    </row>
    <row r="234" spans="1:9">
      <c r="A234" s="24">
        <v>21</v>
      </c>
      <c r="B234" s="25">
        <v>1.25</v>
      </c>
      <c r="C234" s="25">
        <v>1.79</v>
      </c>
      <c r="D234" s="25"/>
      <c r="E234" s="25"/>
      <c r="F234" s="26">
        <f t="shared" si="18"/>
        <v>0</v>
      </c>
      <c r="H234" s="26">
        <f t="shared" si="20"/>
        <v>2</v>
      </c>
      <c r="I234" s="26">
        <f t="shared" si="19"/>
        <v>4.4749999999999996</v>
      </c>
    </row>
    <row r="235" spans="1:9">
      <c r="A235" s="24">
        <v>23</v>
      </c>
      <c r="B235" s="25">
        <v>1.29</v>
      </c>
      <c r="C235" s="25">
        <v>1.77</v>
      </c>
      <c r="D235" s="25"/>
      <c r="E235" s="25"/>
      <c r="F235" s="26">
        <f t="shared" si="18"/>
        <v>0</v>
      </c>
      <c r="H235" s="26">
        <f t="shared" si="20"/>
        <v>2</v>
      </c>
      <c r="I235" s="26">
        <f t="shared" si="19"/>
        <v>4.5666000000000002</v>
      </c>
    </row>
    <row r="236" spans="1:9">
      <c r="A236" s="24">
        <v>25</v>
      </c>
      <c r="B236" s="25">
        <v>1.22</v>
      </c>
      <c r="C236" s="25">
        <v>1.6</v>
      </c>
      <c r="D236" s="25"/>
      <c r="E236" s="25"/>
      <c r="F236" s="26">
        <f t="shared" si="18"/>
        <v>0</v>
      </c>
      <c r="H236" s="26">
        <f t="shared" si="20"/>
        <v>2</v>
      </c>
      <c r="I236" s="26">
        <f t="shared" si="19"/>
        <v>3.9039999999999999</v>
      </c>
    </row>
    <row r="237" spans="1:9">
      <c r="A237" s="24">
        <v>27</v>
      </c>
      <c r="B237" s="25">
        <v>1.22</v>
      </c>
      <c r="C237" s="25">
        <v>1.23</v>
      </c>
      <c r="D237" s="25"/>
      <c r="E237" s="25"/>
      <c r="F237" s="26">
        <f t="shared" si="18"/>
        <v>0</v>
      </c>
      <c r="H237" s="26">
        <f t="shared" si="20"/>
        <v>2</v>
      </c>
      <c r="I237" s="26">
        <f t="shared" si="19"/>
        <v>3.0011999999999999</v>
      </c>
    </row>
    <row r="238" spans="1:9">
      <c r="A238" s="24">
        <v>29</v>
      </c>
      <c r="B238" s="25">
        <v>1.02</v>
      </c>
      <c r="C238" s="25">
        <v>0.72</v>
      </c>
      <c r="D238" s="25"/>
      <c r="E238" s="25"/>
      <c r="F238" s="26">
        <f t="shared" si="18"/>
        <v>0</v>
      </c>
      <c r="H238" s="26">
        <f t="shared" si="20"/>
        <v>1.5</v>
      </c>
      <c r="I238" s="26">
        <f t="shared" si="19"/>
        <v>1.1016000000000001</v>
      </c>
    </row>
    <row r="239" spans="1:9">
      <c r="A239" s="24">
        <v>30</v>
      </c>
      <c r="B239" s="25">
        <v>0.92</v>
      </c>
      <c r="C239" s="25">
        <v>0.7</v>
      </c>
      <c r="D239" s="25"/>
      <c r="E239" s="25"/>
      <c r="F239" s="26">
        <f t="shared" si="18"/>
        <v>0</v>
      </c>
      <c r="H239" s="26">
        <f t="shared" si="20"/>
        <v>1</v>
      </c>
      <c r="I239" s="26">
        <f t="shared" si="19"/>
        <v>0.64400000000000002</v>
      </c>
    </row>
    <row r="240" spans="1:9">
      <c r="A240" s="24">
        <v>31</v>
      </c>
      <c r="B240" s="25">
        <v>0.9</v>
      </c>
      <c r="C240" s="25">
        <v>0.65</v>
      </c>
      <c r="D240" s="25"/>
      <c r="E240" s="25"/>
      <c r="F240" s="26">
        <f t="shared" si="18"/>
        <v>0</v>
      </c>
      <c r="H240" s="26">
        <f t="shared" si="20"/>
        <v>1</v>
      </c>
      <c r="I240" s="26">
        <f t="shared" si="19"/>
        <v>0.58500000000000008</v>
      </c>
    </row>
    <row r="241" spans="1:9">
      <c r="A241" s="24">
        <v>32</v>
      </c>
      <c r="B241" s="25">
        <v>0.73</v>
      </c>
      <c r="C241" s="6">
        <v>0.4</v>
      </c>
      <c r="D241" s="25"/>
      <c r="E241" s="25"/>
      <c r="F241" s="26">
        <f t="shared" si="18"/>
        <v>0</v>
      </c>
      <c r="H241" s="26">
        <f t="shared" si="20"/>
        <v>1</v>
      </c>
      <c r="I241" s="26">
        <f t="shared" si="19"/>
        <v>0.29199999999999998</v>
      </c>
    </row>
    <row r="242" spans="1:9">
      <c r="A242" s="24">
        <v>33</v>
      </c>
      <c r="B242" s="25">
        <v>0.62</v>
      </c>
      <c r="C242" s="25">
        <v>0.32</v>
      </c>
      <c r="D242" s="25"/>
      <c r="E242" s="25"/>
      <c r="F242" s="26">
        <f t="shared" si="18"/>
        <v>0</v>
      </c>
      <c r="H242" s="26">
        <f t="shared" si="20"/>
        <v>1</v>
      </c>
      <c r="I242" s="26">
        <f t="shared" si="19"/>
        <v>0.19839999999999999</v>
      </c>
    </row>
    <row r="243" spans="1:9">
      <c r="A243" s="24">
        <v>34</v>
      </c>
      <c r="B243" s="25">
        <v>0.48</v>
      </c>
      <c r="C243" s="25">
        <v>0.27</v>
      </c>
      <c r="D243" s="25"/>
      <c r="E243" s="25"/>
      <c r="F243" s="26">
        <f t="shared" si="18"/>
        <v>0</v>
      </c>
      <c r="H243" s="26">
        <f t="shared" si="20"/>
        <v>1</v>
      </c>
      <c r="I243" s="26">
        <f t="shared" si="19"/>
        <v>0.12959999999999999</v>
      </c>
    </row>
    <row r="244" spans="1:9">
      <c r="A244" s="24">
        <v>35</v>
      </c>
      <c r="B244" s="25">
        <v>0.13</v>
      </c>
      <c r="C244" s="25">
        <v>-0.13</v>
      </c>
      <c r="D244" s="25"/>
      <c r="E244" s="25"/>
      <c r="F244" s="26">
        <f t="shared" si="18"/>
        <v>0</v>
      </c>
      <c r="H244" s="26">
        <f t="shared" si="20"/>
        <v>0.75</v>
      </c>
      <c r="I244" s="26">
        <f t="shared" si="19"/>
        <v>-1.2675000000000001E-2</v>
      </c>
    </row>
    <row r="245" spans="1:9">
      <c r="A245" s="24">
        <v>35.5</v>
      </c>
      <c r="B245" s="25">
        <v>0.02</v>
      </c>
      <c r="C245" s="25">
        <v>0</v>
      </c>
      <c r="D245" s="25"/>
      <c r="E245" s="25"/>
      <c r="F245" s="26">
        <f t="shared" si="18"/>
        <v>0</v>
      </c>
      <c r="H245" s="26"/>
      <c r="I245" s="26">
        <f t="shared" si="19"/>
        <v>0</v>
      </c>
    </row>
    <row r="248" spans="1:9" ht="15">
      <c r="A248" s="6" t="s">
        <v>1</v>
      </c>
      <c r="B248" s="7" t="s">
        <v>35</v>
      </c>
      <c r="D248" s="6" t="s">
        <v>3</v>
      </c>
      <c r="E248" s="8">
        <v>30</v>
      </c>
      <c r="H248" s="9" t="s">
        <v>4</v>
      </c>
      <c r="I248" s="10">
        <f>SUM(I255:I279)</f>
        <v>34.399110000000007</v>
      </c>
    </row>
    <row r="249" spans="1:9">
      <c r="A249" s="6" t="s">
        <v>5</v>
      </c>
      <c r="B249" s="11">
        <v>40429</v>
      </c>
      <c r="D249" s="6" t="s">
        <v>6</v>
      </c>
      <c r="E249" s="8">
        <v>4</v>
      </c>
    </row>
    <row r="250" spans="1:9">
      <c r="A250" s="6" t="s">
        <v>11</v>
      </c>
      <c r="B250" s="14">
        <v>0.44097222222222227</v>
      </c>
    </row>
    <row r="251" spans="1:9">
      <c r="A251" s="6" t="s">
        <v>13</v>
      </c>
      <c r="B251" s="7">
        <v>0.17</v>
      </c>
    </row>
    <row r="252" spans="1:9">
      <c r="B252" s="7"/>
    </row>
    <row r="253" spans="1:9">
      <c r="C253" s="99" t="s">
        <v>14</v>
      </c>
      <c r="D253" s="99"/>
      <c r="E253" s="99"/>
    </row>
    <row r="254" spans="1:9">
      <c r="A254" s="21" t="s">
        <v>16</v>
      </c>
      <c r="B254" s="21" t="s">
        <v>17</v>
      </c>
      <c r="C254" s="22">
        <v>0.6</v>
      </c>
      <c r="D254" s="22">
        <v>0.2</v>
      </c>
      <c r="E254" s="22">
        <v>0.8</v>
      </c>
      <c r="F254" s="22" t="s">
        <v>18</v>
      </c>
      <c r="H254" s="21" t="s">
        <v>19</v>
      </c>
      <c r="I254" s="21" t="s">
        <v>20</v>
      </c>
    </row>
    <row r="255" spans="1:9">
      <c r="A255" s="24">
        <v>4</v>
      </c>
      <c r="B255" s="25">
        <v>0.2</v>
      </c>
      <c r="C255" s="25">
        <v>0</v>
      </c>
      <c r="D255" s="25"/>
      <c r="E255" s="25"/>
      <c r="F255" s="26">
        <f t="shared" ref="F255:F279" si="21">(D255+E255)/2</f>
        <v>0</v>
      </c>
      <c r="I255" s="26">
        <f t="shared" ref="I255:I279" si="22">H255*C255*B255</f>
        <v>0</v>
      </c>
    </row>
    <row r="256" spans="1:9">
      <c r="A256" s="24">
        <v>4.8</v>
      </c>
      <c r="B256" s="25">
        <v>0.52</v>
      </c>
      <c r="C256" s="25">
        <v>0.11</v>
      </c>
      <c r="D256" s="25"/>
      <c r="E256" s="25"/>
      <c r="F256" s="26">
        <f t="shared" si="21"/>
        <v>0</v>
      </c>
      <c r="H256" s="26">
        <f t="shared" ref="H256:H278" si="23">(A257-A255)/2</f>
        <v>0.70000000000000018</v>
      </c>
      <c r="I256" s="26">
        <f t="shared" si="22"/>
        <v>4.0040000000000013E-2</v>
      </c>
    </row>
    <row r="257" spans="1:9">
      <c r="A257" s="24">
        <v>5.4</v>
      </c>
      <c r="B257" s="25">
        <v>0.64</v>
      </c>
      <c r="C257" s="25">
        <v>0.25</v>
      </c>
      <c r="D257" s="25"/>
      <c r="E257" s="25"/>
      <c r="F257" s="26">
        <f t="shared" si="21"/>
        <v>0</v>
      </c>
      <c r="H257" s="26">
        <f t="shared" si="23"/>
        <v>0.85000000000000009</v>
      </c>
      <c r="I257" s="26">
        <f t="shared" si="22"/>
        <v>0.13600000000000001</v>
      </c>
    </row>
    <row r="258" spans="1:9">
      <c r="A258" s="24">
        <v>6.5</v>
      </c>
      <c r="B258" s="25">
        <v>1.1000000000000001</v>
      </c>
      <c r="C258" s="25">
        <v>0.6</v>
      </c>
      <c r="D258" s="25"/>
      <c r="E258" s="25"/>
      <c r="F258" s="26">
        <f t="shared" si="21"/>
        <v>0</v>
      </c>
      <c r="H258" s="26">
        <f t="shared" si="23"/>
        <v>1.25</v>
      </c>
      <c r="I258" s="26">
        <f t="shared" si="22"/>
        <v>0.82500000000000007</v>
      </c>
    </row>
    <row r="259" spans="1:9">
      <c r="A259" s="24">
        <v>7.9</v>
      </c>
      <c r="B259" s="25">
        <v>1.3</v>
      </c>
      <c r="C259" s="25">
        <v>1.8</v>
      </c>
      <c r="D259" s="25"/>
      <c r="E259" s="25"/>
      <c r="F259" s="26">
        <f t="shared" si="21"/>
        <v>0</v>
      </c>
      <c r="H259" s="26">
        <f t="shared" si="23"/>
        <v>1.25</v>
      </c>
      <c r="I259" s="26">
        <f t="shared" si="22"/>
        <v>2.9250000000000003</v>
      </c>
    </row>
    <row r="260" spans="1:9">
      <c r="A260" s="24">
        <v>9</v>
      </c>
      <c r="B260" s="25">
        <v>1.45</v>
      </c>
      <c r="C260" s="25">
        <v>1.61</v>
      </c>
      <c r="D260" s="25"/>
      <c r="E260" s="25"/>
      <c r="F260" s="26">
        <f t="shared" si="21"/>
        <v>0</v>
      </c>
      <c r="H260" s="26">
        <f t="shared" si="23"/>
        <v>1.0999999999999996</v>
      </c>
      <c r="I260" s="26">
        <f t="shared" si="22"/>
        <v>2.5679499999999993</v>
      </c>
    </row>
    <row r="261" spans="1:9">
      <c r="A261" s="24">
        <v>10.1</v>
      </c>
      <c r="B261" s="25">
        <v>1.6</v>
      </c>
      <c r="C261" s="25">
        <v>1.51</v>
      </c>
      <c r="D261" s="25"/>
      <c r="E261" s="25"/>
      <c r="F261" s="26">
        <f t="shared" si="21"/>
        <v>0</v>
      </c>
      <c r="H261" s="26">
        <f t="shared" si="23"/>
        <v>1.0999999999999996</v>
      </c>
      <c r="I261" s="26">
        <f t="shared" si="22"/>
        <v>2.6575999999999991</v>
      </c>
    </row>
    <row r="262" spans="1:9">
      <c r="A262" s="24">
        <v>11.2</v>
      </c>
      <c r="B262" s="25">
        <v>1.6</v>
      </c>
      <c r="C262" s="25">
        <v>1.33</v>
      </c>
      <c r="D262" s="25"/>
      <c r="E262" s="25"/>
      <c r="F262" s="26">
        <f t="shared" si="21"/>
        <v>0</v>
      </c>
      <c r="H262" s="26">
        <f t="shared" si="23"/>
        <v>1.1000000000000005</v>
      </c>
      <c r="I262" s="26">
        <f t="shared" si="22"/>
        <v>2.3408000000000011</v>
      </c>
    </row>
    <row r="263" spans="1:9">
      <c r="A263" s="24">
        <v>12.3</v>
      </c>
      <c r="B263" s="25">
        <v>1.65</v>
      </c>
      <c r="C263" s="25">
        <v>1.97</v>
      </c>
      <c r="D263" s="25"/>
      <c r="E263" s="25"/>
      <c r="F263" s="26">
        <f t="shared" si="21"/>
        <v>0</v>
      </c>
      <c r="H263" s="26">
        <f t="shared" si="23"/>
        <v>1.2000000000000002</v>
      </c>
      <c r="I263" s="26">
        <f t="shared" si="22"/>
        <v>3.9006000000000003</v>
      </c>
    </row>
    <row r="264" spans="1:9">
      <c r="A264" s="24">
        <v>13.6</v>
      </c>
      <c r="B264" s="25">
        <v>1.55</v>
      </c>
      <c r="C264" s="25">
        <v>1.32</v>
      </c>
      <c r="D264" s="25"/>
      <c r="E264" s="25"/>
      <c r="F264" s="26">
        <f t="shared" si="21"/>
        <v>0</v>
      </c>
      <c r="H264" s="26">
        <f t="shared" si="23"/>
        <v>1.3499999999999996</v>
      </c>
      <c r="I264" s="26">
        <f t="shared" si="22"/>
        <v>2.7620999999999993</v>
      </c>
    </row>
    <row r="265" spans="1:9">
      <c r="A265" s="24">
        <v>15</v>
      </c>
      <c r="B265" s="25">
        <v>1.5</v>
      </c>
      <c r="C265" s="25">
        <v>1.84</v>
      </c>
      <c r="D265" s="25"/>
      <c r="E265" s="25"/>
      <c r="F265" s="26">
        <f t="shared" si="21"/>
        <v>0</v>
      </c>
      <c r="H265" s="26">
        <f t="shared" si="23"/>
        <v>1.2000000000000002</v>
      </c>
      <c r="I265" s="26">
        <f t="shared" si="22"/>
        <v>3.3120000000000012</v>
      </c>
    </row>
    <row r="266" spans="1:9">
      <c r="A266" s="24">
        <v>16</v>
      </c>
      <c r="B266" s="25">
        <v>1.55</v>
      </c>
      <c r="C266" s="25">
        <v>0.78</v>
      </c>
      <c r="D266" s="25"/>
      <c r="E266" s="25"/>
      <c r="F266" s="26">
        <f t="shared" si="21"/>
        <v>0</v>
      </c>
      <c r="H266" s="26">
        <f t="shared" si="23"/>
        <v>1</v>
      </c>
      <c r="I266" s="26">
        <f t="shared" si="22"/>
        <v>1.2090000000000001</v>
      </c>
    </row>
    <row r="267" spans="1:9">
      <c r="A267" s="24">
        <v>17</v>
      </c>
      <c r="B267" s="25">
        <v>1.3</v>
      </c>
      <c r="C267" s="25">
        <v>0.92</v>
      </c>
      <c r="D267" s="25"/>
      <c r="E267" s="25"/>
      <c r="F267" s="26">
        <f t="shared" si="21"/>
        <v>0</v>
      </c>
      <c r="H267" s="26">
        <f t="shared" si="23"/>
        <v>1</v>
      </c>
      <c r="I267" s="26">
        <f t="shared" si="22"/>
        <v>1.1960000000000002</v>
      </c>
    </row>
    <row r="268" spans="1:9">
      <c r="A268" s="24">
        <v>18</v>
      </c>
      <c r="B268" s="25">
        <v>1.6</v>
      </c>
      <c r="C268" s="25">
        <v>1.17</v>
      </c>
      <c r="D268" s="25"/>
      <c r="E268" s="25"/>
      <c r="F268" s="26">
        <f t="shared" si="21"/>
        <v>0</v>
      </c>
      <c r="H268" s="26">
        <f t="shared" si="23"/>
        <v>1</v>
      </c>
      <c r="I268" s="26">
        <f t="shared" si="22"/>
        <v>1.8719999999999999</v>
      </c>
    </row>
    <row r="269" spans="1:9">
      <c r="A269" s="24">
        <v>19</v>
      </c>
      <c r="B269" s="25">
        <v>1.58</v>
      </c>
      <c r="C269" s="25">
        <v>0.89</v>
      </c>
      <c r="D269" s="25"/>
      <c r="E269" s="25"/>
      <c r="F269" s="26">
        <f t="shared" si="21"/>
        <v>0</v>
      </c>
      <c r="H269" s="26">
        <f t="shared" si="23"/>
        <v>1</v>
      </c>
      <c r="I269" s="26">
        <f t="shared" si="22"/>
        <v>1.4062000000000001</v>
      </c>
    </row>
    <row r="270" spans="1:9">
      <c r="A270" s="24">
        <v>20</v>
      </c>
      <c r="B270" s="25">
        <v>1.5</v>
      </c>
      <c r="C270" s="25">
        <v>0.93</v>
      </c>
      <c r="D270" s="25"/>
      <c r="E270" s="25"/>
      <c r="F270" s="26">
        <f t="shared" si="21"/>
        <v>0</v>
      </c>
      <c r="H270" s="26">
        <f t="shared" si="23"/>
        <v>1</v>
      </c>
      <c r="I270" s="26">
        <f t="shared" si="22"/>
        <v>1.395</v>
      </c>
    </row>
    <row r="271" spans="1:9">
      <c r="A271" s="24">
        <v>21</v>
      </c>
      <c r="B271" s="25">
        <v>1.3</v>
      </c>
      <c r="C271" s="25">
        <v>1.17</v>
      </c>
      <c r="D271" s="25"/>
      <c r="E271" s="25"/>
      <c r="F271" s="26">
        <f t="shared" si="21"/>
        <v>0</v>
      </c>
      <c r="H271" s="26">
        <f t="shared" si="23"/>
        <v>1</v>
      </c>
      <c r="I271" s="26">
        <f t="shared" si="22"/>
        <v>1.5209999999999999</v>
      </c>
    </row>
    <row r="272" spans="1:9">
      <c r="A272" s="24">
        <v>22</v>
      </c>
      <c r="B272" s="25">
        <v>1.1000000000000001</v>
      </c>
      <c r="C272" s="25">
        <v>1.06</v>
      </c>
      <c r="D272" s="25"/>
      <c r="E272" s="25"/>
      <c r="F272" s="26">
        <f t="shared" si="21"/>
        <v>0</v>
      </c>
      <c r="H272" s="26">
        <f t="shared" si="23"/>
        <v>1</v>
      </c>
      <c r="I272" s="26">
        <f t="shared" si="22"/>
        <v>1.1660000000000001</v>
      </c>
    </row>
    <row r="273" spans="1:9">
      <c r="A273" s="24">
        <v>23</v>
      </c>
      <c r="B273" s="25">
        <v>1.3</v>
      </c>
      <c r="C273" s="25">
        <v>0.74</v>
      </c>
      <c r="D273" s="25"/>
      <c r="E273" s="25"/>
      <c r="F273" s="26">
        <f t="shared" si="21"/>
        <v>0</v>
      </c>
      <c r="H273" s="26">
        <f t="shared" si="23"/>
        <v>1</v>
      </c>
      <c r="I273" s="26">
        <f t="shared" si="22"/>
        <v>0.96199999999999997</v>
      </c>
    </row>
    <row r="274" spans="1:9">
      <c r="A274" s="24">
        <v>24</v>
      </c>
      <c r="B274" s="25">
        <v>1.24</v>
      </c>
      <c r="C274" s="25">
        <v>0.8</v>
      </c>
      <c r="D274" s="25"/>
      <c r="E274" s="25"/>
      <c r="F274" s="26">
        <f t="shared" si="21"/>
        <v>0</v>
      </c>
      <c r="H274" s="26">
        <f t="shared" si="23"/>
        <v>1</v>
      </c>
      <c r="I274" s="26">
        <f t="shared" si="22"/>
        <v>0.99199999999999999</v>
      </c>
    </row>
    <row r="275" spans="1:9">
      <c r="A275" s="24">
        <v>25</v>
      </c>
      <c r="B275" s="25">
        <v>1.21</v>
      </c>
      <c r="C275" s="25">
        <v>0.62</v>
      </c>
      <c r="D275" s="25"/>
      <c r="E275" s="25"/>
      <c r="F275" s="26">
        <f t="shared" si="21"/>
        <v>0</v>
      </c>
      <c r="H275" s="26">
        <f t="shared" si="23"/>
        <v>1.0999999999999996</v>
      </c>
      <c r="I275" s="26">
        <f t="shared" si="22"/>
        <v>0.82521999999999973</v>
      </c>
    </row>
    <row r="276" spans="1:9">
      <c r="A276" s="24">
        <v>26.2</v>
      </c>
      <c r="B276" s="25">
        <v>0.95</v>
      </c>
      <c r="C276" s="25">
        <v>0.34</v>
      </c>
      <c r="D276" s="25"/>
      <c r="E276" s="25"/>
      <c r="F276" s="26">
        <f t="shared" si="21"/>
        <v>0</v>
      </c>
      <c r="H276" s="26">
        <f t="shared" si="23"/>
        <v>1.1999999999999993</v>
      </c>
      <c r="I276" s="26">
        <f t="shared" si="22"/>
        <v>0.38759999999999978</v>
      </c>
    </row>
    <row r="277" spans="1:9">
      <c r="A277" s="24">
        <v>27.4</v>
      </c>
      <c r="B277" s="25">
        <v>0.5</v>
      </c>
      <c r="C277" s="25">
        <v>0</v>
      </c>
      <c r="D277" s="25"/>
      <c r="E277" s="25"/>
      <c r="F277" s="26">
        <f t="shared" si="21"/>
        <v>0</v>
      </c>
      <c r="H277" s="26">
        <f t="shared" si="23"/>
        <v>1.2000000000000011</v>
      </c>
      <c r="I277" s="26">
        <f t="shared" si="22"/>
        <v>0</v>
      </c>
    </row>
    <row r="278" spans="1:9">
      <c r="A278" s="24">
        <v>28.6</v>
      </c>
      <c r="B278" s="25">
        <v>0.1</v>
      </c>
      <c r="C278" s="25">
        <v>0</v>
      </c>
      <c r="D278" s="25"/>
      <c r="E278" s="25"/>
      <c r="F278" s="26">
        <f t="shared" si="21"/>
        <v>0</v>
      </c>
      <c r="H278" s="26">
        <f t="shared" si="23"/>
        <v>1.3000000000000007</v>
      </c>
      <c r="I278" s="26">
        <f t="shared" si="22"/>
        <v>0</v>
      </c>
    </row>
    <row r="279" spans="1:9">
      <c r="A279" s="24">
        <v>30</v>
      </c>
      <c r="B279" s="25">
        <v>0.1</v>
      </c>
      <c r="C279" s="25">
        <v>0</v>
      </c>
      <c r="D279" s="25"/>
      <c r="E279" s="25"/>
      <c r="F279" s="26">
        <f t="shared" si="21"/>
        <v>0</v>
      </c>
      <c r="I279" s="26">
        <f t="shared" si="22"/>
        <v>0</v>
      </c>
    </row>
    <row r="282" spans="1:9" ht="15">
      <c r="A282" s="6" t="s">
        <v>1</v>
      </c>
      <c r="B282" s="7" t="s">
        <v>32</v>
      </c>
      <c r="D282" s="6" t="s">
        <v>3</v>
      </c>
      <c r="E282" s="8">
        <v>35.200000000000003</v>
      </c>
      <c r="H282" s="9" t="s">
        <v>4</v>
      </c>
      <c r="I282" s="10">
        <f>SUM(I289:I314)</f>
        <v>29.930324999999996</v>
      </c>
    </row>
    <row r="283" spans="1:9">
      <c r="A283" s="6" t="s">
        <v>5</v>
      </c>
      <c r="B283" s="11">
        <v>40446</v>
      </c>
      <c r="D283" s="6" t="s">
        <v>6</v>
      </c>
      <c r="E283" s="8">
        <v>2.5</v>
      </c>
    </row>
    <row r="284" spans="1:9">
      <c r="A284" s="6" t="s">
        <v>11</v>
      </c>
      <c r="B284" s="7">
        <v>1650</v>
      </c>
    </row>
    <row r="285" spans="1:9">
      <c r="A285" s="6" t="s">
        <v>13</v>
      </c>
      <c r="B285" s="7">
        <v>0.12</v>
      </c>
    </row>
    <row r="286" spans="1:9">
      <c r="B286" s="7"/>
    </row>
    <row r="287" spans="1:9">
      <c r="C287" s="99" t="s">
        <v>14</v>
      </c>
      <c r="D287" s="99"/>
      <c r="E287" s="99"/>
    </row>
    <row r="288" spans="1:9">
      <c r="A288" s="21" t="s">
        <v>16</v>
      </c>
      <c r="B288" s="21" t="s">
        <v>17</v>
      </c>
      <c r="C288" s="22">
        <v>0.60000000000000009</v>
      </c>
      <c r="D288" s="22">
        <v>0.2</v>
      </c>
      <c r="E288" s="22">
        <v>0.8</v>
      </c>
      <c r="F288" s="22" t="s">
        <v>18</v>
      </c>
      <c r="H288" s="21" t="s">
        <v>19</v>
      </c>
      <c r="I288" s="21" t="s">
        <v>20</v>
      </c>
    </row>
    <row r="289" spans="1:9">
      <c r="A289" s="24">
        <v>2.6</v>
      </c>
      <c r="B289" s="25">
        <v>0.03</v>
      </c>
      <c r="C289" s="25">
        <v>0</v>
      </c>
      <c r="D289" s="25"/>
      <c r="E289" s="25"/>
      <c r="F289" s="6">
        <f t="shared" ref="F289:F314" si="24">(D289+E289)/2</f>
        <v>0</v>
      </c>
      <c r="I289" s="6">
        <f t="shared" ref="I289:I314" si="25">H289*C289*B289</f>
        <v>0</v>
      </c>
    </row>
    <row r="290" spans="1:9">
      <c r="A290" s="24">
        <v>3</v>
      </c>
      <c r="B290" s="25">
        <v>0.18</v>
      </c>
      <c r="C290" s="25">
        <v>0.2</v>
      </c>
      <c r="D290" s="25"/>
      <c r="E290" s="25"/>
      <c r="F290" s="6">
        <f t="shared" si="24"/>
        <v>0</v>
      </c>
      <c r="H290" s="6">
        <f t="shared" ref="H290:H314" si="26">(A291-A289)/2</f>
        <v>0.7</v>
      </c>
      <c r="I290" s="6">
        <f t="shared" si="25"/>
        <v>2.5199999999999997E-2</v>
      </c>
    </row>
    <row r="291" spans="1:9">
      <c r="A291" s="24">
        <v>4</v>
      </c>
      <c r="B291" s="25">
        <v>0.23</v>
      </c>
      <c r="C291" s="25">
        <v>0.31</v>
      </c>
      <c r="D291" s="25"/>
      <c r="E291" s="25"/>
      <c r="F291" s="6">
        <f t="shared" si="24"/>
        <v>0</v>
      </c>
      <c r="H291" s="6">
        <f t="shared" si="26"/>
        <v>1.25</v>
      </c>
      <c r="I291" s="6">
        <f t="shared" si="25"/>
        <v>8.912500000000001E-2</v>
      </c>
    </row>
    <row r="292" spans="1:9">
      <c r="A292" s="24">
        <v>5.5</v>
      </c>
      <c r="B292" s="25">
        <v>0.27</v>
      </c>
      <c r="C292" s="25">
        <v>0.79</v>
      </c>
      <c r="D292" s="25"/>
      <c r="E292" s="25"/>
      <c r="F292" s="6">
        <f t="shared" si="24"/>
        <v>0</v>
      </c>
      <c r="H292" s="6">
        <f t="shared" si="26"/>
        <v>1.5</v>
      </c>
      <c r="I292" s="6">
        <f t="shared" si="25"/>
        <v>0.31995000000000001</v>
      </c>
    </row>
    <row r="293" spans="1:9">
      <c r="A293" s="24">
        <v>7</v>
      </c>
      <c r="B293" s="25">
        <v>0.8</v>
      </c>
      <c r="C293" s="25">
        <v>0.81</v>
      </c>
      <c r="D293" s="25"/>
      <c r="E293" s="25"/>
      <c r="F293" s="6">
        <f t="shared" si="24"/>
        <v>0</v>
      </c>
      <c r="H293" s="6">
        <f t="shared" si="26"/>
        <v>1.5</v>
      </c>
      <c r="I293" s="6">
        <f t="shared" si="25"/>
        <v>0.97200000000000009</v>
      </c>
    </row>
    <row r="294" spans="1:9">
      <c r="A294" s="24">
        <v>8.5</v>
      </c>
      <c r="B294" s="25">
        <v>0.82</v>
      </c>
      <c r="C294" s="25">
        <v>0.38</v>
      </c>
      <c r="D294" s="25"/>
      <c r="E294" s="25"/>
      <c r="F294" s="6">
        <f t="shared" si="24"/>
        <v>0</v>
      </c>
      <c r="H294" s="6">
        <f t="shared" si="26"/>
        <v>1.5</v>
      </c>
      <c r="I294" s="6">
        <f t="shared" si="25"/>
        <v>0.46740000000000004</v>
      </c>
    </row>
    <row r="295" spans="1:9">
      <c r="A295" s="24">
        <v>10</v>
      </c>
      <c r="B295" s="25">
        <v>0.89</v>
      </c>
      <c r="C295" s="25">
        <v>0.82</v>
      </c>
      <c r="D295" s="25"/>
      <c r="E295" s="25"/>
      <c r="F295" s="6">
        <f t="shared" si="24"/>
        <v>0</v>
      </c>
      <c r="H295" s="6">
        <f t="shared" si="26"/>
        <v>1.5</v>
      </c>
      <c r="I295" s="6">
        <f t="shared" si="25"/>
        <v>1.0947</v>
      </c>
    </row>
    <row r="296" spans="1:9">
      <c r="A296" s="24">
        <v>11.5</v>
      </c>
      <c r="B296" s="25">
        <v>0.88</v>
      </c>
      <c r="C296" s="25">
        <v>0.96</v>
      </c>
      <c r="D296" s="25"/>
      <c r="E296" s="25"/>
      <c r="F296" s="6">
        <f t="shared" si="24"/>
        <v>0</v>
      </c>
      <c r="H296" s="6">
        <f t="shared" si="26"/>
        <v>1.5</v>
      </c>
      <c r="I296" s="6">
        <f t="shared" si="25"/>
        <v>1.2671999999999999</v>
      </c>
    </row>
    <row r="297" spans="1:9">
      <c r="A297" s="24">
        <v>13</v>
      </c>
      <c r="B297" s="25">
        <v>0.96</v>
      </c>
      <c r="C297" s="25">
        <v>1.1299999999999999</v>
      </c>
      <c r="D297" s="25"/>
      <c r="E297" s="25"/>
      <c r="F297" s="6">
        <f t="shared" si="24"/>
        <v>0</v>
      </c>
      <c r="H297" s="6">
        <f t="shared" si="26"/>
        <v>1.5</v>
      </c>
      <c r="I297" s="6">
        <f t="shared" si="25"/>
        <v>1.6271999999999998</v>
      </c>
    </row>
    <row r="298" spans="1:9">
      <c r="A298" s="24">
        <v>14.5</v>
      </c>
      <c r="B298" s="25">
        <v>1.52</v>
      </c>
      <c r="C298" s="25">
        <v>1.05</v>
      </c>
      <c r="D298" s="25"/>
      <c r="E298" s="25"/>
      <c r="F298" s="6">
        <f t="shared" si="24"/>
        <v>0</v>
      </c>
      <c r="H298" s="6">
        <f t="shared" si="26"/>
        <v>1.5</v>
      </c>
      <c r="I298" s="6">
        <f t="shared" si="25"/>
        <v>2.3940000000000001</v>
      </c>
    </row>
    <row r="299" spans="1:9">
      <c r="A299" s="24">
        <v>16</v>
      </c>
      <c r="B299" s="25">
        <v>1.46</v>
      </c>
      <c r="C299" s="25">
        <v>1.39</v>
      </c>
      <c r="D299" s="25"/>
      <c r="E299" s="25"/>
      <c r="F299" s="6">
        <f t="shared" si="24"/>
        <v>0</v>
      </c>
      <c r="H299" s="6">
        <f t="shared" si="26"/>
        <v>1.5</v>
      </c>
      <c r="I299" s="6">
        <f t="shared" si="25"/>
        <v>3.0440999999999998</v>
      </c>
    </row>
    <row r="300" spans="1:9">
      <c r="A300" s="24">
        <v>17.5</v>
      </c>
      <c r="B300" s="25">
        <v>1.3</v>
      </c>
      <c r="C300" s="25">
        <v>1.1100000000000001</v>
      </c>
      <c r="D300" s="25"/>
      <c r="E300" s="25"/>
      <c r="F300" s="6">
        <f t="shared" si="24"/>
        <v>0</v>
      </c>
      <c r="H300" s="6">
        <f t="shared" si="26"/>
        <v>1.5</v>
      </c>
      <c r="I300" s="6">
        <f t="shared" si="25"/>
        <v>2.1645000000000003</v>
      </c>
    </row>
    <row r="301" spans="1:9">
      <c r="A301" s="24">
        <v>19</v>
      </c>
      <c r="B301" s="25">
        <v>1.1200000000000001</v>
      </c>
      <c r="C301" s="25">
        <v>1.27</v>
      </c>
      <c r="D301" s="25"/>
      <c r="E301" s="25"/>
      <c r="F301" s="6">
        <f t="shared" si="24"/>
        <v>0</v>
      </c>
      <c r="H301" s="6">
        <f t="shared" si="26"/>
        <v>1.5</v>
      </c>
      <c r="I301" s="6">
        <f t="shared" si="25"/>
        <v>2.1336000000000004</v>
      </c>
    </row>
    <row r="302" spans="1:9">
      <c r="A302" s="24">
        <v>20.5</v>
      </c>
      <c r="B302" s="25">
        <v>1.23</v>
      </c>
      <c r="C302" s="25">
        <v>1.4</v>
      </c>
      <c r="D302" s="25"/>
      <c r="E302" s="25"/>
      <c r="F302" s="6">
        <f t="shared" si="24"/>
        <v>0</v>
      </c>
      <c r="H302" s="6">
        <f t="shared" si="26"/>
        <v>1.5</v>
      </c>
      <c r="I302" s="6">
        <f t="shared" si="25"/>
        <v>2.5829999999999997</v>
      </c>
    </row>
    <row r="303" spans="1:9">
      <c r="A303" s="24">
        <v>22</v>
      </c>
      <c r="B303" s="25">
        <v>1.18</v>
      </c>
      <c r="C303" s="25">
        <v>1.41</v>
      </c>
      <c r="D303" s="25"/>
      <c r="E303" s="25"/>
      <c r="F303" s="6">
        <f t="shared" si="24"/>
        <v>0</v>
      </c>
      <c r="H303" s="6">
        <f t="shared" si="26"/>
        <v>1.5</v>
      </c>
      <c r="I303" s="6">
        <f t="shared" si="25"/>
        <v>2.4956999999999998</v>
      </c>
    </row>
    <row r="304" spans="1:9">
      <c r="A304" s="24">
        <v>23.5</v>
      </c>
      <c r="B304" s="25">
        <v>1.1100000000000001</v>
      </c>
      <c r="C304" s="25">
        <v>1.48</v>
      </c>
      <c r="D304" s="25"/>
      <c r="E304" s="25"/>
      <c r="F304" s="6">
        <f t="shared" si="24"/>
        <v>0</v>
      </c>
      <c r="H304" s="6">
        <f t="shared" si="26"/>
        <v>1.5</v>
      </c>
      <c r="I304" s="6">
        <f t="shared" si="25"/>
        <v>2.4641999999999999</v>
      </c>
    </row>
    <row r="305" spans="1:9">
      <c r="A305" s="24">
        <v>25</v>
      </c>
      <c r="B305" s="25">
        <v>1.1200000000000001</v>
      </c>
      <c r="C305" s="25">
        <v>1.42</v>
      </c>
      <c r="D305" s="25"/>
      <c r="E305" s="25"/>
      <c r="F305" s="6">
        <f t="shared" si="24"/>
        <v>0</v>
      </c>
      <c r="H305" s="6">
        <f t="shared" si="26"/>
        <v>1.5</v>
      </c>
      <c r="I305" s="6">
        <f t="shared" si="25"/>
        <v>2.3856000000000002</v>
      </c>
    </row>
    <row r="306" spans="1:9">
      <c r="A306" s="24">
        <v>26.5</v>
      </c>
      <c r="B306" s="25">
        <v>1.1200000000000001</v>
      </c>
      <c r="C306" s="25">
        <v>1.07</v>
      </c>
      <c r="D306" s="25"/>
      <c r="E306" s="25"/>
      <c r="F306" s="6">
        <f t="shared" si="24"/>
        <v>0</v>
      </c>
      <c r="H306" s="6">
        <f t="shared" si="26"/>
        <v>1.5</v>
      </c>
      <c r="I306" s="6">
        <f t="shared" si="25"/>
        <v>1.7976000000000001</v>
      </c>
    </row>
    <row r="307" spans="1:9">
      <c r="A307" s="24">
        <v>28</v>
      </c>
      <c r="B307" s="25">
        <v>0.98</v>
      </c>
      <c r="C307" s="25">
        <v>0.9</v>
      </c>
      <c r="D307" s="25"/>
      <c r="E307" s="25"/>
      <c r="F307" s="6">
        <f t="shared" si="24"/>
        <v>0</v>
      </c>
      <c r="H307" s="6">
        <f t="shared" si="26"/>
        <v>1.5</v>
      </c>
      <c r="I307" s="6">
        <f t="shared" si="25"/>
        <v>1.323</v>
      </c>
    </row>
    <row r="308" spans="1:9">
      <c r="A308" s="24">
        <v>29.5</v>
      </c>
      <c r="B308" s="25">
        <v>0.82</v>
      </c>
      <c r="C308" s="25">
        <v>0.55000000000000004</v>
      </c>
      <c r="D308" s="25"/>
      <c r="E308" s="25"/>
      <c r="F308" s="6">
        <f t="shared" si="24"/>
        <v>0</v>
      </c>
      <c r="H308" s="6">
        <f t="shared" si="26"/>
        <v>1.5</v>
      </c>
      <c r="I308" s="6">
        <f t="shared" si="25"/>
        <v>0.67649999999999999</v>
      </c>
    </row>
    <row r="309" spans="1:9">
      <c r="A309" s="24">
        <v>31</v>
      </c>
      <c r="B309" s="25">
        <v>0.78</v>
      </c>
      <c r="C309" s="25">
        <v>0.45</v>
      </c>
      <c r="D309" s="25"/>
      <c r="E309" s="25"/>
      <c r="F309" s="6">
        <f t="shared" si="24"/>
        <v>0</v>
      </c>
      <c r="H309" s="6">
        <f t="shared" si="26"/>
        <v>1.25</v>
      </c>
      <c r="I309" s="6">
        <f t="shared" si="25"/>
        <v>0.43875000000000003</v>
      </c>
    </row>
    <row r="310" spans="1:9">
      <c r="A310" s="24">
        <v>32</v>
      </c>
      <c r="B310" s="25">
        <v>0.67</v>
      </c>
      <c r="C310" s="25">
        <v>0.18</v>
      </c>
      <c r="D310" s="25"/>
      <c r="E310" s="25"/>
      <c r="F310" s="6">
        <f t="shared" si="24"/>
        <v>0</v>
      </c>
      <c r="H310" s="6">
        <f t="shared" si="26"/>
        <v>1</v>
      </c>
      <c r="I310" s="6">
        <f t="shared" si="25"/>
        <v>0.1206</v>
      </c>
    </row>
    <row r="311" spans="1:9">
      <c r="A311" s="24">
        <v>33</v>
      </c>
      <c r="B311" s="25">
        <v>0.51</v>
      </c>
      <c r="C311" s="25">
        <v>0.24</v>
      </c>
      <c r="D311" s="25"/>
      <c r="E311" s="25"/>
      <c r="F311" s="6">
        <f t="shared" si="24"/>
        <v>0</v>
      </c>
      <c r="H311" s="6">
        <f t="shared" si="26"/>
        <v>1</v>
      </c>
      <c r="I311" s="6">
        <f t="shared" si="25"/>
        <v>0.12239999999999999</v>
      </c>
    </row>
    <row r="312" spans="1:9">
      <c r="A312" s="24">
        <v>34</v>
      </c>
      <c r="B312" s="25">
        <v>0.38</v>
      </c>
      <c r="C312" s="25">
        <v>-0.2</v>
      </c>
      <c r="D312" s="25"/>
      <c r="E312" s="25"/>
      <c r="F312" s="6">
        <f t="shared" si="24"/>
        <v>0</v>
      </c>
      <c r="H312" s="6">
        <f t="shared" si="26"/>
        <v>1</v>
      </c>
      <c r="I312" s="6">
        <f t="shared" si="25"/>
        <v>-7.6000000000000012E-2</v>
      </c>
    </row>
    <row r="313" spans="1:9">
      <c r="A313" s="24">
        <v>35</v>
      </c>
      <c r="B313" s="25">
        <v>0.1</v>
      </c>
      <c r="C313" s="6">
        <v>0</v>
      </c>
      <c r="D313" s="25"/>
      <c r="E313" s="25"/>
      <c r="F313" s="6">
        <f t="shared" si="24"/>
        <v>0</v>
      </c>
      <c r="H313" s="6">
        <f t="shared" si="26"/>
        <v>0.60000000000000142</v>
      </c>
      <c r="I313" s="6">
        <f t="shared" si="25"/>
        <v>0</v>
      </c>
    </row>
    <row r="314" spans="1:9">
      <c r="A314" s="24">
        <v>35.200000000000003</v>
      </c>
      <c r="B314" s="25">
        <v>0</v>
      </c>
      <c r="C314" s="25">
        <v>0</v>
      </c>
      <c r="D314" s="25"/>
      <c r="E314" s="25"/>
      <c r="F314" s="6">
        <f t="shared" si="24"/>
        <v>0</v>
      </c>
      <c r="H314" s="6">
        <f t="shared" si="26"/>
        <v>-17.5</v>
      </c>
      <c r="I314" s="6">
        <f t="shared" si="25"/>
        <v>0</v>
      </c>
    </row>
    <row r="317" spans="1:9" ht="15">
      <c r="A317" s="6" t="s">
        <v>1</v>
      </c>
      <c r="B317" s="7" t="s">
        <v>32</v>
      </c>
      <c r="D317" s="6" t="s">
        <v>3</v>
      </c>
      <c r="E317" s="8">
        <v>4.5</v>
      </c>
      <c r="H317" s="9" t="s">
        <v>4</v>
      </c>
      <c r="I317" s="10">
        <f>SUM(I324:I351)</f>
        <v>26.143204999999995</v>
      </c>
    </row>
    <row r="318" spans="1:9">
      <c r="A318" s="6" t="s">
        <v>5</v>
      </c>
      <c r="B318" s="11">
        <v>40464</v>
      </c>
      <c r="D318" s="6" t="s">
        <v>6</v>
      </c>
      <c r="E318" s="8">
        <v>36.200000000000003</v>
      </c>
    </row>
    <row r="319" spans="1:9">
      <c r="A319" s="6" t="s">
        <v>11</v>
      </c>
      <c r="B319" s="7">
        <v>1110</v>
      </c>
    </row>
    <row r="320" spans="1:9">
      <c r="A320" s="6" t="s">
        <v>13</v>
      </c>
      <c r="B320" s="45">
        <v>0.09</v>
      </c>
    </row>
    <row r="321" spans="1:9">
      <c r="B321" s="7"/>
    </row>
    <row r="322" spans="1:9">
      <c r="C322" s="99" t="s">
        <v>14</v>
      </c>
      <c r="D322" s="99"/>
      <c r="E322" s="99"/>
    </row>
    <row r="323" spans="1:9">
      <c r="A323" s="21" t="s">
        <v>16</v>
      </c>
      <c r="B323" s="21" t="s">
        <v>17</v>
      </c>
      <c r="C323" s="22">
        <v>0.6</v>
      </c>
      <c r="D323" s="22">
        <v>0.2</v>
      </c>
      <c r="E323" s="22">
        <v>0.8</v>
      </c>
      <c r="F323" s="22" t="s">
        <v>18</v>
      </c>
      <c r="H323" s="21" t="s">
        <v>19</v>
      </c>
      <c r="I323" s="21" t="s">
        <v>20</v>
      </c>
    </row>
    <row r="324" spans="1:9">
      <c r="A324" s="24">
        <v>4.5999999999999996</v>
      </c>
      <c r="B324" s="25">
        <v>0</v>
      </c>
      <c r="C324" s="25">
        <v>0</v>
      </c>
      <c r="D324" s="25"/>
      <c r="E324" s="25"/>
      <c r="F324" s="6">
        <f t="shared" ref="F324:F351" si="27">(D324+E324)/2</f>
        <v>0</v>
      </c>
      <c r="I324" s="6">
        <f t="shared" ref="I324:I351" si="28">H324*C324*B324</f>
        <v>0</v>
      </c>
    </row>
    <row r="325" spans="1:9">
      <c r="A325" s="24">
        <v>4.8</v>
      </c>
      <c r="B325" s="25">
        <v>0.3</v>
      </c>
      <c r="C325" s="25">
        <v>0.14000000000000001</v>
      </c>
      <c r="D325" s="25"/>
      <c r="E325" s="25"/>
      <c r="F325" s="6">
        <f t="shared" si="27"/>
        <v>0</v>
      </c>
      <c r="H325" s="6">
        <f t="shared" ref="H325:H351" si="29">(A326-A324)/2</f>
        <v>0.20000000000000018</v>
      </c>
      <c r="I325" s="6">
        <f t="shared" si="28"/>
        <v>8.4000000000000082E-3</v>
      </c>
    </row>
    <row r="326" spans="1:9">
      <c r="A326" s="24">
        <v>5</v>
      </c>
      <c r="B326" s="25">
        <v>0.32</v>
      </c>
      <c r="C326" s="25">
        <v>0.64</v>
      </c>
      <c r="D326" s="25"/>
      <c r="E326" s="25"/>
      <c r="F326" s="6">
        <f t="shared" si="27"/>
        <v>0</v>
      </c>
      <c r="H326" s="6">
        <f t="shared" si="29"/>
        <v>0.60000000000000009</v>
      </c>
      <c r="I326" s="6">
        <f t="shared" si="28"/>
        <v>0.12288000000000002</v>
      </c>
    </row>
    <row r="327" spans="1:9">
      <c r="A327" s="24">
        <v>6</v>
      </c>
      <c r="B327" s="25">
        <v>0.18</v>
      </c>
      <c r="C327" s="25">
        <v>0.31</v>
      </c>
      <c r="D327" s="25"/>
      <c r="E327" s="25"/>
      <c r="F327" s="6">
        <f t="shared" si="27"/>
        <v>0</v>
      </c>
      <c r="H327" s="6">
        <f t="shared" si="29"/>
        <v>1</v>
      </c>
      <c r="I327" s="6">
        <f t="shared" si="28"/>
        <v>5.5799999999999995E-2</v>
      </c>
    </row>
    <row r="328" spans="1:9">
      <c r="A328" s="24">
        <v>7</v>
      </c>
      <c r="B328" s="25">
        <v>0.51</v>
      </c>
      <c r="C328" s="25">
        <v>0.25</v>
      </c>
      <c r="D328" s="25"/>
      <c r="E328" s="25"/>
      <c r="F328" s="6">
        <f t="shared" si="27"/>
        <v>0</v>
      </c>
      <c r="H328" s="6">
        <f t="shared" si="29"/>
        <v>1</v>
      </c>
      <c r="I328" s="6">
        <f t="shared" si="28"/>
        <v>0.1275</v>
      </c>
    </row>
    <row r="329" spans="1:9">
      <c r="A329" s="24">
        <v>8</v>
      </c>
      <c r="B329" s="25">
        <v>0.4</v>
      </c>
      <c r="C329" s="25">
        <v>0.95</v>
      </c>
      <c r="D329" s="25"/>
      <c r="E329" s="25"/>
      <c r="F329" s="6">
        <f t="shared" si="27"/>
        <v>0</v>
      </c>
      <c r="H329" s="6">
        <f t="shared" si="29"/>
        <v>1</v>
      </c>
      <c r="I329" s="6">
        <f t="shared" si="28"/>
        <v>0.38</v>
      </c>
    </row>
    <row r="330" spans="1:9">
      <c r="A330" s="24">
        <v>9</v>
      </c>
      <c r="B330" s="25">
        <v>0.77</v>
      </c>
      <c r="C330" s="25">
        <v>0.7</v>
      </c>
      <c r="D330" s="25"/>
      <c r="E330" s="25"/>
      <c r="F330" s="6">
        <f t="shared" si="27"/>
        <v>0</v>
      </c>
      <c r="H330" s="6">
        <f t="shared" si="29"/>
        <v>1</v>
      </c>
      <c r="I330" s="6">
        <f t="shared" si="28"/>
        <v>0.53899999999999992</v>
      </c>
    </row>
    <row r="331" spans="1:9">
      <c r="A331" s="24">
        <v>10</v>
      </c>
      <c r="B331" s="25">
        <v>0.8</v>
      </c>
      <c r="C331" s="25">
        <v>0.37</v>
      </c>
      <c r="D331" s="25"/>
      <c r="E331" s="25"/>
      <c r="F331" s="6">
        <f t="shared" si="27"/>
        <v>0</v>
      </c>
      <c r="H331" s="6">
        <f t="shared" si="29"/>
        <v>1</v>
      </c>
      <c r="I331" s="6">
        <f t="shared" si="28"/>
        <v>0.29599999999999999</v>
      </c>
    </row>
    <row r="332" spans="1:9">
      <c r="A332" s="24">
        <v>11</v>
      </c>
      <c r="B332" s="25">
        <v>0.83</v>
      </c>
      <c r="C332" s="25">
        <v>0.65</v>
      </c>
      <c r="D332" s="25"/>
      <c r="E332" s="25"/>
      <c r="F332" s="6">
        <f t="shared" si="27"/>
        <v>0</v>
      </c>
      <c r="H332" s="6">
        <f t="shared" si="29"/>
        <v>1</v>
      </c>
      <c r="I332" s="6">
        <f t="shared" si="28"/>
        <v>0.53949999999999998</v>
      </c>
    </row>
    <row r="333" spans="1:9">
      <c r="A333" s="24">
        <v>12</v>
      </c>
      <c r="B333" s="25">
        <v>0.79</v>
      </c>
      <c r="C333" s="25">
        <v>0.74</v>
      </c>
      <c r="D333" s="25"/>
      <c r="E333" s="25"/>
      <c r="F333" s="6">
        <f t="shared" si="27"/>
        <v>0</v>
      </c>
      <c r="H333" s="6">
        <f t="shared" si="29"/>
        <v>1.25</v>
      </c>
      <c r="I333" s="6">
        <f t="shared" si="28"/>
        <v>0.73075000000000012</v>
      </c>
    </row>
    <row r="334" spans="1:9">
      <c r="A334" s="24">
        <v>13.5</v>
      </c>
      <c r="B334" s="25">
        <v>0.93</v>
      </c>
      <c r="C334" s="25">
        <v>0.83</v>
      </c>
      <c r="D334" s="25"/>
      <c r="E334" s="25"/>
      <c r="F334" s="6">
        <f t="shared" si="27"/>
        <v>0</v>
      </c>
      <c r="H334" s="6">
        <f t="shared" si="29"/>
        <v>1.5</v>
      </c>
      <c r="I334" s="6">
        <f t="shared" si="28"/>
        <v>1.15785</v>
      </c>
    </row>
    <row r="335" spans="1:9">
      <c r="A335" s="24">
        <v>15</v>
      </c>
      <c r="B335" s="25">
        <v>1.25</v>
      </c>
      <c r="C335" s="25">
        <v>0.8</v>
      </c>
      <c r="D335" s="25"/>
      <c r="E335" s="25"/>
      <c r="F335" s="6">
        <f t="shared" si="27"/>
        <v>0</v>
      </c>
      <c r="H335" s="6">
        <f t="shared" si="29"/>
        <v>1.5</v>
      </c>
      <c r="I335" s="6">
        <f t="shared" si="28"/>
        <v>1.5000000000000002</v>
      </c>
    </row>
    <row r="336" spans="1:9">
      <c r="A336" s="24">
        <v>16.5</v>
      </c>
      <c r="B336" s="25">
        <v>1.5</v>
      </c>
      <c r="C336" s="25">
        <v>1.1599999999999999</v>
      </c>
      <c r="D336" s="25"/>
      <c r="E336" s="25"/>
      <c r="F336" s="6">
        <f t="shared" si="27"/>
        <v>0</v>
      </c>
      <c r="H336" s="6">
        <f t="shared" si="29"/>
        <v>1.5</v>
      </c>
      <c r="I336" s="6">
        <f t="shared" si="28"/>
        <v>2.6099999999999994</v>
      </c>
    </row>
    <row r="337" spans="1:9">
      <c r="A337" s="24">
        <v>18</v>
      </c>
      <c r="B337" s="25">
        <v>1.22</v>
      </c>
      <c r="C337" s="25">
        <v>1.1399999999999999</v>
      </c>
      <c r="D337" s="25"/>
      <c r="E337" s="25"/>
      <c r="F337" s="6">
        <f t="shared" si="27"/>
        <v>0</v>
      </c>
      <c r="H337" s="6">
        <f t="shared" si="29"/>
        <v>1.5</v>
      </c>
      <c r="I337" s="6">
        <f t="shared" si="28"/>
        <v>2.0861999999999998</v>
      </c>
    </row>
    <row r="338" spans="1:9">
      <c r="A338" s="24">
        <v>19.5</v>
      </c>
      <c r="B338" s="25">
        <v>1.06</v>
      </c>
      <c r="C338" s="25">
        <v>1.21</v>
      </c>
      <c r="D338" s="25"/>
      <c r="E338" s="25"/>
      <c r="F338" s="6">
        <f t="shared" si="27"/>
        <v>0</v>
      </c>
      <c r="H338" s="6">
        <f t="shared" si="29"/>
        <v>1.5</v>
      </c>
      <c r="I338" s="6">
        <f t="shared" si="28"/>
        <v>1.9238999999999999</v>
      </c>
    </row>
    <row r="339" spans="1:9">
      <c r="A339" s="24">
        <v>21</v>
      </c>
      <c r="B339" s="25">
        <v>1.1200000000000001</v>
      </c>
      <c r="C339" s="25">
        <v>1.06</v>
      </c>
      <c r="D339" s="25"/>
      <c r="E339" s="25"/>
      <c r="F339" s="6">
        <f t="shared" si="27"/>
        <v>0</v>
      </c>
      <c r="H339" s="6">
        <f t="shared" si="29"/>
        <v>1.5</v>
      </c>
      <c r="I339" s="6">
        <f t="shared" si="28"/>
        <v>1.7808000000000002</v>
      </c>
    </row>
    <row r="340" spans="1:9">
      <c r="A340" s="24">
        <v>22.5</v>
      </c>
      <c r="B340" s="25">
        <v>1.1299999999999999</v>
      </c>
      <c r="C340" s="25">
        <v>1.5</v>
      </c>
      <c r="D340" s="25"/>
      <c r="E340" s="25"/>
      <c r="F340" s="6">
        <f t="shared" si="27"/>
        <v>0</v>
      </c>
      <c r="H340" s="6">
        <f t="shared" si="29"/>
        <v>1.5</v>
      </c>
      <c r="I340" s="6">
        <f t="shared" si="28"/>
        <v>2.5424999999999995</v>
      </c>
    </row>
    <row r="341" spans="1:9">
      <c r="A341" s="24">
        <v>24</v>
      </c>
      <c r="B341" s="25">
        <v>1.1299999999999999</v>
      </c>
      <c r="C341" s="25">
        <v>1.43</v>
      </c>
      <c r="D341" s="25"/>
      <c r="E341" s="25"/>
      <c r="F341" s="6">
        <f t="shared" si="27"/>
        <v>0</v>
      </c>
      <c r="H341" s="6">
        <f t="shared" si="29"/>
        <v>1.5</v>
      </c>
      <c r="I341" s="6">
        <f t="shared" si="28"/>
        <v>2.4238499999999998</v>
      </c>
    </row>
    <row r="342" spans="1:9">
      <c r="A342" s="24">
        <v>25.5</v>
      </c>
      <c r="B342" s="25">
        <v>1.08</v>
      </c>
      <c r="C342" s="25">
        <v>1.41</v>
      </c>
      <c r="D342" s="25"/>
      <c r="E342" s="25"/>
      <c r="F342" s="6">
        <f t="shared" si="27"/>
        <v>0</v>
      </c>
      <c r="H342" s="6">
        <f t="shared" si="29"/>
        <v>1.5</v>
      </c>
      <c r="I342" s="6">
        <f t="shared" si="28"/>
        <v>2.2841999999999998</v>
      </c>
    </row>
    <row r="343" spans="1:9">
      <c r="A343" s="24">
        <v>27</v>
      </c>
      <c r="B343" s="25">
        <v>1.1000000000000001</v>
      </c>
      <c r="C343" s="25">
        <v>1.18</v>
      </c>
      <c r="D343" s="25"/>
      <c r="E343" s="25"/>
      <c r="F343" s="6">
        <f t="shared" si="27"/>
        <v>0</v>
      </c>
      <c r="H343" s="6">
        <f t="shared" si="29"/>
        <v>1.5</v>
      </c>
      <c r="I343" s="6">
        <f t="shared" si="28"/>
        <v>1.9470000000000003</v>
      </c>
    </row>
    <row r="344" spans="1:9">
      <c r="A344" s="24">
        <v>28.5</v>
      </c>
      <c r="B344" s="25">
        <v>1</v>
      </c>
      <c r="C344" s="25">
        <v>0.99</v>
      </c>
      <c r="D344" s="25"/>
      <c r="E344" s="25"/>
      <c r="F344" s="6">
        <f t="shared" si="27"/>
        <v>0</v>
      </c>
      <c r="H344" s="6">
        <f t="shared" si="29"/>
        <v>1.5</v>
      </c>
      <c r="I344" s="6">
        <f t="shared" si="28"/>
        <v>1.4849999999999999</v>
      </c>
    </row>
    <row r="345" spans="1:9">
      <c r="A345" s="24">
        <v>30</v>
      </c>
      <c r="B345" s="25">
        <v>0.83</v>
      </c>
      <c r="C345" s="25">
        <v>0.61</v>
      </c>
      <c r="D345" s="25"/>
      <c r="E345" s="25"/>
      <c r="F345" s="6">
        <f t="shared" si="27"/>
        <v>0</v>
      </c>
      <c r="H345" s="6">
        <f t="shared" si="29"/>
        <v>1.25</v>
      </c>
      <c r="I345" s="6">
        <f t="shared" si="28"/>
        <v>0.63287499999999997</v>
      </c>
    </row>
    <row r="346" spans="1:9">
      <c r="A346" s="24">
        <v>31</v>
      </c>
      <c r="B346" s="25">
        <v>0.79</v>
      </c>
      <c r="C346" s="25">
        <v>0.64</v>
      </c>
      <c r="D346" s="25"/>
      <c r="E346" s="25"/>
      <c r="F346" s="6">
        <f t="shared" si="27"/>
        <v>0</v>
      </c>
      <c r="H346" s="6">
        <f t="shared" si="29"/>
        <v>1</v>
      </c>
      <c r="I346" s="6">
        <f t="shared" si="28"/>
        <v>0.50560000000000005</v>
      </c>
    </row>
    <row r="347" spans="1:9">
      <c r="A347" s="24">
        <v>32</v>
      </c>
      <c r="B347" s="25">
        <v>0.7</v>
      </c>
      <c r="C347" s="25">
        <v>0.36</v>
      </c>
      <c r="D347" s="25"/>
      <c r="E347" s="25"/>
      <c r="F347" s="6">
        <f t="shared" si="27"/>
        <v>0</v>
      </c>
      <c r="H347" s="6">
        <f t="shared" si="29"/>
        <v>1</v>
      </c>
      <c r="I347" s="6">
        <f t="shared" si="28"/>
        <v>0.252</v>
      </c>
    </row>
    <row r="348" spans="1:9">
      <c r="A348" s="24">
        <v>33</v>
      </c>
      <c r="B348" s="25">
        <v>0.6</v>
      </c>
      <c r="C348" s="25">
        <v>0.12</v>
      </c>
      <c r="D348" s="25"/>
      <c r="E348" s="25"/>
      <c r="F348" s="6">
        <f t="shared" si="27"/>
        <v>0</v>
      </c>
      <c r="H348" s="6">
        <f t="shared" si="29"/>
        <v>1</v>
      </c>
      <c r="I348" s="6">
        <f t="shared" si="28"/>
        <v>7.1999999999999995E-2</v>
      </c>
    </row>
    <row r="349" spans="1:9">
      <c r="A349" s="24">
        <v>34</v>
      </c>
      <c r="B349" s="25">
        <v>0.49</v>
      </c>
      <c r="C349" s="25">
        <v>0.28999999999999998</v>
      </c>
      <c r="D349" s="25"/>
      <c r="E349" s="25"/>
      <c r="F349" s="6">
        <f t="shared" si="27"/>
        <v>0</v>
      </c>
      <c r="H349" s="6">
        <f t="shared" si="29"/>
        <v>1</v>
      </c>
      <c r="I349" s="6">
        <f t="shared" si="28"/>
        <v>0.14209999999999998</v>
      </c>
    </row>
    <row r="350" spans="1:9">
      <c r="A350" s="24">
        <v>35</v>
      </c>
      <c r="B350" s="25">
        <v>0.25</v>
      </c>
      <c r="C350" s="25">
        <v>-0.01</v>
      </c>
      <c r="D350" s="25"/>
      <c r="E350" s="25"/>
      <c r="F350" s="6">
        <f t="shared" si="27"/>
        <v>0</v>
      </c>
      <c r="H350" s="6">
        <f t="shared" si="29"/>
        <v>1</v>
      </c>
      <c r="I350" s="6">
        <f t="shared" si="28"/>
        <v>-2.5000000000000001E-3</v>
      </c>
    </row>
    <row r="351" spans="1:9">
      <c r="A351" s="24">
        <v>36</v>
      </c>
      <c r="B351" s="25">
        <v>0.08</v>
      </c>
      <c r="C351" s="25">
        <v>0</v>
      </c>
      <c r="D351" s="25"/>
      <c r="E351" s="25"/>
      <c r="F351" s="6">
        <f t="shared" si="27"/>
        <v>0</v>
      </c>
      <c r="H351" s="6">
        <f t="shared" si="29"/>
        <v>-17.5</v>
      </c>
      <c r="I351" s="6">
        <f t="shared" si="28"/>
        <v>0</v>
      </c>
    </row>
    <row r="354" spans="1:9" ht="15">
      <c r="A354" s="6" t="s">
        <v>1</v>
      </c>
      <c r="B354" s="7" t="s">
        <v>32</v>
      </c>
      <c r="D354" s="6" t="s">
        <v>3</v>
      </c>
      <c r="E354" s="8">
        <v>5</v>
      </c>
      <c r="H354" s="9" t="s">
        <v>4</v>
      </c>
      <c r="I354" s="10">
        <f>SUM(I361:I383)</f>
        <v>26.116810000000005</v>
      </c>
    </row>
    <row r="355" spans="1:9">
      <c r="A355" s="6" t="s">
        <v>5</v>
      </c>
      <c r="B355" s="11">
        <v>40485</v>
      </c>
      <c r="D355" s="6" t="s">
        <v>6</v>
      </c>
      <c r="E355" s="8">
        <v>36.5</v>
      </c>
    </row>
    <row r="356" spans="1:9">
      <c r="A356" s="6" t="s">
        <v>11</v>
      </c>
      <c r="B356" s="7">
        <v>1215</v>
      </c>
    </row>
    <row r="357" spans="1:9">
      <c r="A357" s="6" t="s">
        <v>13</v>
      </c>
      <c r="B357" s="45">
        <v>0.1</v>
      </c>
    </row>
    <row r="358" spans="1:9">
      <c r="B358" s="7"/>
    </row>
    <row r="359" spans="1:9">
      <c r="C359" s="99" t="s">
        <v>14</v>
      </c>
      <c r="D359" s="99"/>
      <c r="E359" s="99"/>
    </row>
    <row r="360" spans="1:9">
      <c r="A360" s="21" t="s">
        <v>16</v>
      </c>
      <c r="B360" s="21" t="s">
        <v>17</v>
      </c>
      <c r="C360" s="22">
        <v>0.6</v>
      </c>
      <c r="D360" s="22">
        <v>0.2</v>
      </c>
      <c r="E360" s="22">
        <v>0.8</v>
      </c>
      <c r="F360" s="22" t="s">
        <v>18</v>
      </c>
      <c r="H360" s="21" t="s">
        <v>19</v>
      </c>
      <c r="I360" s="21" t="s">
        <v>20</v>
      </c>
    </row>
    <row r="361" spans="1:9">
      <c r="A361" s="24">
        <v>5</v>
      </c>
      <c r="B361" s="25">
        <v>0</v>
      </c>
      <c r="C361" s="25">
        <v>0</v>
      </c>
      <c r="D361" s="25"/>
      <c r="E361" s="25"/>
      <c r="F361" s="6">
        <f>(D361+E361)/2</f>
        <v>0</v>
      </c>
      <c r="I361" s="6">
        <f t="shared" ref="I361:I383" si="30">H361*C361*B361</f>
        <v>0</v>
      </c>
    </row>
    <row r="362" spans="1:9">
      <c r="A362" s="24">
        <v>5.2</v>
      </c>
      <c r="B362" s="25">
        <v>0.3</v>
      </c>
      <c r="C362" s="25">
        <v>0.2</v>
      </c>
      <c r="D362" s="25"/>
      <c r="E362" s="25"/>
      <c r="F362" s="6">
        <f t="shared" ref="F362:F383" si="31">(D362+E362)/2</f>
        <v>0</v>
      </c>
      <c r="H362" s="6">
        <f>(A363-A361)/2</f>
        <v>0.5</v>
      </c>
      <c r="I362" s="6">
        <f t="shared" si="30"/>
        <v>0.03</v>
      </c>
    </row>
    <row r="363" spans="1:9">
      <c r="A363" s="24">
        <v>6</v>
      </c>
      <c r="B363" s="25">
        <v>0.27</v>
      </c>
      <c r="C363" s="25">
        <v>0.37</v>
      </c>
      <c r="D363" s="25"/>
      <c r="E363" s="25"/>
      <c r="F363" s="6">
        <f t="shared" si="31"/>
        <v>0</v>
      </c>
      <c r="H363" s="6">
        <f t="shared" ref="H363:H383" si="32">(A364-A362)/2</f>
        <v>0.89999999999999991</v>
      </c>
      <c r="I363" s="6">
        <f t="shared" si="30"/>
        <v>8.990999999999999E-2</v>
      </c>
    </row>
    <row r="364" spans="1:9">
      <c r="A364" s="24">
        <v>7</v>
      </c>
      <c r="B364" s="25">
        <v>0.3</v>
      </c>
      <c r="C364" s="25">
        <v>0.75</v>
      </c>
      <c r="D364" s="25"/>
      <c r="E364" s="25"/>
      <c r="F364" s="6">
        <f t="shared" si="31"/>
        <v>0</v>
      </c>
      <c r="H364" s="6">
        <f t="shared" si="32"/>
        <v>1</v>
      </c>
      <c r="I364" s="6">
        <f t="shared" si="30"/>
        <v>0.22499999999999998</v>
      </c>
    </row>
    <row r="365" spans="1:9">
      <c r="A365" s="24">
        <v>8</v>
      </c>
      <c r="B365" s="25">
        <v>0.45</v>
      </c>
      <c r="C365" s="25">
        <v>0.06</v>
      </c>
      <c r="D365" s="25"/>
      <c r="E365" s="25"/>
      <c r="F365" s="6">
        <f t="shared" si="31"/>
        <v>0</v>
      </c>
      <c r="H365" s="6">
        <f t="shared" si="32"/>
        <v>1</v>
      </c>
      <c r="I365" s="6">
        <f t="shared" si="30"/>
        <v>2.7E-2</v>
      </c>
    </row>
    <row r="366" spans="1:9">
      <c r="A366" s="24">
        <v>9</v>
      </c>
      <c r="B366" s="25">
        <v>0.52</v>
      </c>
      <c r="C366" s="25">
        <v>0.77</v>
      </c>
      <c r="D366" s="25"/>
      <c r="E366" s="25"/>
      <c r="F366" s="6">
        <f t="shared" si="31"/>
        <v>0</v>
      </c>
      <c r="H366" s="6">
        <f t="shared" si="32"/>
        <v>1</v>
      </c>
      <c r="I366" s="6">
        <f t="shared" si="30"/>
        <v>0.40040000000000003</v>
      </c>
    </row>
    <row r="367" spans="1:9">
      <c r="A367" s="24">
        <v>10</v>
      </c>
      <c r="B367" s="25">
        <v>0.7</v>
      </c>
      <c r="C367" s="25">
        <v>0.72</v>
      </c>
      <c r="D367" s="25"/>
      <c r="E367" s="25"/>
      <c r="F367" s="6">
        <f t="shared" si="31"/>
        <v>0</v>
      </c>
      <c r="H367" s="6">
        <f t="shared" si="32"/>
        <v>1</v>
      </c>
      <c r="I367" s="6">
        <f t="shared" si="30"/>
        <v>0.504</v>
      </c>
    </row>
    <row r="368" spans="1:9">
      <c r="A368" s="24">
        <v>11</v>
      </c>
      <c r="B368" s="25">
        <v>0.9</v>
      </c>
      <c r="C368" s="25">
        <v>0.61</v>
      </c>
      <c r="D368" s="25"/>
      <c r="E368" s="25"/>
      <c r="F368" s="6">
        <f t="shared" si="31"/>
        <v>0</v>
      </c>
      <c r="H368" s="6">
        <f t="shared" si="32"/>
        <v>1.5</v>
      </c>
      <c r="I368" s="6">
        <f t="shared" si="30"/>
        <v>0.82350000000000001</v>
      </c>
    </row>
    <row r="369" spans="1:9">
      <c r="A369" s="24">
        <v>13</v>
      </c>
      <c r="B369" s="25">
        <v>0.82</v>
      </c>
      <c r="C369" s="25">
        <v>0.97</v>
      </c>
      <c r="D369" s="25"/>
      <c r="E369" s="25"/>
      <c r="F369" s="6">
        <f t="shared" si="31"/>
        <v>0</v>
      </c>
      <c r="H369" s="6">
        <f t="shared" si="32"/>
        <v>2</v>
      </c>
      <c r="I369" s="6">
        <f t="shared" si="30"/>
        <v>1.5907999999999998</v>
      </c>
    </row>
    <row r="370" spans="1:9">
      <c r="A370" s="24">
        <v>15</v>
      </c>
      <c r="B370" s="25">
        <v>1.5</v>
      </c>
      <c r="C370" s="25">
        <v>0.95</v>
      </c>
      <c r="D370" s="25"/>
      <c r="E370" s="25"/>
      <c r="F370" s="6">
        <f t="shared" si="31"/>
        <v>0</v>
      </c>
      <c r="H370" s="6">
        <f t="shared" si="32"/>
        <v>2.5</v>
      </c>
      <c r="I370" s="6">
        <f t="shared" si="30"/>
        <v>3.5625</v>
      </c>
    </row>
    <row r="371" spans="1:9">
      <c r="A371" s="24">
        <v>18</v>
      </c>
      <c r="B371" s="25">
        <v>1.1100000000000001</v>
      </c>
      <c r="C371" s="25">
        <v>1.48</v>
      </c>
      <c r="D371" s="25"/>
      <c r="E371" s="25"/>
      <c r="F371" s="6">
        <f t="shared" si="31"/>
        <v>0</v>
      </c>
      <c r="H371" s="6">
        <f t="shared" si="32"/>
        <v>2.5</v>
      </c>
      <c r="I371" s="6">
        <f t="shared" si="30"/>
        <v>4.1070000000000002</v>
      </c>
    </row>
    <row r="372" spans="1:9">
      <c r="A372" s="24">
        <v>20</v>
      </c>
      <c r="B372" s="25">
        <v>1.07</v>
      </c>
      <c r="C372" s="25">
        <v>0.94</v>
      </c>
      <c r="D372" s="25"/>
      <c r="E372" s="25"/>
      <c r="F372" s="6">
        <f t="shared" si="31"/>
        <v>0</v>
      </c>
      <c r="H372" s="6">
        <f t="shared" si="32"/>
        <v>2</v>
      </c>
      <c r="I372" s="6">
        <f t="shared" si="30"/>
        <v>2.0116000000000001</v>
      </c>
    </row>
    <row r="373" spans="1:9">
      <c r="A373" s="24">
        <v>22</v>
      </c>
      <c r="B373" s="25">
        <v>1.1499999999999999</v>
      </c>
      <c r="C373" s="25">
        <v>0.91</v>
      </c>
      <c r="D373" s="25"/>
      <c r="E373" s="25"/>
      <c r="F373" s="6">
        <f t="shared" si="31"/>
        <v>0</v>
      </c>
      <c r="H373" s="6">
        <f t="shared" si="32"/>
        <v>2</v>
      </c>
      <c r="I373" s="6">
        <f t="shared" si="30"/>
        <v>2.093</v>
      </c>
    </row>
    <row r="374" spans="1:9">
      <c r="A374" s="24">
        <v>24</v>
      </c>
      <c r="B374" s="25">
        <v>1.1000000000000001</v>
      </c>
      <c r="C374" s="25">
        <v>1.2</v>
      </c>
      <c r="D374" s="25"/>
      <c r="E374" s="25"/>
      <c r="F374" s="6">
        <f t="shared" si="31"/>
        <v>0</v>
      </c>
      <c r="H374" s="6">
        <f t="shared" si="32"/>
        <v>2</v>
      </c>
      <c r="I374" s="6">
        <f t="shared" si="30"/>
        <v>2.64</v>
      </c>
    </row>
    <row r="375" spans="1:9">
      <c r="A375" s="24">
        <v>26</v>
      </c>
      <c r="B375" s="25">
        <v>1.03</v>
      </c>
      <c r="C375" s="25">
        <v>1.45</v>
      </c>
      <c r="D375" s="25"/>
      <c r="E375" s="25"/>
      <c r="F375" s="6">
        <f t="shared" si="31"/>
        <v>0</v>
      </c>
      <c r="H375" s="6">
        <f t="shared" si="32"/>
        <v>2</v>
      </c>
      <c r="I375" s="6">
        <f t="shared" si="30"/>
        <v>2.9870000000000001</v>
      </c>
    </row>
    <row r="376" spans="1:9">
      <c r="A376" s="24">
        <v>28</v>
      </c>
      <c r="B376" s="25">
        <v>1.05</v>
      </c>
      <c r="C376" s="25">
        <v>1.08</v>
      </c>
      <c r="D376" s="25"/>
      <c r="E376" s="25"/>
      <c r="F376" s="6">
        <f t="shared" si="31"/>
        <v>0</v>
      </c>
      <c r="H376" s="6">
        <f t="shared" si="32"/>
        <v>2</v>
      </c>
      <c r="I376" s="6">
        <f t="shared" si="30"/>
        <v>2.2680000000000002</v>
      </c>
    </row>
    <row r="377" spans="1:9">
      <c r="A377" s="24">
        <v>30</v>
      </c>
      <c r="B377" s="25">
        <v>0.95</v>
      </c>
      <c r="C377" s="25">
        <v>0.88</v>
      </c>
      <c r="D377" s="25"/>
      <c r="E377" s="25"/>
      <c r="F377" s="6">
        <f t="shared" si="31"/>
        <v>0</v>
      </c>
      <c r="H377" s="6">
        <f t="shared" si="32"/>
        <v>2</v>
      </c>
      <c r="I377" s="6">
        <f t="shared" si="30"/>
        <v>1.6719999999999999</v>
      </c>
    </row>
    <row r="378" spans="1:9">
      <c r="A378" s="24">
        <v>32</v>
      </c>
      <c r="B378" s="25">
        <v>0.8</v>
      </c>
      <c r="C378" s="25">
        <v>0.55000000000000004</v>
      </c>
      <c r="D378" s="25"/>
      <c r="E378" s="25"/>
      <c r="F378" s="6">
        <f t="shared" si="31"/>
        <v>0</v>
      </c>
      <c r="H378" s="6">
        <f t="shared" si="32"/>
        <v>1.5</v>
      </c>
      <c r="I378" s="6">
        <f t="shared" si="30"/>
        <v>0.66000000000000014</v>
      </c>
    </row>
    <row r="379" spans="1:9">
      <c r="A379" s="24">
        <v>33</v>
      </c>
      <c r="B379" s="25">
        <v>0.69</v>
      </c>
      <c r="C379" s="25">
        <v>0.43</v>
      </c>
      <c r="D379" s="25"/>
      <c r="E379" s="25"/>
      <c r="F379" s="6">
        <f t="shared" si="31"/>
        <v>0</v>
      </c>
      <c r="H379" s="6">
        <f t="shared" si="32"/>
        <v>1</v>
      </c>
      <c r="I379" s="6">
        <f t="shared" si="30"/>
        <v>0.29669999999999996</v>
      </c>
    </row>
    <row r="380" spans="1:9">
      <c r="A380" s="24">
        <v>34</v>
      </c>
      <c r="B380" s="25">
        <v>0.69</v>
      </c>
      <c r="C380" s="25">
        <v>0.03</v>
      </c>
      <c r="D380" s="25"/>
      <c r="E380" s="25"/>
      <c r="F380" s="6">
        <f t="shared" si="31"/>
        <v>0</v>
      </c>
      <c r="H380" s="6">
        <f t="shared" si="32"/>
        <v>1</v>
      </c>
      <c r="I380" s="6">
        <f t="shared" si="30"/>
        <v>2.0699999999999996E-2</v>
      </c>
    </row>
    <row r="381" spans="1:9">
      <c r="A381" s="24">
        <v>35</v>
      </c>
      <c r="B381" s="25">
        <v>0.5</v>
      </c>
      <c r="C381" s="25">
        <v>0.27</v>
      </c>
      <c r="D381" s="25"/>
      <c r="E381" s="25"/>
      <c r="F381" s="6">
        <f t="shared" si="31"/>
        <v>0</v>
      </c>
      <c r="H381" s="6">
        <f t="shared" si="32"/>
        <v>1</v>
      </c>
      <c r="I381" s="6">
        <f t="shared" si="30"/>
        <v>0.13500000000000001</v>
      </c>
    </row>
    <row r="382" spans="1:9">
      <c r="A382" s="24">
        <v>36</v>
      </c>
      <c r="B382" s="25">
        <v>0.28000000000000003</v>
      </c>
      <c r="C382" s="25">
        <v>-0.13</v>
      </c>
      <c r="D382" s="25"/>
      <c r="E382" s="25"/>
      <c r="F382" s="6">
        <f t="shared" si="31"/>
        <v>0</v>
      </c>
      <c r="H382" s="6">
        <f t="shared" si="32"/>
        <v>0.75</v>
      </c>
      <c r="I382" s="6">
        <f t="shared" si="30"/>
        <v>-2.7300000000000005E-2</v>
      </c>
    </row>
    <row r="383" spans="1:9">
      <c r="A383" s="24">
        <v>36.5</v>
      </c>
      <c r="B383" s="25">
        <v>0.15</v>
      </c>
      <c r="C383" s="25">
        <v>0</v>
      </c>
      <c r="D383" s="25"/>
      <c r="E383" s="25"/>
      <c r="F383" s="6">
        <f t="shared" si="31"/>
        <v>0</v>
      </c>
      <c r="H383" s="6">
        <f t="shared" si="32"/>
        <v>-18</v>
      </c>
      <c r="I383" s="6">
        <f t="shared" si="30"/>
        <v>0</v>
      </c>
    </row>
  </sheetData>
  <sheetProtection selectLockedCells="1" selectUnlockedCells="1"/>
  <mergeCells count="9">
    <mergeCell ref="C287:E287"/>
    <mergeCell ref="C322:E322"/>
    <mergeCell ref="C359:E359"/>
    <mergeCell ref="C11:E11"/>
    <mergeCell ref="C78:E78"/>
    <mergeCell ref="C111:E111"/>
    <mergeCell ref="C146:E146"/>
    <mergeCell ref="C214:E214"/>
    <mergeCell ref="C253:E253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8"/>
  <sheetViews>
    <sheetView workbookViewId="0"/>
  </sheetViews>
  <sheetFormatPr defaultRowHeight="12.75"/>
  <cols>
    <col min="1" max="1" width="11" style="6" customWidth="1"/>
    <col min="2" max="2" width="10.28515625" style="6" customWidth="1"/>
    <col min="3" max="6" width="9.140625" style="6"/>
    <col min="7" max="7" width="10.42578125" style="6" customWidth="1"/>
    <col min="8" max="8" width="11.7109375" style="6" customWidth="1"/>
    <col min="9" max="11" width="9.140625" style="6"/>
    <col min="12" max="12" width="9.140625" style="18"/>
    <col min="13" max="13" width="9.140625" style="25"/>
    <col min="14" max="16384" width="9.140625" style="6"/>
  </cols>
  <sheetData>
    <row r="1" spans="1:17">
      <c r="A1" s="5" t="s">
        <v>107</v>
      </c>
    </row>
    <row r="2" spans="1:17">
      <c r="A2" s="6" t="s">
        <v>114</v>
      </c>
    </row>
    <row r="3" spans="1:17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7" ht="13.5" thickTop="1">
      <c r="A4" s="105">
        <v>681144</v>
      </c>
      <c r="B4" s="105">
        <v>4913225</v>
      </c>
      <c r="C4" s="105">
        <v>11</v>
      </c>
      <c r="D4" s="105" t="s">
        <v>119</v>
      </c>
    </row>
    <row r="5" spans="1:17" ht="13.5" thickBot="1">
      <c r="L5" s="18" t="s">
        <v>0</v>
      </c>
    </row>
    <row r="6" spans="1:17" ht="15.75" thickBot="1">
      <c r="A6" s="6" t="s">
        <v>1</v>
      </c>
      <c r="B6" s="7" t="s">
        <v>43</v>
      </c>
      <c r="D6" s="6" t="s">
        <v>120</v>
      </c>
      <c r="F6" s="8">
        <v>1.5</v>
      </c>
      <c r="H6" s="9" t="s">
        <v>4</v>
      </c>
      <c r="I6" s="10">
        <f>SUM(I13:I41)</f>
        <v>75.635100000000023</v>
      </c>
    </row>
    <row r="7" spans="1:17">
      <c r="A7" s="6" t="s">
        <v>5</v>
      </c>
      <c r="B7" s="11">
        <v>40301</v>
      </c>
      <c r="D7" s="6" t="s">
        <v>121</v>
      </c>
      <c r="F7" s="8">
        <v>53</v>
      </c>
      <c r="L7" s="28" t="s">
        <v>27</v>
      </c>
      <c r="M7" s="19" t="s">
        <v>28</v>
      </c>
      <c r="N7" s="12" t="s">
        <v>113</v>
      </c>
      <c r="O7" s="12" t="s">
        <v>10</v>
      </c>
      <c r="P7" s="20"/>
      <c r="Q7" s="25"/>
    </row>
    <row r="8" spans="1:17">
      <c r="A8" s="6" t="s">
        <v>11</v>
      </c>
      <c r="B8" s="7">
        <v>1145</v>
      </c>
      <c r="L8" s="28">
        <v>40301</v>
      </c>
      <c r="M8" s="19">
        <v>75.64</v>
      </c>
      <c r="N8" s="19">
        <v>1.4</v>
      </c>
      <c r="O8" s="12"/>
      <c r="P8" s="20"/>
      <c r="Q8" s="25"/>
    </row>
    <row r="9" spans="1:17">
      <c r="A9" s="6" t="s">
        <v>13</v>
      </c>
      <c r="B9" s="7">
        <v>1.4</v>
      </c>
      <c r="L9" s="28">
        <v>40318</v>
      </c>
      <c r="M9" s="19">
        <v>301.60000000000002</v>
      </c>
      <c r="N9" s="19">
        <v>2.56</v>
      </c>
      <c r="O9" s="12"/>
      <c r="P9" s="20"/>
      <c r="Q9" s="25"/>
    </row>
    <row r="10" spans="1:17">
      <c r="B10" s="7"/>
      <c r="L10" s="28">
        <v>40356</v>
      </c>
      <c r="M10" s="19">
        <v>312.62</v>
      </c>
      <c r="N10" s="19">
        <v>2.6</v>
      </c>
      <c r="O10" s="12"/>
      <c r="P10" s="20" t="s">
        <v>96</v>
      </c>
      <c r="Q10" s="25"/>
    </row>
    <row r="11" spans="1:17">
      <c r="C11" s="99" t="s">
        <v>14</v>
      </c>
      <c r="D11" s="99"/>
      <c r="E11" s="99"/>
      <c r="L11" s="28">
        <v>40369</v>
      </c>
      <c r="M11" s="19">
        <v>120.24</v>
      </c>
      <c r="N11" s="19">
        <v>1.7</v>
      </c>
      <c r="O11" s="12"/>
      <c r="P11" s="20"/>
      <c r="Q11" s="25"/>
    </row>
    <row r="12" spans="1:17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40386</v>
      </c>
      <c r="M12" s="19">
        <v>59.06</v>
      </c>
      <c r="N12" s="19">
        <v>1.23</v>
      </c>
      <c r="O12" s="12"/>
      <c r="P12" s="20"/>
      <c r="Q12" s="25"/>
    </row>
    <row r="13" spans="1:17">
      <c r="A13" s="24">
        <v>2</v>
      </c>
      <c r="B13" s="25">
        <v>0.61</v>
      </c>
      <c r="C13" s="25">
        <v>0.53</v>
      </c>
      <c r="D13" s="25"/>
      <c r="E13" s="25"/>
      <c r="F13" s="6">
        <f t="shared" ref="F13:F39" si="0">(D13+E13)/2</f>
        <v>0</v>
      </c>
      <c r="I13" s="6">
        <f t="shared" ref="I13:I39" si="1">H13*C13*B13</f>
        <v>0</v>
      </c>
      <c r="L13" s="28">
        <v>40401</v>
      </c>
      <c r="M13" s="19">
        <v>47.37</v>
      </c>
      <c r="N13" s="19">
        <v>1.1200000000000001</v>
      </c>
      <c r="O13" s="12"/>
      <c r="P13" s="20"/>
      <c r="Q13" s="25"/>
    </row>
    <row r="14" spans="1:17">
      <c r="A14" s="24">
        <v>4</v>
      </c>
      <c r="B14" s="25">
        <v>0.76</v>
      </c>
      <c r="C14" s="25">
        <v>1.1599999999999999</v>
      </c>
      <c r="D14" s="25"/>
      <c r="E14" s="25"/>
      <c r="F14" s="6">
        <f t="shared" si="0"/>
        <v>0</v>
      </c>
      <c r="H14" s="6">
        <f t="shared" ref="H14:H39" si="2">(A15-A13)/2</f>
        <v>2</v>
      </c>
      <c r="I14" s="6">
        <f t="shared" si="1"/>
        <v>1.7631999999999999</v>
      </c>
      <c r="L14" s="28">
        <v>40415</v>
      </c>
      <c r="M14" s="19">
        <v>33</v>
      </c>
      <c r="N14" s="19">
        <v>0.95</v>
      </c>
      <c r="O14" s="12"/>
    </row>
    <row r="15" spans="1:17">
      <c r="A15" s="24">
        <v>6</v>
      </c>
      <c r="B15" s="25">
        <v>0.97</v>
      </c>
      <c r="C15" s="25">
        <v>1.31</v>
      </c>
      <c r="D15" s="25"/>
      <c r="E15" s="25"/>
      <c r="F15" s="6">
        <f t="shared" si="0"/>
        <v>0</v>
      </c>
      <c r="H15" s="6">
        <f t="shared" si="2"/>
        <v>2</v>
      </c>
      <c r="I15" s="6">
        <f t="shared" si="1"/>
        <v>2.5413999999999999</v>
      </c>
      <c r="L15" s="28">
        <v>40429</v>
      </c>
      <c r="M15" s="19">
        <v>35.049999999999997</v>
      </c>
      <c r="N15" s="19">
        <v>0.9</v>
      </c>
      <c r="O15" s="12"/>
    </row>
    <row r="16" spans="1:17">
      <c r="A16" s="24">
        <v>8</v>
      </c>
      <c r="B16" s="25">
        <v>0.8</v>
      </c>
      <c r="C16" s="25">
        <v>1.77</v>
      </c>
      <c r="D16" s="25"/>
      <c r="E16" s="25"/>
      <c r="F16" s="6">
        <f t="shared" si="0"/>
        <v>0</v>
      </c>
      <c r="H16" s="6">
        <f t="shared" si="2"/>
        <v>2</v>
      </c>
      <c r="I16" s="6">
        <f t="shared" si="1"/>
        <v>2.8320000000000003</v>
      </c>
      <c r="L16" s="28">
        <v>40447</v>
      </c>
      <c r="M16" s="19">
        <v>24.74</v>
      </c>
      <c r="N16" s="19">
        <v>0.84</v>
      </c>
      <c r="O16" s="12"/>
    </row>
    <row r="17" spans="1:15">
      <c r="A17" s="24">
        <v>10</v>
      </c>
      <c r="B17" s="25">
        <v>0.92</v>
      </c>
      <c r="C17" s="25">
        <v>1.6</v>
      </c>
      <c r="D17" s="25"/>
      <c r="E17" s="25"/>
      <c r="F17" s="6">
        <f t="shared" si="0"/>
        <v>0</v>
      </c>
      <c r="H17" s="6">
        <f t="shared" si="2"/>
        <v>2</v>
      </c>
      <c r="I17" s="6">
        <f t="shared" si="1"/>
        <v>2.9440000000000004</v>
      </c>
      <c r="L17" s="28">
        <v>40464</v>
      </c>
      <c r="M17" s="19">
        <v>24</v>
      </c>
      <c r="N17" s="19">
        <v>0.8</v>
      </c>
      <c r="O17" s="12"/>
    </row>
    <row r="18" spans="1:15">
      <c r="A18" s="24">
        <v>12</v>
      </c>
      <c r="B18" s="25">
        <v>1</v>
      </c>
      <c r="C18" s="25">
        <v>1.85</v>
      </c>
      <c r="D18" s="25"/>
      <c r="E18" s="25"/>
      <c r="F18" s="6">
        <f t="shared" si="0"/>
        <v>0</v>
      </c>
      <c r="H18" s="6">
        <f t="shared" si="2"/>
        <v>2</v>
      </c>
      <c r="I18" s="6">
        <f t="shared" si="1"/>
        <v>3.7</v>
      </c>
      <c r="L18" s="28">
        <v>40484</v>
      </c>
      <c r="M18" s="19">
        <v>25.69</v>
      </c>
      <c r="N18" s="19">
        <v>0.84</v>
      </c>
      <c r="O18" s="12"/>
    </row>
    <row r="19" spans="1:15">
      <c r="A19" s="24">
        <v>14</v>
      </c>
      <c r="B19" s="25">
        <v>1.1299999999999999</v>
      </c>
      <c r="C19" s="25">
        <v>1.23</v>
      </c>
      <c r="D19" s="25"/>
      <c r="E19" s="25"/>
      <c r="F19" s="6">
        <f t="shared" si="0"/>
        <v>0</v>
      </c>
      <c r="H19" s="6">
        <f t="shared" si="2"/>
        <v>2</v>
      </c>
      <c r="I19" s="6">
        <f t="shared" si="1"/>
        <v>2.7797999999999998</v>
      </c>
    </row>
    <row r="20" spans="1:15">
      <c r="A20" s="24">
        <v>16</v>
      </c>
      <c r="B20" s="25">
        <v>1.1000000000000001</v>
      </c>
      <c r="C20" s="25">
        <v>1.67</v>
      </c>
      <c r="D20" s="25"/>
      <c r="E20" s="25"/>
      <c r="F20" s="6">
        <f t="shared" si="0"/>
        <v>0</v>
      </c>
      <c r="H20" s="6">
        <f t="shared" si="2"/>
        <v>2</v>
      </c>
      <c r="I20" s="6">
        <f t="shared" si="1"/>
        <v>3.6739999999999999</v>
      </c>
    </row>
    <row r="21" spans="1:15">
      <c r="A21" s="24">
        <v>18</v>
      </c>
      <c r="B21" s="25">
        <v>1.18</v>
      </c>
      <c r="C21" s="25">
        <v>1.53</v>
      </c>
      <c r="D21" s="25"/>
      <c r="E21" s="25"/>
      <c r="F21" s="6">
        <f t="shared" si="0"/>
        <v>0</v>
      </c>
      <c r="H21" s="6">
        <f t="shared" si="2"/>
        <v>2</v>
      </c>
      <c r="I21" s="6">
        <f t="shared" si="1"/>
        <v>3.6107999999999998</v>
      </c>
    </row>
    <row r="22" spans="1:15">
      <c r="A22" s="24">
        <v>20</v>
      </c>
      <c r="B22" s="25">
        <v>1.1399999999999999</v>
      </c>
      <c r="C22" s="25">
        <v>2.1800000000000002</v>
      </c>
      <c r="D22" s="25"/>
      <c r="E22" s="25"/>
      <c r="F22" s="6">
        <f t="shared" si="0"/>
        <v>0</v>
      </c>
      <c r="H22" s="6">
        <f t="shared" si="2"/>
        <v>2</v>
      </c>
      <c r="I22" s="6">
        <f t="shared" si="1"/>
        <v>4.9703999999999997</v>
      </c>
    </row>
    <row r="23" spans="1:15">
      <c r="A23" s="24">
        <v>22</v>
      </c>
      <c r="B23" s="25">
        <v>1.3</v>
      </c>
      <c r="C23" s="25">
        <v>2.06</v>
      </c>
      <c r="D23" s="25"/>
      <c r="E23" s="25"/>
      <c r="F23" s="6">
        <f t="shared" si="0"/>
        <v>0</v>
      </c>
      <c r="H23" s="6">
        <f t="shared" si="2"/>
        <v>2</v>
      </c>
      <c r="I23" s="6">
        <f t="shared" si="1"/>
        <v>5.3560000000000008</v>
      </c>
    </row>
    <row r="24" spans="1:15">
      <c r="A24" s="24">
        <v>24</v>
      </c>
      <c r="B24" s="25">
        <v>1.25</v>
      </c>
      <c r="C24" s="25">
        <v>2.06</v>
      </c>
      <c r="D24" s="25"/>
      <c r="E24" s="25"/>
      <c r="F24" s="6">
        <f t="shared" si="0"/>
        <v>0</v>
      </c>
      <c r="H24" s="6">
        <f t="shared" si="2"/>
        <v>2</v>
      </c>
      <c r="I24" s="6">
        <f t="shared" si="1"/>
        <v>5.15</v>
      </c>
    </row>
    <row r="25" spans="1:15">
      <c r="A25" s="24">
        <v>26</v>
      </c>
      <c r="B25" s="25">
        <v>1.1000000000000001</v>
      </c>
      <c r="C25" s="25">
        <v>2.0499999999999998</v>
      </c>
      <c r="D25" s="25"/>
      <c r="E25" s="25"/>
      <c r="F25" s="6">
        <f t="shared" si="0"/>
        <v>0</v>
      </c>
      <c r="H25" s="6">
        <f t="shared" si="2"/>
        <v>2</v>
      </c>
      <c r="I25" s="6">
        <f t="shared" si="1"/>
        <v>4.51</v>
      </c>
    </row>
    <row r="26" spans="1:15">
      <c r="A26" s="24">
        <v>28</v>
      </c>
      <c r="B26" s="25">
        <v>1.0900000000000001</v>
      </c>
      <c r="C26" s="25">
        <v>1.79</v>
      </c>
      <c r="D26" s="25"/>
      <c r="E26" s="25"/>
      <c r="F26" s="6">
        <f t="shared" si="0"/>
        <v>0</v>
      </c>
      <c r="H26" s="6">
        <f t="shared" si="2"/>
        <v>2</v>
      </c>
      <c r="I26" s="6">
        <f t="shared" si="1"/>
        <v>3.9022000000000006</v>
      </c>
    </row>
    <row r="27" spans="1:15">
      <c r="A27" s="24">
        <v>30</v>
      </c>
      <c r="B27" s="25">
        <v>0.95</v>
      </c>
      <c r="C27" s="25">
        <v>2.12</v>
      </c>
      <c r="D27" s="25"/>
      <c r="E27" s="25"/>
      <c r="F27" s="6">
        <f t="shared" si="0"/>
        <v>0</v>
      </c>
      <c r="H27" s="6">
        <f t="shared" si="2"/>
        <v>2</v>
      </c>
      <c r="I27" s="6">
        <f t="shared" si="1"/>
        <v>4.0279999999999996</v>
      </c>
    </row>
    <row r="28" spans="1:15">
      <c r="A28" s="24">
        <v>32</v>
      </c>
      <c r="B28" s="25">
        <v>0.88</v>
      </c>
      <c r="C28" s="25">
        <v>1.74</v>
      </c>
      <c r="D28" s="25"/>
      <c r="E28" s="25"/>
      <c r="F28" s="6">
        <f t="shared" si="0"/>
        <v>0</v>
      </c>
      <c r="H28" s="6">
        <f t="shared" si="2"/>
        <v>2</v>
      </c>
      <c r="I28" s="6">
        <f t="shared" si="1"/>
        <v>3.0623999999999998</v>
      </c>
    </row>
    <row r="29" spans="1:15">
      <c r="A29" s="24">
        <v>34</v>
      </c>
      <c r="B29" s="25">
        <v>0.9</v>
      </c>
      <c r="C29" s="25">
        <v>1.81</v>
      </c>
      <c r="D29" s="25"/>
      <c r="E29" s="25"/>
      <c r="F29" s="6">
        <f t="shared" si="0"/>
        <v>0</v>
      </c>
      <c r="H29" s="6">
        <f t="shared" si="2"/>
        <v>2</v>
      </c>
      <c r="I29" s="6">
        <f t="shared" si="1"/>
        <v>3.258</v>
      </c>
    </row>
    <row r="30" spans="1:15">
      <c r="A30" s="24">
        <v>36</v>
      </c>
      <c r="B30" s="25">
        <v>0.9</v>
      </c>
      <c r="C30" s="25">
        <v>2.5</v>
      </c>
      <c r="D30" s="25"/>
      <c r="E30" s="25"/>
      <c r="F30" s="6">
        <f t="shared" si="0"/>
        <v>0</v>
      </c>
      <c r="H30" s="6">
        <f t="shared" si="2"/>
        <v>2</v>
      </c>
      <c r="I30" s="6">
        <f t="shared" si="1"/>
        <v>4.5</v>
      </c>
    </row>
    <row r="31" spans="1:15">
      <c r="A31" s="24">
        <v>38</v>
      </c>
      <c r="B31" s="25">
        <v>0.83</v>
      </c>
      <c r="C31" s="25">
        <v>1.74</v>
      </c>
      <c r="D31" s="25"/>
      <c r="E31" s="25"/>
      <c r="F31" s="6">
        <f t="shared" si="0"/>
        <v>0</v>
      </c>
      <c r="H31" s="6">
        <f t="shared" si="2"/>
        <v>2</v>
      </c>
      <c r="I31" s="6">
        <f t="shared" si="1"/>
        <v>2.8883999999999999</v>
      </c>
    </row>
    <row r="32" spans="1:15">
      <c r="A32" s="24">
        <v>40</v>
      </c>
      <c r="B32" s="25">
        <v>0.7</v>
      </c>
      <c r="C32" s="25">
        <v>1.58</v>
      </c>
      <c r="D32" s="25"/>
      <c r="E32" s="25"/>
      <c r="F32" s="6">
        <f t="shared" si="0"/>
        <v>0</v>
      </c>
      <c r="H32" s="6">
        <f t="shared" si="2"/>
        <v>2</v>
      </c>
      <c r="I32" s="6">
        <f t="shared" si="1"/>
        <v>2.2119999999999997</v>
      </c>
    </row>
    <row r="33" spans="1:9">
      <c r="A33" s="24">
        <v>42</v>
      </c>
      <c r="B33" s="25">
        <v>0.9</v>
      </c>
      <c r="C33" s="25">
        <v>1.1100000000000001</v>
      </c>
      <c r="D33" s="25"/>
      <c r="E33" s="25"/>
      <c r="F33" s="6">
        <f t="shared" si="0"/>
        <v>0</v>
      </c>
      <c r="H33" s="6">
        <f t="shared" si="2"/>
        <v>2</v>
      </c>
      <c r="I33" s="6">
        <f t="shared" si="1"/>
        <v>1.9980000000000002</v>
      </c>
    </row>
    <row r="34" spans="1:9">
      <c r="A34" s="24">
        <v>44</v>
      </c>
      <c r="B34" s="25">
        <v>0.78</v>
      </c>
      <c r="C34" s="25">
        <v>1.73</v>
      </c>
      <c r="D34" s="25"/>
      <c r="E34" s="25"/>
      <c r="F34" s="6">
        <f t="shared" si="0"/>
        <v>0</v>
      </c>
      <c r="H34" s="6">
        <f t="shared" si="2"/>
        <v>2</v>
      </c>
      <c r="I34" s="6">
        <f t="shared" si="1"/>
        <v>2.6987999999999999</v>
      </c>
    </row>
    <row r="35" spans="1:9">
      <c r="A35" s="24">
        <v>46</v>
      </c>
      <c r="B35" s="25">
        <v>0.55000000000000004</v>
      </c>
      <c r="C35" s="25">
        <v>1.54</v>
      </c>
      <c r="D35" s="25"/>
      <c r="E35" s="25"/>
      <c r="F35" s="6">
        <f t="shared" si="0"/>
        <v>0</v>
      </c>
      <c r="H35" s="6">
        <f t="shared" si="2"/>
        <v>2</v>
      </c>
      <c r="I35" s="6">
        <f t="shared" si="1"/>
        <v>1.6940000000000002</v>
      </c>
    </row>
    <row r="36" spans="1:9">
      <c r="A36" s="24">
        <v>48</v>
      </c>
      <c r="B36" s="25">
        <v>0.45</v>
      </c>
      <c r="C36" s="25">
        <v>0.87</v>
      </c>
      <c r="D36" s="25"/>
      <c r="E36" s="25"/>
      <c r="F36" s="6">
        <f t="shared" si="0"/>
        <v>0</v>
      </c>
      <c r="H36" s="6">
        <f t="shared" si="2"/>
        <v>2</v>
      </c>
      <c r="I36" s="6">
        <f t="shared" si="1"/>
        <v>0.78300000000000003</v>
      </c>
    </row>
    <row r="37" spans="1:9">
      <c r="A37" s="24">
        <v>50</v>
      </c>
      <c r="B37" s="25">
        <v>0.2</v>
      </c>
      <c r="C37" s="25">
        <v>0.65</v>
      </c>
      <c r="D37" s="25"/>
      <c r="E37" s="25"/>
      <c r="F37" s="6">
        <f t="shared" si="0"/>
        <v>0</v>
      </c>
      <c r="H37" s="6">
        <f t="shared" si="2"/>
        <v>2</v>
      </c>
      <c r="I37" s="6">
        <f t="shared" si="1"/>
        <v>0.26</v>
      </c>
    </row>
    <row r="38" spans="1:9">
      <c r="A38" s="24">
        <v>52</v>
      </c>
      <c r="B38" s="25">
        <v>0.38</v>
      </c>
      <c r="C38" s="25">
        <v>0.91</v>
      </c>
      <c r="D38" s="25"/>
      <c r="E38" s="25"/>
      <c r="F38" s="6">
        <f t="shared" si="0"/>
        <v>0</v>
      </c>
      <c r="H38" s="6">
        <f t="shared" si="2"/>
        <v>1.5</v>
      </c>
      <c r="I38" s="6">
        <f t="shared" si="1"/>
        <v>0.51870000000000005</v>
      </c>
    </row>
    <row r="39" spans="1:9">
      <c r="A39" s="24">
        <v>53</v>
      </c>
      <c r="B39" s="25">
        <v>0.1</v>
      </c>
      <c r="C39" s="25">
        <v>0</v>
      </c>
      <c r="D39" s="25"/>
      <c r="E39" s="25"/>
      <c r="F39" s="6">
        <f t="shared" si="0"/>
        <v>0</v>
      </c>
      <c r="H39" s="6">
        <f t="shared" si="2"/>
        <v>-26</v>
      </c>
      <c r="I39" s="6">
        <f t="shared" si="1"/>
        <v>0</v>
      </c>
    </row>
    <row r="42" spans="1:9" ht="15">
      <c r="A42" s="6" t="s">
        <v>1</v>
      </c>
      <c r="B42" s="7" t="s">
        <v>43</v>
      </c>
      <c r="D42" s="6" t="s">
        <v>3</v>
      </c>
      <c r="E42" s="8">
        <v>2</v>
      </c>
      <c r="H42" s="9" t="s">
        <v>4</v>
      </c>
      <c r="I42" s="10">
        <f>SUM(I49:I75)</f>
        <v>301.55870000000004</v>
      </c>
    </row>
    <row r="43" spans="1:9">
      <c r="A43" s="6" t="s">
        <v>5</v>
      </c>
      <c r="B43" s="11">
        <v>40318</v>
      </c>
      <c r="D43" s="6" t="s">
        <v>6</v>
      </c>
      <c r="E43" s="8">
        <v>59</v>
      </c>
    </row>
    <row r="44" spans="1:9">
      <c r="A44" s="6" t="s">
        <v>11</v>
      </c>
      <c r="B44" s="7">
        <v>1600</v>
      </c>
    </row>
    <row r="45" spans="1:9">
      <c r="A45" s="6" t="s">
        <v>13</v>
      </c>
      <c r="B45" s="7">
        <v>2.56</v>
      </c>
    </row>
    <row r="46" spans="1:9">
      <c r="B46" s="7"/>
    </row>
    <row r="47" spans="1:9">
      <c r="C47" s="99" t="s">
        <v>14</v>
      </c>
      <c r="D47" s="99"/>
      <c r="E47" s="99"/>
    </row>
    <row r="48" spans="1:9">
      <c r="A48" s="21" t="s">
        <v>16</v>
      </c>
      <c r="B48" s="21" t="s">
        <v>17</v>
      </c>
      <c r="C48" s="22">
        <v>0.6</v>
      </c>
      <c r="D48" s="22">
        <v>0.2</v>
      </c>
      <c r="E48" s="22">
        <v>0.8</v>
      </c>
      <c r="F48" s="22" t="s">
        <v>18</v>
      </c>
      <c r="H48" s="21" t="s">
        <v>19</v>
      </c>
      <c r="I48" s="21" t="s">
        <v>20</v>
      </c>
    </row>
    <row r="49" spans="1:9">
      <c r="A49" s="24">
        <v>2</v>
      </c>
      <c r="B49" s="25">
        <v>0.1</v>
      </c>
      <c r="C49" s="25">
        <v>0</v>
      </c>
      <c r="D49" s="25"/>
      <c r="E49" s="25"/>
      <c r="F49" s="6">
        <f t="shared" ref="F49:F75" si="3">(D49+E49)/2</f>
        <v>0</v>
      </c>
      <c r="I49" s="6">
        <f t="shared" ref="I49:I75" si="4">H49*C49*B49</f>
        <v>0</v>
      </c>
    </row>
    <row r="50" spans="1:9">
      <c r="A50" s="24">
        <v>3</v>
      </c>
      <c r="B50" s="25">
        <v>0.33</v>
      </c>
      <c r="C50" s="25">
        <v>-0.05</v>
      </c>
      <c r="D50" s="25"/>
      <c r="E50" s="25"/>
      <c r="F50" s="6">
        <f t="shared" si="3"/>
        <v>0</v>
      </c>
      <c r="H50" s="6">
        <f t="shared" ref="H50:H75" si="5">(A51-A49)/2</f>
        <v>1</v>
      </c>
      <c r="I50" s="6">
        <f t="shared" si="4"/>
        <v>-1.6500000000000001E-2</v>
      </c>
    </row>
    <row r="51" spans="1:9">
      <c r="A51" s="24">
        <v>4</v>
      </c>
      <c r="B51" s="25">
        <v>1</v>
      </c>
      <c r="C51" s="25">
        <v>1.29</v>
      </c>
      <c r="D51" s="25"/>
      <c r="E51" s="25"/>
      <c r="F51" s="6">
        <f t="shared" si="3"/>
        <v>0</v>
      </c>
      <c r="H51" s="6">
        <f t="shared" si="5"/>
        <v>1.5</v>
      </c>
      <c r="I51" s="6">
        <f t="shared" si="4"/>
        <v>1.9350000000000001</v>
      </c>
    </row>
    <row r="52" spans="1:9">
      <c r="A52" s="24">
        <v>6</v>
      </c>
      <c r="B52" s="25">
        <v>1.1499999999999999</v>
      </c>
      <c r="C52" s="25">
        <v>3.7</v>
      </c>
      <c r="D52" s="25"/>
      <c r="E52" s="25"/>
      <c r="F52" s="6">
        <f t="shared" si="3"/>
        <v>0</v>
      </c>
      <c r="H52" s="6">
        <f t="shared" si="5"/>
        <v>2.25</v>
      </c>
      <c r="I52" s="6">
        <f t="shared" si="4"/>
        <v>9.5737500000000004</v>
      </c>
    </row>
    <row r="53" spans="1:9">
      <c r="A53" s="24">
        <v>8.5</v>
      </c>
      <c r="B53" s="25">
        <v>1.2</v>
      </c>
      <c r="C53" s="25">
        <v>3.89</v>
      </c>
      <c r="D53" s="25"/>
      <c r="E53" s="25"/>
      <c r="F53" s="6">
        <f t="shared" si="3"/>
        <v>0</v>
      </c>
      <c r="H53" s="6">
        <f t="shared" si="5"/>
        <v>2.5</v>
      </c>
      <c r="I53" s="6">
        <f t="shared" si="4"/>
        <v>11.67</v>
      </c>
    </row>
    <row r="54" spans="1:9">
      <c r="A54" s="24">
        <v>11</v>
      </c>
      <c r="B54" s="25">
        <v>1.25</v>
      </c>
      <c r="C54" s="25">
        <v>4.0999999999999996</v>
      </c>
      <c r="D54" s="25"/>
      <c r="E54" s="25"/>
      <c r="F54" s="6">
        <f t="shared" si="3"/>
        <v>0</v>
      </c>
      <c r="H54" s="6">
        <f t="shared" si="5"/>
        <v>2.5</v>
      </c>
      <c r="I54" s="6">
        <f t="shared" si="4"/>
        <v>12.8125</v>
      </c>
    </row>
    <row r="55" spans="1:9">
      <c r="A55" s="24">
        <v>13.5</v>
      </c>
      <c r="B55" s="25">
        <v>1.55</v>
      </c>
      <c r="C55" s="25">
        <v>3.94</v>
      </c>
      <c r="D55" s="25"/>
      <c r="E55" s="25"/>
      <c r="F55" s="6">
        <f t="shared" si="3"/>
        <v>0</v>
      </c>
      <c r="H55" s="6">
        <f t="shared" si="5"/>
        <v>2.5</v>
      </c>
      <c r="I55" s="6">
        <f t="shared" si="4"/>
        <v>15.2675</v>
      </c>
    </row>
    <row r="56" spans="1:9">
      <c r="A56" s="24">
        <v>16</v>
      </c>
      <c r="B56" s="25">
        <v>1.75</v>
      </c>
      <c r="C56" s="25">
        <v>3.34</v>
      </c>
      <c r="D56" s="25"/>
      <c r="E56" s="25"/>
      <c r="F56" s="6">
        <f t="shared" si="3"/>
        <v>0</v>
      </c>
      <c r="H56" s="6">
        <f t="shared" si="5"/>
        <v>2.5</v>
      </c>
      <c r="I56" s="6">
        <f t="shared" si="4"/>
        <v>14.612499999999999</v>
      </c>
    </row>
    <row r="57" spans="1:9">
      <c r="A57" s="24">
        <v>18.5</v>
      </c>
      <c r="B57" s="25">
        <v>1.6</v>
      </c>
      <c r="C57" s="25">
        <v>4.5</v>
      </c>
      <c r="D57" s="25"/>
      <c r="E57" s="25"/>
      <c r="F57" s="6">
        <f t="shared" si="3"/>
        <v>0</v>
      </c>
      <c r="H57" s="6">
        <f t="shared" si="5"/>
        <v>2.5</v>
      </c>
      <c r="I57" s="6">
        <f t="shared" si="4"/>
        <v>18</v>
      </c>
    </row>
    <row r="58" spans="1:9">
      <c r="A58" s="24">
        <v>21</v>
      </c>
      <c r="B58" s="25">
        <v>1.65</v>
      </c>
      <c r="C58" s="25">
        <v>4.3600000000000003</v>
      </c>
      <c r="D58" s="25"/>
      <c r="E58" s="25"/>
      <c r="F58" s="6">
        <f t="shared" si="3"/>
        <v>0</v>
      </c>
      <c r="H58" s="6">
        <f t="shared" si="5"/>
        <v>2.75</v>
      </c>
      <c r="I58" s="6">
        <f t="shared" si="4"/>
        <v>19.7835</v>
      </c>
    </row>
    <row r="59" spans="1:9">
      <c r="A59" s="24">
        <v>24</v>
      </c>
      <c r="B59" s="25">
        <v>1.65</v>
      </c>
      <c r="C59" s="25">
        <v>4.66</v>
      </c>
      <c r="D59" s="25"/>
      <c r="E59" s="25"/>
      <c r="F59" s="6">
        <f t="shared" si="3"/>
        <v>0</v>
      </c>
      <c r="H59" s="6">
        <f t="shared" si="5"/>
        <v>3</v>
      </c>
      <c r="I59" s="6">
        <f t="shared" si="4"/>
        <v>23.067</v>
      </c>
    </row>
    <row r="60" spans="1:9">
      <c r="A60" s="24">
        <v>27</v>
      </c>
      <c r="B60" s="25">
        <v>1.8</v>
      </c>
      <c r="C60" s="25">
        <v>4.16</v>
      </c>
      <c r="D60" s="25"/>
      <c r="E60" s="25"/>
      <c r="F60" s="6">
        <f t="shared" si="3"/>
        <v>0</v>
      </c>
      <c r="H60" s="6">
        <f t="shared" si="5"/>
        <v>3</v>
      </c>
      <c r="I60" s="6">
        <f t="shared" si="4"/>
        <v>22.464000000000002</v>
      </c>
    </row>
    <row r="61" spans="1:9">
      <c r="A61" s="24">
        <v>30</v>
      </c>
      <c r="B61" s="25">
        <v>1.6</v>
      </c>
      <c r="C61" s="25">
        <v>4.22</v>
      </c>
      <c r="D61" s="25"/>
      <c r="E61" s="25"/>
      <c r="F61" s="6">
        <f t="shared" si="3"/>
        <v>0</v>
      </c>
      <c r="H61" s="6">
        <f t="shared" si="5"/>
        <v>3</v>
      </c>
      <c r="I61" s="6">
        <f t="shared" si="4"/>
        <v>20.256</v>
      </c>
    </row>
    <row r="62" spans="1:9">
      <c r="A62" s="24">
        <v>33</v>
      </c>
      <c r="B62" s="25">
        <v>1.7</v>
      </c>
      <c r="C62" s="25">
        <v>4.33</v>
      </c>
      <c r="D62" s="25"/>
      <c r="E62" s="25"/>
      <c r="F62" s="6">
        <f t="shared" si="3"/>
        <v>0</v>
      </c>
      <c r="H62" s="6">
        <f t="shared" si="5"/>
        <v>3</v>
      </c>
      <c r="I62" s="6">
        <f t="shared" si="4"/>
        <v>22.082999999999998</v>
      </c>
    </row>
    <row r="63" spans="1:9">
      <c r="A63" s="24">
        <v>36</v>
      </c>
      <c r="B63" s="25">
        <v>1.7</v>
      </c>
      <c r="C63" s="25">
        <v>3.68</v>
      </c>
      <c r="D63" s="25"/>
      <c r="E63" s="25"/>
      <c r="F63" s="6">
        <f t="shared" si="3"/>
        <v>0</v>
      </c>
      <c r="H63" s="6">
        <f t="shared" si="5"/>
        <v>3</v>
      </c>
      <c r="I63" s="6">
        <f t="shared" si="4"/>
        <v>18.768000000000001</v>
      </c>
    </row>
    <row r="64" spans="1:9">
      <c r="A64" s="24">
        <v>39</v>
      </c>
      <c r="B64" s="25">
        <v>1.45</v>
      </c>
      <c r="C64" s="25">
        <v>4.9000000000000004</v>
      </c>
      <c r="D64" s="25"/>
      <c r="E64" s="25"/>
      <c r="F64" s="6">
        <f t="shared" si="3"/>
        <v>0</v>
      </c>
      <c r="H64" s="6">
        <f t="shared" si="5"/>
        <v>2.75</v>
      </c>
      <c r="I64" s="6">
        <f t="shared" si="4"/>
        <v>19.53875</v>
      </c>
    </row>
    <row r="65" spans="1:9">
      <c r="A65" s="24">
        <v>41.5</v>
      </c>
      <c r="B65" s="25">
        <v>1.4</v>
      </c>
      <c r="C65" s="25">
        <v>4.24</v>
      </c>
      <c r="D65" s="25"/>
      <c r="E65" s="25"/>
      <c r="F65" s="6">
        <f t="shared" si="3"/>
        <v>0</v>
      </c>
      <c r="H65" s="6">
        <f t="shared" si="5"/>
        <v>2.5</v>
      </c>
      <c r="I65" s="6">
        <f t="shared" si="4"/>
        <v>14.840000000000002</v>
      </c>
    </row>
    <row r="66" spans="1:9">
      <c r="A66" s="24">
        <v>44</v>
      </c>
      <c r="B66" s="25">
        <v>1.45</v>
      </c>
      <c r="C66" s="25">
        <v>3.77</v>
      </c>
      <c r="D66" s="25"/>
      <c r="E66" s="25"/>
      <c r="F66" s="6">
        <f t="shared" si="3"/>
        <v>0</v>
      </c>
      <c r="H66" s="6">
        <f t="shared" si="5"/>
        <v>2.5</v>
      </c>
      <c r="I66" s="6">
        <f t="shared" si="4"/>
        <v>13.66625</v>
      </c>
    </row>
    <row r="67" spans="1:9">
      <c r="A67" s="24">
        <v>46.5</v>
      </c>
      <c r="B67" s="25">
        <v>1.4</v>
      </c>
      <c r="C67" s="25">
        <v>4.5999999999999996</v>
      </c>
      <c r="D67" s="25"/>
      <c r="E67" s="25"/>
      <c r="F67" s="6">
        <f t="shared" si="3"/>
        <v>0</v>
      </c>
      <c r="H67" s="6">
        <f t="shared" si="5"/>
        <v>2.5</v>
      </c>
      <c r="I67" s="6">
        <f t="shared" si="4"/>
        <v>16.099999999999998</v>
      </c>
    </row>
    <row r="68" spans="1:9">
      <c r="A68" s="24">
        <v>49</v>
      </c>
      <c r="B68" s="25">
        <v>1.35</v>
      </c>
      <c r="C68" s="25">
        <v>4.09</v>
      </c>
      <c r="D68" s="25"/>
      <c r="E68" s="25"/>
      <c r="F68" s="6">
        <f t="shared" si="3"/>
        <v>0</v>
      </c>
      <c r="H68" s="6">
        <f t="shared" si="5"/>
        <v>2.5</v>
      </c>
      <c r="I68" s="6">
        <f t="shared" si="4"/>
        <v>13.803750000000001</v>
      </c>
    </row>
    <row r="69" spans="1:9">
      <c r="A69" s="24">
        <v>51.5</v>
      </c>
      <c r="B69" s="25">
        <v>1.1000000000000001</v>
      </c>
      <c r="C69" s="25">
        <v>2.1800000000000002</v>
      </c>
      <c r="D69" s="25"/>
      <c r="E69" s="25"/>
      <c r="F69" s="6">
        <f t="shared" si="3"/>
        <v>0</v>
      </c>
      <c r="H69" s="6">
        <f t="shared" si="5"/>
        <v>2.5</v>
      </c>
      <c r="I69" s="6">
        <f t="shared" si="4"/>
        <v>5.995000000000001</v>
      </c>
    </row>
    <row r="70" spans="1:9">
      <c r="A70" s="24">
        <v>54</v>
      </c>
      <c r="B70" s="25">
        <v>0.9</v>
      </c>
      <c r="C70" s="25">
        <v>3.01</v>
      </c>
      <c r="D70" s="25"/>
      <c r="E70" s="25"/>
      <c r="F70" s="6">
        <f t="shared" si="3"/>
        <v>0</v>
      </c>
      <c r="H70" s="6">
        <f t="shared" si="5"/>
        <v>2.25</v>
      </c>
      <c r="I70" s="6">
        <f t="shared" si="4"/>
        <v>6.0952499999999992</v>
      </c>
    </row>
    <row r="71" spans="1:9">
      <c r="A71" s="24">
        <v>56</v>
      </c>
      <c r="B71" s="25">
        <v>1</v>
      </c>
      <c r="C71" s="25">
        <v>0.62</v>
      </c>
      <c r="D71" s="25"/>
      <c r="E71" s="25"/>
      <c r="F71" s="6">
        <f t="shared" si="3"/>
        <v>0</v>
      </c>
      <c r="H71" s="6">
        <f t="shared" si="5"/>
        <v>1.5</v>
      </c>
      <c r="I71" s="6">
        <f t="shared" si="4"/>
        <v>0.92999999999999994</v>
      </c>
    </row>
    <row r="72" spans="1:9">
      <c r="A72" s="24">
        <v>57</v>
      </c>
      <c r="B72" s="25">
        <v>0.92</v>
      </c>
      <c r="C72" s="25">
        <v>0.5</v>
      </c>
      <c r="D72" s="25"/>
      <c r="E72" s="25"/>
      <c r="F72" s="6">
        <f t="shared" si="3"/>
        <v>0</v>
      </c>
      <c r="H72" s="6">
        <f t="shared" si="5"/>
        <v>1</v>
      </c>
      <c r="I72" s="6">
        <f t="shared" si="4"/>
        <v>0.46</v>
      </c>
    </row>
    <row r="73" spans="1:9">
      <c r="A73" s="24">
        <v>58</v>
      </c>
      <c r="B73" s="25">
        <v>0.5</v>
      </c>
      <c r="C73" s="25">
        <v>-0.27</v>
      </c>
      <c r="D73" s="25"/>
      <c r="E73" s="25"/>
      <c r="F73" s="6">
        <f t="shared" si="3"/>
        <v>0</v>
      </c>
      <c r="H73" s="6">
        <f t="shared" si="5"/>
        <v>1</v>
      </c>
      <c r="I73" s="6">
        <f t="shared" si="4"/>
        <v>-0.13500000000000001</v>
      </c>
    </row>
    <row r="74" spans="1:9">
      <c r="A74" s="24">
        <v>59</v>
      </c>
      <c r="B74" s="25">
        <v>0.3</v>
      </c>
      <c r="C74" s="25">
        <v>-7.0000000000000007E-2</v>
      </c>
      <c r="D74" s="25"/>
      <c r="E74" s="25"/>
      <c r="F74" s="6">
        <f t="shared" si="3"/>
        <v>0</v>
      </c>
      <c r="H74" s="6">
        <f t="shared" si="5"/>
        <v>0.55000000000000071</v>
      </c>
      <c r="I74" s="6">
        <f t="shared" si="4"/>
        <v>-1.1550000000000017E-2</v>
      </c>
    </row>
    <row r="75" spans="1:9">
      <c r="A75" s="24">
        <v>59.1</v>
      </c>
      <c r="B75" s="25">
        <v>0</v>
      </c>
      <c r="C75" s="25">
        <v>0</v>
      </c>
      <c r="D75" s="25"/>
      <c r="E75" s="25"/>
      <c r="F75" s="6">
        <f t="shared" si="3"/>
        <v>0</v>
      </c>
      <c r="H75" s="6">
        <f t="shared" si="5"/>
        <v>-29.5</v>
      </c>
      <c r="I75" s="6">
        <f t="shared" si="4"/>
        <v>0</v>
      </c>
    </row>
    <row r="78" spans="1:9" ht="15">
      <c r="A78" s="6" t="s">
        <v>1</v>
      </c>
      <c r="B78" s="7" t="s">
        <v>43</v>
      </c>
      <c r="D78" s="6" t="s">
        <v>3</v>
      </c>
      <c r="E78" s="8">
        <v>0.2</v>
      </c>
      <c r="H78" s="9" t="s">
        <v>4</v>
      </c>
      <c r="I78" s="10">
        <f>SUM(I85:I113)</f>
        <v>312.61544000000004</v>
      </c>
    </row>
    <row r="79" spans="1:9">
      <c r="A79" s="6" t="s">
        <v>5</v>
      </c>
      <c r="B79" s="11">
        <v>40356</v>
      </c>
      <c r="D79" s="6" t="s">
        <v>6</v>
      </c>
      <c r="E79" s="8">
        <v>57.2</v>
      </c>
    </row>
    <row r="80" spans="1:9">
      <c r="A80" s="6" t="s">
        <v>11</v>
      </c>
      <c r="B80" s="7">
        <v>1310</v>
      </c>
    </row>
    <row r="81" spans="1:9">
      <c r="A81" s="6" t="s">
        <v>13</v>
      </c>
      <c r="B81" s="7">
        <v>2.6</v>
      </c>
    </row>
    <row r="82" spans="1:9">
      <c r="B82" s="7"/>
    </row>
    <row r="83" spans="1:9">
      <c r="C83" s="99" t="s">
        <v>14</v>
      </c>
      <c r="D83" s="99"/>
      <c r="E83" s="99"/>
    </row>
    <row r="84" spans="1:9">
      <c r="A84" s="21" t="s">
        <v>16</v>
      </c>
      <c r="B84" s="21" t="s">
        <v>17</v>
      </c>
      <c r="C84" s="22">
        <v>0.6</v>
      </c>
      <c r="D84" s="22">
        <v>0.2</v>
      </c>
      <c r="E84" s="22">
        <v>0.8</v>
      </c>
      <c r="F84" s="22" t="s">
        <v>18</v>
      </c>
      <c r="H84" s="21" t="s">
        <v>19</v>
      </c>
      <c r="I84" s="21" t="s">
        <v>20</v>
      </c>
    </row>
    <row r="85" spans="1:9">
      <c r="A85" s="24">
        <v>0.2</v>
      </c>
      <c r="B85" s="25">
        <v>7.0000000000000007E-2</v>
      </c>
      <c r="C85" s="25">
        <v>0</v>
      </c>
      <c r="D85" s="25"/>
      <c r="E85" s="25"/>
      <c r="F85" s="6">
        <f t="shared" ref="F85:F111" si="6">(D85+E85)/2</f>
        <v>0</v>
      </c>
      <c r="I85" s="6">
        <f t="shared" ref="I85:I110" si="7">H85*C85*B85</f>
        <v>0</v>
      </c>
    </row>
    <row r="86" spans="1:9">
      <c r="A86" s="24">
        <v>2</v>
      </c>
      <c r="B86" s="25">
        <v>0.75</v>
      </c>
      <c r="C86" s="25">
        <v>0.54</v>
      </c>
      <c r="D86" s="25"/>
      <c r="E86" s="25"/>
      <c r="F86" s="6">
        <f t="shared" si="6"/>
        <v>0</v>
      </c>
      <c r="H86" s="6">
        <f t="shared" ref="H86:H110" si="8">(A87-A85)/2</f>
        <v>1.9</v>
      </c>
      <c r="I86" s="6">
        <f t="shared" si="7"/>
        <v>0.76950000000000007</v>
      </c>
    </row>
    <row r="87" spans="1:9">
      <c r="A87" s="24">
        <v>4</v>
      </c>
      <c r="B87" s="25">
        <v>1.1499999999999999</v>
      </c>
      <c r="C87" s="25">
        <v>2.86</v>
      </c>
      <c r="D87" s="25"/>
      <c r="E87" s="25"/>
      <c r="F87" s="6">
        <f t="shared" si="6"/>
        <v>0</v>
      </c>
      <c r="H87" s="6">
        <f t="shared" si="8"/>
        <v>2</v>
      </c>
      <c r="I87" s="6">
        <f t="shared" si="7"/>
        <v>6.5779999999999994</v>
      </c>
    </row>
    <row r="88" spans="1:9">
      <c r="A88" s="24">
        <v>6</v>
      </c>
      <c r="B88" s="25">
        <v>1.28</v>
      </c>
      <c r="C88" s="25">
        <v>3.5</v>
      </c>
      <c r="D88" s="25"/>
      <c r="E88" s="25"/>
      <c r="F88" s="6">
        <f t="shared" si="6"/>
        <v>0</v>
      </c>
      <c r="H88" s="6">
        <f t="shared" si="8"/>
        <v>2</v>
      </c>
      <c r="I88" s="6">
        <f t="shared" si="7"/>
        <v>8.9600000000000009</v>
      </c>
    </row>
    <row r="89" spans="1:9">
      <c r="A89" s="24">
        <v>8</v>
      </c>
      <c r="B89" s="25">
        <v>1.4</v>
      </c>
      <c r="C89" s="25">
        <v>3.83</v>
      </c>
      <c r="D89" s="25"/>
      <c r="E89" s="25"/>
      <c r="F89" s="6">
        <f t="shared" si="6"/>
        <v>0</v>
      </c>
      <c r="H89" s="6">
        <f t="shared" si="8"/>
        <v>2</v>
      </c>
      <c r="I89" s="6">
        <f t="shared" si="7"/>
        <v>10.724</v>
      </c>
    </row>
    <row r="90" spans="1:9">
      <c r="A90" s="24">
        <v>10</v>
      </c>
      <c r="B90" s="25">
        <v>1.4</v>
      </c>
      <c r="C90" s="25">
        <v>3.51</v>
      </c>
      <c r="D90" s="25"/>
      <c r="E90" s="25"/>
      <c r="F90" s="6">
        <f t="shared" si="6"/>
        <v>0</v>
      </c>
      <c r="H90" s="6">
        <f t="shared" si="8"/>
        <v>2</v>
      </c>
      <c r="I90" s="6">
        <f t="shared" si="7"/>
        <v>9.8279999999999994</v>
      </c>
    </row>
    <row r="91" spans="1:9">
      <c r="A91" s="24">
        <v>12</v>
      </c>
      <c r="B91" s="25">
        <v>1.7</v>
      </c>
      <c r="C91" s="25">
        <v>3.57</v>
      </c>
      <c r="D91" s="25"/>
      <c r="E91" s="25"/>
      <c r="F91" s="6">
        <f t="shared" si="6"/>
        <v>0</v>
      </c>
      <c r="H91" s="6">
        <f t="shared" si="8"/>
        <v>2</v>
      </c>
      <c r="I91" s="6">
        <f t="shared" si="7"/>
        <v>12.138</v>
      </c>
    </row>
    <row r="92" spans="1:9">
      <c r="A92" s="24">
        <v>14</v>
      </c>
      <c r="B92" s="25">
        <v>1.55</v>
      </c>
      <c r="C92" s="25">
        <v>4.46</v>
      </c>
      <c r="D92" s="25"/>
      <c r="E92" s="25"/>
      <c r="F92" s="6">
        <f t="shared" si="6"/>
        <v>0</v>
      </c>
      <c r="H92" s="6">
        <f t="shared" si="8"/>
        <v>2</v>
      </c>
      <c r="I92" s="6">
        <f t="shared" si="7"/>
        <v>13.826000000000001</v>
      </c>
    </row>
    <row r="93" spans="1:9">
      <c r="A93" s="24">
        <v>16</v>
      </c>
      <c r="B93" s="25">
        <v>1.75</v>
      </c>
      <c r="C93" s="25">
        <v>4.29</v>
      </c>
      <c r="D93" s="25"/>
      <c r="E93" s="25"/>
      <c r="F93" s="6">
        <f t="shared" si="6"/>
        <v>0</v>
      </c>
      <c r="H93" s="6">
        <f t="shared" si="8"/>
        <v>2</v>
      </c>
      <c r="I93" s="6">
        <f t="shared" si="7"/>
        <v>15.015000000000001</v>
      </c>
    </row>
    <row r="94" spans="1:9">
      <c r="A94" s="24">
        <v>18</v>
      </c>
      <c r="B94" s="25">
        <v>1.8</v>
      </c>
      <c r="C94" s="25">
        <v>4.5</v>
      </c>
      <c r="D94" s="25"/>
      <c r="E94" s="25"/>
      <c r="F94" s="6">
        <f t="shared" si="6"/>
        <v>0</v>
      </c>
      <c r="H94" s="6">
        <f t="shared" si="8"/>
        <v>2</v>
      </c>
      <c r="I94" s="6">
        <f t="shared" si="7"/>
        <v>16.2</v>
      </c>
    </row>
    <row r="95" spans="1:9">
      <c r="A95" s="24">
        <v>20</v>
      </c>
      <c r="B95" s="25">
        <v>1.8</v>
      </c>
      <c r="C95" s="25">
        <v>4.3499999999999996</v>
      </c>
      <c r="D95" s="25"/>
      <c r="E95" s="25"/>
      <c r="F95" s="6">
        <f t="shared" si="6"/>
        <v>0</v>
      </c>
      <c r="H95" s="6">
        <f t="shared" si="8"/>
        <v>2</v>
      </c>
      <c r="I95" s="6">
        <f t="shared" si="7"/>
        <v>15.659999999999998</v>
      </c>
    </row>
    <row r="96" spans="1:9">
      <c r="A96" s="24">
        <v>22</v>
      </c>
      <c r="B96" s="25">
        <v>1.8</v>
      </c>
      <c r="C96" s="25">
        <v>4.76</v>
      </c>
      <c r="D96" s="25"/>
      <c r="E96" s="25"/>
      <c r="F96" s="6">
        <f t="shared" si="6"/>
        <v>0</v>
      </c>
      <c r="H96" s="6">
        <f t="shared" si="8"/>
        <v>2</v>
      </c>
      <c r="I96" s="6">
        <f t="shared" si="7"/>
        <v>17.135999999999999</v>
      </c>
    </row>
    <row r="97" spans="1:9">
      <c r="A97" s="24">
        <v>24</v>
      </c>
      <c r="B97" s="25">
        <v>1.74</v>
      </c>
      <c r="C97" s="25">
        <v>5.19</v>
      </c>
      <c r="D97" s="25"/>
      <c r="E97" s="25"/>
      <c r="F97" s="6">
        <f t="shared" si="6"/>
        <v>0</v>
      </c>
      <c r="H97" s="6">
        <f t="shared" si="8"/>
        <v>2</v>
      </c>
      <c r="I97" s="6">
        <f t="shared" si="7"/>
        <v>18.061200000000003</v>
      </c>
    </row>
    <row r="98" spans="1:9">
      <c r="A98" s="24">
        <v>26</v>
      </c>
      <c r="B98" s="25">
        <v>1.8</v>
      </c>
      <c r="C98" s="25">
        <v>4.92</v>
      </c>
      <c r="D98" s="25"/>
      <c r="E98" s="25"/>
      <c r="F98" s="6">
        <f t="shared" si="6"/>
        <v>0</v>
      </c>
      <c r="H98" s="6">
        <f t="shared" si="8"/>
        <v>2.5</v>
      </c>
      <c r="I98" s="6">
        <f t="shared" si="7"/>
        <v>22.14</v>
      </c>
    </row>
    <row r="99" spans="1:9">
      <c r="A99" s="24">
        <v>29</v>
      </c>
      <c r="B99" s="25">
        <v>1.74</v>
      </c>
      <c r="C99" s="25">
        <v>4.3899999999999997</v>
      </c>
      <c r="D99" s="25"/>
      <c r="E99" s="25"/>
      <c r="F99" s="6">
        <f t="shared" si="6"/>
        <v>0</v>
      </c>
      <c r="H99" s="6">
        <f t="shared" si="8"/>
        <v>3</v>
      </c>
      <c r="I99" s="6">
        <f t="shared" si="7"/>
        <v>22.915799999999997</v>
      </c>
    </row>
    <row r="100" spans="1:9">
      <c r="A100" s="24">
        <v>32</v>
      </c>
      <c r="B100" s="25">
        <v>1.7</v>
      </c>
      <c r="C100" s="25">
        <v>3.93</v>
      </c>
      <c r="D100" s="25"/>
      <c r="E100" s="25"/>
      <c r="F100" s="6">
        <f t="shared" si="6"/>
        <v>0</v>
      </c>
      <c r="H100" s="6">
        <f t="shared" si="8"/>
        <v>3</v>
      </c>
      <c r="I100" s="6">
        <f t="shared" si="7"/>
        <v>20.043000000000003</v>
      </c>
    </row>
    <row r="101" spans="1:9">
      <c r="A101" s="24">
        <v>35</v>
      </c>
      <c r="B101" s="25">
        <v>1.49</v>
      </c>
      <c r="C101" s="25">
        <v>4.04</v>
      </c>
      <c r="D101" s="25"/>
      <c r="E101" s="25"/>
      <c r="F101" s="6">
        <f t="shared" si="6"/>
        <v>0</v>
      </c>
      <c r="H101" s="6">
        <f t="shared" si="8"/>
        <v>2.5</v>
      </c>
      <c r="I101" s="6">
        <f t="shared" si="7"/>
        <v>15.048999999999999</v>
      </c>
    </row>
    <row r="102" spans="1:9">
      <c r="A102" s="24">
        <v>37</v>
      </c>
      <c r="B102" s="25">
        <v>1.45</v>
      </c>
      <c r="C102" s="25">
        <v>4.1399999999999997</v>
      </c>
      <c r="D102" s="25"/>
      <c r="E102" s="25"/>
      <c r="F102" s="6">
        <f t="shared" si="6"/>
        <v>0</v>
      </c>
      <c r="H102" s="6">
        <f t="shared" si="8"/>
        <v>2</v>
      </c>
      <c r="I102" s="6">
        <f t="shared" si="7"/>
        <v>12.005999999999998</v>
      </c>
    </row>
    <row r="103" spans="1:9">
      <c r="A103" s="24">
        <v>39</v>
      </c>
      <c r="B103" s="25">
        <v>1.45</v>
      </c>
      <c r="C103" s="25">
        <v>4.72</v>
      </c>
      <c r="D103" s="25"/>
      <c r="E103" s="25"/>
      <c r="F103" s="6">
        <f t="shared" si="6"/>
        <v>0</v>
      </c>
      <c r="H103" s="6">
        <f t="shared" si="8"/>
        <v>2</v>
      </c>
      <c r="I103" s="6">
        <f t="shared" si="7"/>
        <v>13.687999999999999</v>
      </c>
    </row>
    <row r="104" spans="1:9">
      <c r="A104" s="24">
        <v>41</v>
      </c>
      <c r="B104" s="25">
        <v>1.3</v>
      </c>
      <c r="C104" s="25">
        <v>4.03</v>
      </c>
      <c r="D104" s="25"/>
      <c r="E104" s="25"/>
      <c r="F104" s="6">
        <f t="shared" si="6"/>
        <v>0</v>
      </c>
      <c r="H104" s="6">
        <f t="shared" si="8"/>
        <v>2</v>
      </c>
      <c r="I104" s="6">
        <f t="shared" si="7"/>
        <v>10.478000000000002</v>
      </c>
    </row>
    <row r="105" spans="1:9">
      <c r="A105" s="24">
        <v>43</v>
      </c>
      <c r="B105" s="25">
        <v>1.3</v>
      </c>
      <c r="C105" s="25">
        <v>4.5</v>
      </c>
      <c r="D105" s="25"/>
      <c r="E105" s="25"/>
      <c r="F105" s="6">
        <f t="shared" si="6"/>
        <v>0</v>
      </c>
      <c r="H105" s="6">
        <f t="shared" si="8"/>
        <v>2.5</v>
      </c>
      <c r="I105" s="6">
        <f t="shared" si="7"/>
        <v>14.625</v>
      </c>
    </row>
    <row r="106" spans="1:9">
      <c r="A106" s="24">
        <v>46</v>
      </c>
      <c r="B106" s="25">
        <v>1.1000000000000001</v>
      </c>
      <c r="C106" s="25">
        <v>3.37</v>
      </c>
      <c r="D106" s="25"/>
      <c r="E106" s="25"/>
      <c r="F106" s="6">
        <f t="shared" si="6"/>
        <v>0</v>
      </c>
      <c r="H106" s="6">
        <f t="shared" si="8"/>
        <v>2.5</v>
      </c>
      <c r="I106" s="6">
        <f t="shared" si="7"/>
        <v>9.2675000000000018</v>
      </c>
    </row>
    <row r="107" spans="1:9">
      <c r="A107" s="24">
        <v>48</v>
      </c>
      <c r="B107" s="25">
        <v>1.1000000000000001</v>
      </c>
      <c r="C107" s="25">
        <v>4.47</v>
      </c>
      <c r="D107" s="25"/>
      <c r="E107" s="25"/>
      <c r="F107" s="6">
        <f t="shared" si="6"/>
        <v>0</v>
      </c>
      <c r="H107" s="6">
        <f t="shared" si="8"/>
        <v>2.5</v>
      </c>
      <c r="I107" s="6">
        <f t="shared" si="7"/>
        <v>12.2925</v>
      </c>
    </row>
    <row r="108" spans="1:9">
      <c r="A108" s="24">
        <v>51</v>
      </c>
      <c r="B108" s="25">
        <v>0.88</v>
      </c>
      <c r="C108" s="25">
        <v>3.49</v>
      </c>
      <c r="D108" s="25"/>
      <c r="E108" s="25"/>
      <c r="F108" s="6">
        <f t="shared" si="6"/>
        <v>0</v>
      </c>
      <c r="H108" s="6">
        <f t="shared" si="8"/>
        <v>3</v>
      </c>
      <c r="I108" s="6">
        <f t="shared" si="7"/>
        <v>9.2136000000000013</v>
      </c>
    </row>
    <row r="109" spans="1:9">
      <c r="A109" s="24">
        <v>54</v>
      </c>
      <c r="B109" s="25">
        <v>0.98</v>
      </c>
      <c r="C109" s="25">
        <v>2.5299999999999998</v>
      </c>
      <c r="D109" s="25"/>
      <c r="E109" s="25"/>
      <c r="F109" s="6">
        <f t="shared" si="6"/>
        <v>0</v>
      </c>
      <c r="H109" s="6">
        <f t="shared" si="8"/>
        <v>2.5</v>
      </c>
      <c r="I109" s="6">
        <f t="shared" si="7"/>
        <v>6.1984999999999992</v>
      </c>
    </row>
    <row r="110" spans="1:9">
      <c r="A110" s="24">
        <v>56</v>
      </c>
      <c r="B110" s="25">
        <v>0.53</v>
      </c>
      <c r="C110" s="25">
        <v>-0.24</v>
      </c>
      <c r="D110" s="25"/>
      <c r="E110" s="25"/>
      <c r="F110" s="6">
        <f t="shared" si="6"/>
        <v>0</v>
      </c>
      <c r="H110" s="6">
        <f t="shared" si="8"/>
        <v>1.5500000000000007</v>
      </c>
      <c r="I110" s="6">
        <f t="shared" si="7"/>
        <v>-0.19716000000000009</v>
      </c>
    </row>
    <row r="111" spans="1:9">
      <c r="A111" s="24">
        <v>57.1</v>
      </c>
      <c r="B111" s="25">
        <v>0.3</v>
      </c>
      <c r="C111" s="25">
        <v>-0.25</v>
      </c>
      <c r="D111" s="25"/>
      <c r="E111" s="25"/>
      <c r="F111" s="6">
        <f t="shared" si="6"/>
        <v>0</v>
      </c>
      <c r="I111" s="6">
        <f>H111*C111*B112</f>
        <v>0</v>
      </c>
    </row>
    <row r="114" spans="1:9" ht="15">
      <c r="A114" s="6" t="s">
        <v>1</v>
      </c>
      <c r="B114" s="7" t="s">
        <v>43</v>
      </c>
      <c r="D114" s="6" t="s">
        <v>3</v>
      </c>
      <c r="E114" s="8">
        <v>3.1</v>
      </c>
      <c r="H114" s="9" t="s">
        <v>4</v>
      </c>
      <c r="I114" s="10">
        <f>SUM(I121:I143)</f>
        <v>120.23835000000003</v>
      </c>
    </row>
    <row r="115" spans="1:9">
      <c r="A115" s="6" t="s">
        <v>5</v>
      </c>
      <c r="B115" s="11">
        <v>40369</v>
      </c>
      <c r="D115" s="6" t="s">
        <v>6</v>
      </c>
      <c r="E115" s="8">
        <v>58.2</v>
      </c>
    </row>
    <row r="116" spans="1:9">
      <c r="A116" s="6" t="s">
        <v>11</v>
      </c>
      <c r="B116" s="7">
        <v>1030</v>
      </c>
    </row>
    <row r="117" spans="1:9">
      <c r="A117" s="6" t="s">
        <v>13</v>
      </c>
      <c r="B117" s="7">
        <v>1.7</v>
      </c>
    </row>
    <row r="118" spans="1:9">
      <c r="B118" s="7"/>
    </row>
    <row r="119" spans="1:9">
      <c r="C119" s="99" t="s">
        <v>14</v>
      </c>
      <c r="D119" s="99"/>
      <c r="E119" s="99"/>
    </row>
    <row r="120" spans="1:9">
      <c r="A120" s="21" t="s">
        <v>16</v>
      </c>
      <c r="B120" s="21" t="s">
        <v>17</v>
      </c>
      <c r="C120" s="22">
        <v>0.6</v>
      </c>
      <c r="D120" s="22">
        <v>0.2</v>
      </c>
      <c r="E120" s="22">
        <v>0.8</v>
      </c>
      <c r="F120" s="22" t="s">
        <v>18</v>
      </c>
      <c r="H120" s="21" t="s">
        <v>19</v>
      </c>
      <c r="I120" s="21" t="s">
        <v>20</v>
      </c>
    </row>
    <row r="121" spans="1:9">
      <c r="A121" s="24">
        <v>3.2</v>
      </c>
      <c r="B121" s="25">
        <v>0.05</v>
      </c>
      <c r="C121" s="25">
        <v>0</v>
      </c>
      <c r="D121" s="25"/>
      <c r="E121" s="25"/>
      <c r="F121" s="6">
        <f t="shared" ref="F121:F143" si="9">(D121+E121)/2</f>
        <v>0</v>
      </c>
      <c r="I121" s="6">
        <f t="shared" ref="I121:I143" si="10">H121*C121*B121</f>
        <v>0</v>
      </c>
    </row>
    <row r="122" spans="1:9">
      <c r="A122" s="24">
        <v>4</v>
      </c>
      <c r="B122" s="25">
        <v>0.5</v>
      </c>
      <c r="C122" s="25">
        <v>1.55</v>
      </c>
      <c r="D122" s="25"/>
      <c r="E122" s="25"/>
      <c r="F122" s="6">
        <f t="shared" si="9"/>
        <v>0</v>
      </c>
      <c r="H122" s="6">
        <f t="shared" ref="H122:H143" si="11">(A123-A121)/2</f>
        <v>0.89999999999999991</v>
      </c>
      <c r="I122" s="6">
        <f t="shared" si="10"/>
        <v>0.6974999999999999</v>
      </c>
    </row>
    <row r="123" spans="1:9">
      <c r="A123" s="24">
        <v>5</v>
      </c>
      <c r="B123" s="25">
        <v>0.68</v>
      </c>
      <c r="C123" s="25">
        <v>1.31</v>
      </c>
      <c r="D123" s="25"/>
      <c r="E123" s="25"/>
      <c r="F123" s="6">
        <f t="shared" si="9"/>
        <v>0</v>
      </c>
      <c r="H123" s="6">
        <f t="shared" si="11"/>
        <v>1.5</v>
      </c>
      <c r="I123" s="6">
        <f t="shared" si="10"/>
        <v>1.3362000000000001</v>
      </c>
    </row>
    <row r="124" spans="1:9">
      <c r="A124" s="24">
        <v>7</v>
      </c>
      <c r="B124" s="25">
        <v>0.72</v>
      </c>
      <c r="C124" s="25">
        <v>2.2599999999999998</v>
      </c>
      <c r="D124" s="25"/>
      <c r="E124" s="25"/>
      <c r="F124" s="6">
        <f t="shared" si="9"/>
        <v>0</v>
      </c>
      <c r="H124" s="6">
        <f t="shared" si="11"/>
        <v>2</v>
      </c>
      <c r="I124" s="6">
        <f t="shared" si="10"/>
        <v>3.2543999999999995</v>
      </c>
    </row>
    <row r="125" spans="1:9">
      <c r="A125" s="24">
        <v>9</v>
      </c>
      <c r="B125" s="25">
        <v>0.65</v>
      </c>
      <c r="C125" s="25">
        <v>2.86</v>
      </c>
      <c r="D125" s="25"/>
      <c r="E125" s="25"/>
      <c r="F125" s="6">
        <f t="shared" si="9"/>
        <v>0</v>
      </c>
      <c r="H125" s="6">
        <f t="shared" si="11"/>
        <v>2.5</v>
      </c>
      <c r="I125" s="6">
        <f t="shared" si="10"/>
        <v>4.6475</v>
      </c>
    </row>
    <row r="126" spans="1:9">
      <c r="A126" s="24">
        <v>12</v>
      </c>
      <c r="B126" s="25">
        <v>1</v>
      </c>
      <c r="C126" s="25">
        <v>1.55</v>
      </c>
      <c r="D126" s="25"/>
      <c r="E126" s="25"/>
      <c r="F126" s="6">
        <f t="shared" si="9"/>
        <v>0</v>
      </c>
      <c r="H126" s="6">
        <f t="shared" si="11"/>
        <v>3</v>
      </c>
      <c r="I126" s="6">
        <f t="shared" si="10"/>
        <v>4.6500000000000004</v>
      </c>
    </row>
    <row r="127" spans="1:9">
      <c r="A127" s="24">
        <v>15</v>
      </c>
      <c r="B127" s="25">
        <v>1.08</v>
      </c>
      <c r="C127" s="25">
        <v>2.68</v>
      </c>
      <c r="D127" s="25"/>
      <c r="E127" s="25"/>
      <c r="F127" s="6">
        <f t="shared" si="9"/>
        <v>0</v>
      </c>
      <c r="H127" s="6">
        <f t="shared" si="11"/>
        <v>3</v>
      </c>
      <c r="I127" s="6">
        <f t="shared" si="10"/>
        <v>8.6832000000000011</v>
      </c>
    </row>
    <row r="128" spans="1:9">
      <c r="A128" s="24">
        <v>18</v>
      </c>
      <c r="B128" s="25">
        <v>1.4</v>
      </c>
      <c r="C128" s="25">
        <v>2.59</v>
      </c>
      <c r="D128" s="25"/>
      <c r="E128" s="25"/>
      <c r="F128" s="6">
        <f t="shared" si="9"/>
        <v>0</v>
      </c>
      <c r="H128" s="6">
        <f t="shared" si="11"/>
        <v>3</v>
      </c>
      <c r="I128" s="6">
        <f t="shared" si="10"/>
        <v>10.877999999999998</v>
      </c>
    </row>
    <row r="129" spans="1:9">
      <c r="A129" s="24">
        <v>21</v>
      </c>
      <c r="B129" s="25">
        <v>1.3</v>
      </c>
      <c r="C129" s="25">
        <v>2.95</v>
      </c>
      <c r="D129" s="25"/>
      <c r="E129" s="25"/>
      <c r="F129" s="6">
        <f t="shared" si="9"/>
        <v>0</v>
      </c>
      <c r="H129" s="6">
        <f t="shared" si="11"/>
        <v>3</v>
      </c>
      <c r="I129" s="6">
        <f t="shared" si="10"/>
        <v>11.505000000000003</v>
      </c>
    </row>
    <row r="130" spans="1:9">
      <c r="A130" s="24">
        <v>24</v>
      </c>
      <c r="B130" s="25">
        <v>1.3</v>
      </c>
      <c r="C130" s="25">
        <v>3.05</v>
      </c>
      <c r="D130" s="25"/>
      <c r="E130" s="25"/>
      <c r="F130" s="6">
        <f t="shared" si="9"/>
        <v>0</v>
      </c>
      <c r="H130" s="6">
        <f t="shared" si="11"/>
        <v>3</v>
      </c>
      <c r="I130" s="6">
        <f t="shared" si="10"/>
        <v>11.894999999999998</v>
      </c>
    </row>
    <row r="131" spans="1:9">
      <c r="A131" s="24">
        <v>27</v>
      </c>
      <c r="B131" s="25">
        <v>1.25</v>
      </c>
      <c r="C131" s="25">
        <v>3.02</v>
      </c>
      <c r="D131" s="25"/>
      <c r="E131" s="25"/>
      <c r="F131" s="6">
        <f t="shared" si="9"/>
        <v>0</v>
      </c>
      <c r="H131" s="6">
        <f t="shared" si="11"/>
        <v>3</v>
      </c>
      <c r="I131" s="6">
        <f t="shared" si="10"/>
        <v>11.325000000000001</v>
      </c>
    </row>
    <row r="132" spans="1:9">
      <c r="A132" s="24">
        <v>30</v>
      </c>
      <c r="B132" s="25">
        <v>1.3</v>
      </c>
      <c r="C132" s="25">
        <v>2.67</v>
      </c>
      <c r="D132" s="25"/>
      <c r="E132" s="25"/>
      <c r="F132" s="6">
        <f t="shared" si="9"/>
        <v>0</v>
      </c>
      <c r="H132" s="6">
        <f t="shared" si="11"/>
        <v>3</v>
      </c>
      <c r="I132" s="6">
        <f t="shared" si="10"/>
        <v>10.413</v>
      </c>
    </row>
    <row r="133" spans="1:9">
      <c r="A133" s="24">
        <v>33</v>
      </c>
      <c r="B133" s="25">
        <v>1.22</v>
      </c>
      <c r="C133" s="25">
        <v>2.34</v>
      </c>
      <c r="D133" s="25"/>
      <c r="E133" s="25"/>
      <c r="F133" s="6">
        <f t="shared" si="9"/>
        <v>0</v>
      </c>
      <c r="H133" s="6">
        <f t="shared" si="11"/>
        <v>3</v>
      </c>
      <c r="I133" s="6">
        <f t="shared" si="10"/>
        <v>8.5643999999999991</v>
      </c>
    </row>
    <row r="134" spans="1:9">
      <c r="A134" s="24">
        <v>36</v>
      </c>
      <c r="B134" s="25">
        <v>1</v>
      </c>
      <c r="C134" s="25">
        <v>1.66</v>
      </c>
      <c r="D134" s="25"/>
      <c r="E134" s="25"/>
      <c r="F134" s="6">
        <f t="shared" si="9"/>
        <v>0</v>
      </c>
      <c r="H134" s="6">
        <f t="shared" si="11"/>
        <v>3</v>
      </c>
      <c r="I134" s="6">
        <f t="shared" si="10"/>
        <v>4.9799999999999995</v>
      </c>
    </row>
    <row r="135" spans="1:9">
      <c r="A135" s="24">
        <v>39</v>
      </c>
      <c r="B135" s="25">
        <v>0.97</v>
      </c>
      <c r="C135" s="25">
        <v>2.4900000000000002</v>
      </c>
      <c r="D135" s="25"/>
      <c r="E135" s="25"/>
      <c r="F135" s="6">
        <f t="shared" si="9"/>
        <v>0</v>
      </c>
      <c r="H135" s="6">
        <f t="shared" si="11"/>
        <v>3</v>
      </c>
      <c r="I135" s="6">
        <f t="shared" si="10"/>
        <v>7.2459000000000007</v>
      </c>
    </row>
    <row r="136" spans="1:9">
      <c r="A136" s="24">
        <v>42</v>
      </c>
      <c r="B136" s="25">
        <v>0.78</v>
      </c>
      <c r="C136" s="25">
        <v>2.92</v>
      </c>
      <c r="D136" s="25"/>
      <c r="E136" s="25"/>
      <c r="F136" s="6">
        <f t="shared" si="9"/>
        <v>0</v>
      </c>
      <c r="H136" s="6">
        <f t="shared" si="11"/>
        <v>3</v>
      </c>
      <c r="I136" s="6">
        <f t="shared" si="10"/>
        <v>6.8327999999999998</v>
      </c>
    </row>
    <row r="137" spans="1:9">
      <c r="A137" s="24">
        <v>45</v>
      </c>
      <c r="B137" s="25">
        <v>0.86</v>
      </c>
      <c r="C137" s="25">
        <v>2.2400000000000002</v>
      </c>
      <c r="D137" s="25"/>
      <c r="E137" s="25"/>
      <c r="F137" s="6">
        <f t="shared" si="9"/>
        <v>0</v>
      </c>
      <c r="H137" s="6">
        <f t="shared" si="11"/>
        <v>3</v>
      </c>
      <c r="I137" s="6">
        <f t="shared" si="10"/>
        <v>5.7792000000000003</v>
      </c>
    </row>
    <row r="138" spans="1:9">
      <c r="A138" s="24">
        <v>48</v>
      </c>
      <c r="B138" s="25">
        <v>0.55000000000000004</v>
      </c>
      <c r="C138" s="25">
        <v>2.0299999999999998</v>
      </c>
      <c r="D138" s="25"/>
      <c r="E138" s="25"/>
      <c r="F138" s="6">
        <f t="shared" si="9"/>
        <v>0</v>
      </c>
      <c r="H138" s="6">
        <f t="shared" si="11"/>
        <v>3</v>
      </c>
      <c r="I138" s="6">
        <f t="shared" si="10"/>
        <v>3.3495000000000004</v>
      </c>
    </row>
    <row r="139" spans="1:9">
      <c r="A139" s="24">
        <v>51</v>
      </c>
      <c r="B139" s="25">
        <v>0.32</v>
      </c>
      <c r="C139" s="25">
        <v>1.6</v>
      </c>
      <c r="D139" s="25"/>
      <c r="E139" s="25"/>
      <c r="F139" s="6">
        <f t="shared" si="9"/>
        <v>0</v>
      </c>
      <c r="H139" s="6">
        <f t="shared" si="11"/>
        <v>3</v>
      </c>
      <c r="I139" s="6">
        <f t="shared" si="10"/>
        <v>1.5360000000000003</v>
      </c>
    </row>
    <row r="140" spans="1:9">
      <c r="A140" s="24">
        <v>54</v>
      </c>
      <c r="B140" s="25">
        <v>0.56999999999999995</v>
      </c>
      <c r="C140" s="25">
        <v>1.27</v>
      </c>
      <c r="D140" s="25"/>
      <c r="E140" s="25"/>
      <c r="F140" s="6">
        <f t="shared" si="9"/>
        <v>0</v>
      </c>
      <c r="H140" s="6">
        <f t="shared" si="11"/>
        <v>2.5</v>
      </c>
      <c r="I140" s="6">
        <f t="shared" si="10"/>
        <v>1.8097499999999997</v>
      </c>
    </row>
    <row r="141" spans="1:9">
      <c r="A141" s="24">
        <v>56</v>
      </c>
      <c r="B141" s="25">
        <v>0.5</v>
      </c>
      <c r="C141" s="25">
        <v>1.1599999999999999</v>
      </c>
      <c r="D141" s="25"/>
      <c r="E141" s="25"/>
      <c r="F141" s="6">
        <f t="shared" si="9"/>
        <v>0</v>
      </c>
      <c r="H141" s="6">
        <f t="shared" si="11"/>
        <v>1.5</v>
      </c>
      <c r="I141" s="6">
        <f t="shared" si="10"/>
        <v>0.86999999999999988</v>
      </c>
    </row>
    <row r="142" spans="1:9">
      <c r="A142" s="24">
        <v>57</v>
      </c>
      <c r="B142" s="25">
        <v>0.35</v>
      </c>
      <c r="C142" s="25">
        <v>-0.04</v>
      </c>
      <c r="D142" s="25"/>
      <c r="E142" s="25"/>
      <c r="F142" s="6">
        <f t="shared" si="9"/>
        <v>0</v>
      </c>
      <c r="H142" s="6">
        <f t="shared" si="11"/>
        <v>1</v>
      </c>
      <c r="I142" s="6">
        <f t="shared" si="10"/>
        <v>-1.3999999999999999E-2</v>
      </c>
    </row>
    <row r="143" spans="1:9">
      <c r="A143" s="24">
        <v>58</v>
      </c>
      <c r="B143" s="25">
        <v>0.05</v>
      </c>
      <c r="C143" s="25">
        <v>0</v>
      </c>
      <c r="D143" s="25"/>
      <c r="E143" s="25"/>
      <c r="F143" s="6">
        <f t="shared" si="9"/>
        <v>0</v>
      </c>
      <c r="H143" s="6">
        <f t="shared" si="11"/>
        <v>-28.5</v>
      </c>
      <c r="I143" s="6">
        <f t="shared" si="10"/>
        <v>0</v>
      </c>
    </row>
    <row r="144" spans="1:9">
      <c r="A144" s="24"/>
      <c r="B144" s="25"/>
      <c r="C144" s="25"/>
    </row>
    <row r="146" spans="1:9" ht="15">
      <c r="A146" s="6" t="s">
        <v>1</v>
      </c>
      <c r="B146" s="7" t="s">
        <v>43</v>
      </c>
      <c r="D146" s="6" t="s">
        <v>3</v>
      </c>
      <c r="E146" s="8">
        <v>1</v>
      </c>
      <c r="H146" s="9" t="s">
        <v>4</v>
      </c>
      <c r="I146" s="10">
        <f>SUM(I153:I182)</f>
        <v>59.061129999999999</v>
      </c>
    </row>
    <row r="147" spans="1:9">
      <c r="A147" s="6" t="s">
        <v>5</v>
      </c>
      <c r="B147" s="11">
        <v>40386</v>
      </c>
      <c r="D147" s="6" t="s">
        <v>6</v>
      </c>
      <c r="E147" s="8">
        <v>52</v>
      </c>
    </row>
    <row r="148" spans="1:9">
      <c r="A148" s="6" t="s">
        <v>11</v>
      </c>
      <c r="B148" s="7">
        <v>1640</v>
      </c>
    </row>
    <row r="149" spans="1:9">
      <c r="A149" s="6" t="s">
        <v>13</v>
      </c>
      <c r="B149" s="7">
        <v>1.23</v>
      </c>
    </row>
    <row r="150" spans="1:9">
      <c r="B150" s="7"/>
    </row>
    <row r="151" spans="1:9">
      <c r="C151" s="99" t="s">
        <v>14</v>
      </c>
      <c r="D151" s="99"/>
      <c r="E151" s="99"/>
    </row>
    <row r="152" spans="1:9">
      <c r="A152" s="21" t="s">
        <v>16</v>
      </c>
      <c r="B152" s="21" t="s">
        <v>17</v>
      </c>
      <c r="C152" s="22">
        <v>0.6</v>
      </c>
      <c r="D152" s="22">
        <v>0.2</v>
      </c>
      <c r="E152" s="22">
        <v>0.8</v>
      </c>
      <c r="F152" s="22" t="s">
        <v>18</v>
      </c>
      <c r="H152" s="21" t="s">
        <v>19</v>
      </c>
      <c r="I152" s="21" t="s">
        <v>20</v>
      </c>
    </row>
    <row r="153" spans="1:9">
      <c r="A153" s="49">
        <v>1.49</v>
      </c>
      <c r="B153" s="49">
        <v>0</v>
      </c>
      <c r="C153" s="52">
        <v>0</v>
      </c>
      <c r="D153" s="25"/>
      <c r="E153" s="25"/>
      <c r="F153" s="6">
        <f t="shared" ref="F153:F180" si="12">(D153+E153)/2</f>
        <v>0</v>
      </c>
      <c r="I153" s="6">
        <f>H153*C154*B154</f>
        <v>0</v>
      </c>
    </row>
    <row r="154" spans="1:9">
      <c r="A154" s="24">
        <v>1.5</v>
      </c>
      <c r="B154" s="25">
        <v>0.5</v>
      </c>
      <c r="C154" s="25">
        <v>0.59</v>
      </c>
      <c r="D154" s="25"/>
      <c r="E154" s="25"/>
      <c r="F154" s="6">
        <f t="shared" si="12"/>
        <v>0</v>
      </c>
      <c r="H154" s="6">
        <f t="shared" ref="H154:H180" si="13">(A155-A153)/2</f>
        <v>0.505</v>
      </c>
      <c r="I154" s="6">
        <f t="shared" ref="I154:I180" si="14">H154*C154*B154</f>
        <v>0.148975</v>
      </c>
    </row>
    <row r="155" spans="1:9">
      <c r="A155" s="24">
        <v>2.5</v>
      </c>
      <c r="B155" s="25">
        <v>0.75</v>
      </c>
      <c r="C155" s="25">
        <v>1.23</v>
      </c>
      <c r="D155" s="25"/>
      <c r="E155" s="25"/>
      <c r="F155" s="6">
        <f t="shared" si="12"/>
        <v>0</v>
      </c>
      <c r="H155" s="6">
        <f t="shared" si="13"/>
        <v>1.25</v>
      </c>
      <c r="I155" s="6">
        <f t="shared" si="14"/>
        <v>1.1531250000000002</v>
      </c>
    </row>
    <row r="156" spans="1:9">
      <c r="A156" s="24">
        <v>4</v>
      </c>
      <c r="B156" s="25">
        <v>0.8</v>
      </c>
      <c r="C156" s="25">
        <v>1.81</v>
      </c>
      <c r="D156" s="25"/>
      <c r="E156" s="25"/>
      <c r="F156" s="6">
        <f t="shared" si="12"/>
        <v>0</v>
      </c>
      <c r="H156" s="6">
        <f t="shared" si="13"/>
        <v>1.75</v>
      </c>
      <c r="I156" s="6">
        <f t="shared" si="14"/>
        <v>2.5340000000000003</v>
      </c>
    </row>
    <row r="157" spans="1:9">
      <c r="A157" s="24">
        <v>6</v>
      </c>
      <c r="B157" s="25">
        <v>0.71</v>
      </c>
      <c r="C157" s="25">
        <v>1.51</v>
      </c>
      <c r="D157" s="25"/>
      <c r="E157" s="25"/>
      <c r="F157" s="6">
        <f t="shared" si="12"/>
        <v>0</v>
      </c>
      <c r="H157" s="6">
        <f t="shared" si="13"/>
        <v>2</v>
      </c>
      <c r="I157" s="6">
        <f t="shared" si="14"/>
        <v>2.1442000000000001</v>
      </c>
    </row>
    <row r="158" spans="1:9">
      <c r="A158" s="24">
        <v>8</v>
      </c>
      <c r="B158" s="25">
        <v>0.92</v>
      </c>
      <c r="C158" s="25">
        <v>1.62</v>
      </c>
      <c r="D158" s="25"/>
      <c r="E158" s="25"/>
      <c r="F158" s="6">
        <f t="shared" si="12"/>
        <v>0</v>
      </c>
      <c r="H158" s="6">
        <f t="shared" si="13"/>
        <v>2.25</v>
      </c>
      <c r="I158" s="6">
        <f t="shared" si="14"/>
        <v>3.3534000000000006</v>
      </c>
    </row>
    <row r="159" spans="1:9">
      <c r="A159" s="24">
        <v>10.5</v>
      </c>
      <c r="B159" s="25">
        <v>0.92</v>
      </c>
      <c r="C159" s="25">
        <v>2.1</v>
      </c>
      <c r="D159" s="25"/>
      <c r="E159" s="25"/>
      <c r="F159" s="6">
        <f t="shared" si="12"/>
        <v>0</v>
      </c>
      <c r="H159" s="6">
        <f t="shared" si="13"/>
        <v>2.5</v>
      </c>
      <c r="I159" s="6">
        <f t="shared" si="14"/>
        <v>4.83</v>
      </c>
    </row>
    <row r="160" spans="1:9">
      <c r="A160" s="24">
        <v>13</v>
      </c>
      <c r="B160" s="25">
        <v>1.01</v>
      </c>
      <c r="C160" s="25">
        <v>1.7</v>
      </c>
      <c r="D160" s="25"/>
      <c r="E160" s="25"/>
      <c r="F160" s="6">
        <f t="shared" si="12"/>
        <v>0</v>
      </c>
      <c r="H160" s="6">
        <f t="shared" si="13"/>
        <v>2.5</v>
      </c>
      <c r="I160" s="6">
        <f t="shared" si="14"/>
        <v>4.2925000000000004</v>
      </c>
    </row>
    <row r="161" spans="1:9">
      <c r="A161" s="24">
        <v>15.5</v>
      </c>
      <c r="B161" s="25">
        <v>1.1000000000000001</v>
      </c>
      <c r="C161" s="25">
        <v>1.52</v>
      </c>
      <c r="D161" s="25"/>
      <c r="E161" s="25"/>
      <c r="F161" s="6">
        <f t="shared" si="12"/>
        <v>0</v>
      </c>
      <c r="H161" s="6">
        <f t="shared" si="13"/>
        <v>2.5</v>
      </c>
      <c r="I161" s="6">
        <f t="shared" si="14"/>
        <v>4.18</v>
      </c>
    </row>
    <row r="162" spans="1:9">
      <c r="A162" s="24">
        <v>18</v>
      </c>
      <c r="B162" s="25">
        <v>0.87</v>
      </c>
      <c r="C162" s="25">
        <v>2.54</v>
      </c>
      <c r="D162" s="25"/>
      <c r="E162" s="25"/>
      <c r="F162" s="6">
        <f t="shared" si="12"/>
        <v>0</v>
      </c>
      <c r="H162" s="6">
        <f t="shared" si="13"/>
        <v>2.5</v>
      </c>
      <c r="I162" s="6">
        <f t="shared" si="14"/>
        <v>5.5244999999999997</v>
      </c>
    </row>
    <row r="163" spans="1:9">
      <c r="A163" s="24">
        <v>20.5</v>
      </c>
      <c r="B163" s="25">
        <v>0.76</v>
      </c>
      <c r="C163" s="25">
        <v>2.12</v>
      </c>
      <c r="D163" s="25"/>
      <c r="E163" s="25"/>
      <c r="F163" s="6">
        <f t="shared" si="12"/>
        <v>0</v>
      </c>
      <c r="H163" s="6">
        <f t="shared" si="13"/>
        <v>2.5</v>
      </c>
      <c r="I163" s="6">
        <f t="shared" si="14"/>
        <v>4.0280000000000005</v>
      </c>
    </row>
    <row r="164" spans="1:9">
      <c r="A164" s="24">
        <v>23</v>
      </c>
      <c r="B164" s="25">
        <v>0.86</v>
      </c>
      <c r="C164" s="25">
        <v>2.1</v>
      </c>
      <c r="D164" s="25"/>
      <c r="E164" s="25"/>
      <c r="F164" s="6">
        <f t="shared" si="12"/>
        <v>0</v>
      </c>
      <c r="H164" s="6">
        <f t="shared" si="13"/>
        <v>2.5</v>
      </c>
      <c r="I164" s="6">
        <f t="shared" si="14"/>
        <v>4.5149999999999997</v>
      </c>
    </row>
    <row r="165" spans="1:9">
      <c r="A165" s="24">
        <v>25.5</v>
      </c>
      <c r="B165" s="25">
        <v>0.92</v>
      </c>
      <c r="C165" s="25">
        <v>1.65</v>
      </c>
      <c r="D165" s="25"/>
      <c r="E165" s="25"/>
      <c r="F165" s="6">
        <f t="shared" si="12"/>
        <v>0</v>
      </c>
      <c r="H165" s="6">
        <f t="shared" si="13"/>
        <v>2.5</v>
      </c>
      <c r="I165" s="6">
        <f t="shared" si="14"/>
        <v>3.7950000000000004</v>
      </c>
    </row>
    <row r="166" spans="1:9">
      <c r="A166" s="24">
        <v>28</v>
      </c>
      <c r="B166" s="25">
        <v>0.88</v>
      </c>
      <c r="C166" s="25">
        <v>1.81</v>
      </c>
      <c r="D166" s="25"/>
      <c r="E166" s="25"/>
      <c r="F166" s="6">
        <f t="shared" si="12"/>
        <v>0</v>
      </c>
      <c r="H166" s="6">
        <f t="shared" si="13"/>
        <v>2.25</v>
      </c>
      <c r="I166" s="6">
        <f t="shared" si="14"/>
        <v>3.5837999999999997</v>
      </c>
    </row>
    <row r="167" spans="1:9">
      <c r="A167" s="24">
        <v>30</v>
      </c>
      <c r="B167" s="25">
        <v>0.8</v>
      </c>
      <c r="C167" s="25">
        <v>1.83</v>
      </c>
      <c r="D167" s="25"/>
      <c r="E167" s="25"/>
      <c r="F167" s="6">
        <f t="shared" si="12"/>
        <v>0</v>
      </c>
      <c r="H167" s="6">
        <f t="shared" si="13"/>
        <v>2</v>
      </c>
      <c r="I167" s="6">
        <f t="shared" si="14"/>
        <v>2.9280000000000004</v>
      </c>
    </row>
    <row r="168" spans="1:9">
      <c r="A168" s="24">
        <v>32</v>
      </c>
      <c r="B168" s="25">
        <v>0.81</v>
      </c>
      <c r="C168" s="25">
        <v>1.67</v>
      </c>
      <c r="D168" s="25"/>
      <c r="E168" s="25"/>
      <c r="F168" s="6">
        <f t="shared" si="12"/>
        <v>0</v>
      </c>
      <c r="H168" s="6">
        <f t="shared" si="13"/>
        <v>2</v>
      </c>
      <c r="I168" s="6">
        <f t="shared" si="14"/>
        <v>2.7054</v>
      </c>
    </row>
    <row r="169" spans="1:9">
      <c r="A169" s="24">
        <v>34</v>
      </c>
      <c r="B169" s="25">
        <v>0.78</v>
      </c>
      <c r="C169" s="25">
        <v>1.34</v>
      </c>
      <c r="D169" s="25"/>
      <c r="E169" s="25"/>
      <c r="F169" s="6">
        <f t="shared" si="12"/>
        <v>0</v>
      </c>
      <c r="H169" s="6">
        <f t="shared" si="13"/>
        <v>2</v>
      </c>
      <c r="I169" s="6">
        <f t="shared" si="14"/>
        <v>2.0904000000000003</v>
      </c>
    </row>
    <row r="170" spans="1:9">
      <c r="A170" s="24">
        <v>36</v>
      </c>
      <c r="B170" s="25">
        <v>0.7</v>
      </c>
      <c r="C170" s="25">
        <v>0.99</v>
      </c>
      <c r="D170" s="25"/>
      <c r="E170" s="25"/>
      <c r="F170" s="6">
        <f t="shared" si="12"/>
        <v>0</v>
      </c>
      <c r="H170" s="6">
        <f t="shared" si="13"/>
        <v>2</v>
      </c>
      <c r="I170" s="6">
        <f t="shared" si="14"/>
        <v>1.3859999999999999</v>
      </c>
    </row>
    <row r="171" spans="1:9">
      <c r="A171" s="24">
        <v>38</v>
      </c>
      <c r="B171" s="25">
        <v>0.62</v>
      </c>
      <c r="C171" s="25">
        <v>1.01</v>
      </c>
      <c r="D171" s="25"/>
      <c r="E171" s="25"/>
      <c r="F171" s="6">
        <f t="shared" si="12"/>
        <v>0</v>
      </c>
      <c r="H171" s="6">
        <f t="shared" si="13"/>
        <v>2</v>
      </c>
      <c r="I171" s="6">
        <f t="shared" si="14"/>
        <v>1.2524</v>
      </c>
    </row>
    <row r="172" spans="1:9">
      <c r="A172" s="24">
        <v>40</v>
      </c>
      <c r="B172" s="25">
        <v>0.6</v>
      </c>
      <c r="C172" s="25">
        <v>1.41</v>
      </c>
      <c r="D172" s="25"/>
      <c r="E172" s="25"/>
      <c r="F172" s="6">
        <f t="shared" si="12"/>
        <v>0</v>
      </c>
      <c r="H172" s="6">
        <f t="shared" si="13"/>
        <v>2</v>
      </c>
      <c r="I172" s="6">
        <f t="shared" si="14"/>
        <v>1.6919999999999999</v>
      </c>
    </row>
    <row r="173" spans="1:9">
      <c r="A173" s="24">
        <v>42</v>
      </c>
      <c r="B173" s="25">
        <v>0.51</v>
      </c>
      <c r="C173" s="25">
        <v>1.37</v>
      </c>
      <c r="D173" s="25"/>
      <c r="E173" s="25"/>
      <c r="F173" s="6">
        <f t="shared" si="12"/>
        <v>0</v>
      </c>
      <c r="H173" s="6">
        <f t="shared" si="13"/>
        <v>2</v>
      </c>
      <c r="I173" s="6">
        <f t="shared" si="14"/>
        <v>1.3974000000000002</v>
      </c>
    </row>
    <row r="174" spans="1:9">
      <c r="A174" s="24">
        <v>44</v>
      </c>
      <c r="B174" s="25">
        <v>0.48</v>
      </c>
      <c r="C174" s="25">
        <v>0.82</v>
      </c>
      <c r="D174" s="25"/>
      <c r="E174" s="25"/>
      <c r="F174" s="6">
        <f t="shared" si="12"/>
        <v>0</v>
      </c>
      <c r="H174" s="6">
        <f t="shared" si="13"/>
        <v>2</v>
      </c>
      <c r="I174" s="6">
        <f t="shared" si="14"/>
        <v>0.7871999999999999</v>
      </c>
    </row>
    <row r="175" spans="1:9">
      <c r="A175" s="24">
        <v>46</v>
      </c>
      <c r="B175" s="25">
        <v>0.32</v>
      </c>
      <c r="C175" s="25">
        <v>0.52</v>
      </c>
      <c r="D175" s="25"/>
      <c r="E175" s="25"/>
      <c r="F175" s="6">
        <f t="shared" si="12"/>
        <v>0</v>
      </c>
      <c r="H175" s="6">
        <f t="shared" si="13"/>
        <v>2</v>
      </c>
      <c r="I175" s="6">
        <f t="shared" si="14"/>
        <v>0.33280000000000004</v>
      </c>
    </row>
    <row r="176" spans="1:9">
      <c r="A176" s="24">
        <v>48</v>
      </c>
      <c r="B176" s="25">
        <v>0.2</v>
      </c>
      <c r="C176" s="25">
        <v>0.67</v>
      </c>
      <c r="D176" s="25"/>
      <c r="E176" s="25"/>
      <c r="F176" s="6">
        <f t="shared" si="12"/>
        <v>0</v>
      </c>
      <c r="H176" s="6">
        <f t="shared" si="13"/>
        <v>1.75</v>
      </c>
      <c r="I176" s="6">
        <f t="shared" si="14"/>
        <v>0.23450000000000004</v>
      </c>
    </row>
    <row r="177" spans="1:9">
      <c r="A177" s="24">
        <v>49.5</v>
      </c>
      <c r="B177" s="25">
        <v>0.18</v>
      </c>
      <c r="C177" s="25">
        <v>0.61</v>
      </c>
      <c r="D177" s="25"/>
      <c r="E177" s="25"/>
      <c r="F177" s="6">
        <f t="shared" si="12"/>
        <v>0</v>
      </c>
      <c r="H177" s="6">
        <f t="shared" si="13"/>
        <v>1.25</v>
      </c>
      <c r="I177" s="6">
        <f t="shared" si="14"/>
        <v>0.13724999999999998</v>
      </c>
    </row>
    <row r="178" spans="1:9">
      <c r="A178" s="24">
        <v>50.5</v>
      </c>
      <c r="B178" s="25">
        <v>0.1</v>
      </c>
      <c r="C178" s="25">
        <v>0.19</v>
      </c>
      <c r="D178" s="25"/>
      <c r="E178" s="25"/>
      <c r="F178" s="6">
        <f t="shared" si="12"/>
        <v>0</v>
      </c>
      <c r="H178" s="6">
        <f t="shared" si="13"/>
        <v>1</v>
      </c>
      <c r="I178" s="6">
        <f t="shared" si="14"/>
        <v>1.9000000000000003E-2</v>
      </c>
    </row>
    <row r="179" spans="1:9">
      <c r="A179" s="24">
        <v>51.5</v>
      </c>
      <c r="B179" s="25">
        <v>0.08</v>
      </c>
      <c r="C179" s="25">
        <v>0.37</v>
      </c>
      <c r="D179" s="25"/>
      <c r="E179" s="25"/>
      <c r="F179" s="6">
        <f t="shared" si="12"/>
        <v>0</v>
      </c>
      <c r="H179" s="6">
        <f t="shared" si="13"/>
        <v>0.55000000000000071</v>
      </c>
      <c r="I179" s="6">
        <f t="shared" si="14"/>
        <v>1.628000000000002E-2</v>
      </c>
    </row>
    <row r="180" spans="1:9">
      <c r="A180" s="24">
        <v>51.6</v>
      </c>
      <c r="B180" s="25">
        <v>0</v>
      </c>
      <c r="C180" s="25">
        <v>0</v>
      </c>
      <c r="D180" s="25"/>
      <c r="E180" s="25"/>
      <c r="F180" s="6">
        <f t="shared" si="12"/>
        <v>0</v>
      </c>
      <c r="H180" s="6">
        <f t="shared" si="13"/>
        <v>-25.75</v>
      </c>
      <c r="I180" s="6">
        <f t="shared" si="14"/>
        <v>0</v>
      </c>
    </row>
    <row r="183" spans="1:9" ht="15">
      <c r="A183" s="6" t="s">
        <v>1</v>
      </c>
      <c r="B183" s="7" t="s">
        <v>44</v>
      </c>
      <c r="D183" s="6" t="s">
        <v>3</v>
      </c>
      <c r="E183" s="8">
        <v>27.2</v>
      </c>
      <c r="H183" s="9" t="s">
        <v>4</v>
      </c>
      <c r="I183" s="10">
        <f>SUM(I190:I213)</f>
        <v>47.37323</v>
      </c>
    </row>
    <row r="184" spans="1:9">
      <c r="A184" s="6" t="s">
        <v>5</v>
      </c>
      <c r="B184" s="11">
        <v>40401</v>
      </c>
      <c r="D184" s="6" t="s">
        <v>6</v>
      </c>
      <c r="E184" s="8">
        <v>1</v>
      </c>
    </row>
    <row r="185" spans="1:9">
      <c r="A185" s="6" t="s">
        <v>11</v>
      </c>
      <c r="B185" s="14">
        <v>0.5625</v>
      </c>
    </row>
    <row r="186" spans="1:9">
      <c r="A186" s="6" t="s">
        <v>13</v>
      </c>
      <c r="B186" s="7">
        <v>1.1200000000000001</v>
      </c>
    </row>
    <row r="187" spans="1:9">
      <c r="B187" s="7"/>
    </row>
    <row r="188" spans="1:9">
      <c r="C188" s="99" t="s">
        <v>14</v>
      </c>
      <c r="D188" s="99"/>
      <c r="E188" s="99"/>
    </row>
    <row r="189" spans="1:9">
      <c r="A189" s="21" t="s">
        <v>16</v>
      </c>
      <c r="B189" s="21" t="s">
        <v>17</v>
      </c>
      <c r="C189" s="22">
        <v>0.6</v>
      </c>
      <c r="D189" s="22">
        <v>0.2</v>
      </c>
      <c r="E189" s="22">
        <v>0.8</v>
      </c>
      <c r="F189" s="22" t="s">
        <v>18</v>
      </c>
      <c r="H189" s="21" t="s">
        <v>19</v>
      </c>
      <c r="I189" s="21" t="s">
        <v>20</v>
      </c>
    </row>
    <row r="190" spans="1:9">
      <c r="A190" s="24">
        <v>27</v>
      </c>
      <c r="B190" s="25">
        <v>0.18</v>
      </c>
      <c r="C190" s="25">
        <v>0.1</v>
      </c>
      <c r="D190" s="25"/>
      <c r="E190" s="25"/>
      <c r="F190" s="26">
        <f t="shared" ref="F190:F213" si="15">(D190+E190)/2</f>
        <v>0</v>
      </c>
      <c r="I190" s="26">
        <f t="shared" ref="I190:I213" si="16">H190*C190*B190</f>
        <v>0</v>
      </c>
    </row>
    <row r="191" spans="1:9">
      <c r="A191" s="24">
        <v>26</v>
      </c>
      <c r="B191" s="25">
        <v>0.42</v>
      </c>
      <c r="C191" s="25">
        <v>0.51</v>
      </c>
      <c r="D191" s="25"/>
      <c r="E191" s="25"/>
      <c r="F191" s="26">
        <f t="shared" si="15"/>
        <v>0</v>
      </c>
      <c r="H191" s="26">
        <f t="shared" ref="H191:H212" si="17">(A190-A192)/2</f>
        <v>1</v>
      </c>
      <c r="I191" s="26">
        <f t="shared" si="16"/>
        <v>0.2142</v>
      </c>
    </row>
    <row r="192" spans="1:9">
      <c r="A192" s="24">
        <v>25</v>
      </c>
      <c r="B192" s="25">
        <v>0.79</v>
      </c>
      <c r="C192" s="25">
        <v>1.54</v>
      </c>
      <c r="D192" s="25"/>
      <c r="E192" s="25"/>
      <c r="F192" s="26">
        <f t="shared" si="15"/>
        <v>0</v>
      </c>
      <c r="H192" s="26">
        <f t="shared" si="17"/>
        <v>1</v>
      </c>
      <c r="I192" s="26">
        <f t="shared" si="16"/>
        <v>1.2166000000000001</v>
      </c>
    </row>
    <row r="193" spans="1:9">
      <c r="A193" s="24">
        <v>24</v>
      </c>
      <c r="B193" s="25">
        <v>0.93</v>
      </c>
      <c r="C193" s="25">
        <v>1.59</v>
      </c>
      <c r="D193" s="25"/>
      <c r="E193" s="25"/>
      <c r="F193" s="26">
        <f t="shared" si="15"/>
        <v>0</v>
      </c>
      <c r="H193" s="26">
        <f t="shared" si="17"/>
        <v>1</v>
      </c>
      <c r="I193" s="26">
        <f t="shared" si="16"/>
        <v>1.4787000000000001</v>
      </c>
    </row>
    <row r="194" spans="1:9">
      <c r="A194" s="24">
        <v>23</v>
      </c>
      <c r="B194" s="25">
        <v>1</v>
      </c>
      <c r="C194" s="25">
        <v>2.13</v>
      </c>
      <c r="D194" s="25"/>
      <c r="E194" s="25"/>
      <c r="F194" s="26">
        <f t="shared" si="15"/>
        <v>0</v>
      </c>
      <c r="H194" s="26">
        <f t="shared" si="17"/>
        <v>1.25</v>
      </c>
      <c r="I194" s="26">
        <f t="shared" si="16"/>
        <v>2.6624999999999996</v>
      </c>
    </row>
    <row r="195" spans="1:9">
      <c r="A195" s="24">
        <v>21.5</v>
      </c>
      <c r="B195" s="25">
        <v>1.3</v>
      </c>
      <c r="C195" s="25">
        <v>2.2400000000000002</v>
      </c>
      <c r="D195" s="25"/>
      <c r="E195" s="25"/>
      <c r="F195" s="26">
        <f t="shared" si="15"/>
        <v>0</v>
      </c>
      <c r="H195" s="26">
        <f t="shared" si="17"/>
        <v>1.5</v>
      </c>
      <c r="I195" s="26">
        <f t="shared" si="16"/>
        <v>4.3680000000000003</v>
      </c>
    </row>
    <row r="196" spans="1:9">
      <c r="A196" s="24">
        <v>20</v>
      </c>
      <c r="B196" s="25">
        <v>1.38</v>
      </c>
      <c r="C196" s="25">
        <v>2.3199999999999998</v>
      </c>
      <c r="D196" s="25"/>
      <c r="E196" s="25"/>
      <c r="F196" s="26">
        <f t="shared" si="15"/>
        <v>0</v>
      </c>
      <c r="H196" s="26">
        <f t="shared" si="17"/>
        <v>1.5</v>
      </c>
      <c r="I196" s="26">
        <f t="shared" si="16"/>
        <v>4.8023999999999987</v>
      </c>
    </row>
    <row r="197" spans="1:9">
      <c r="A197" s="24">
        <v>18.5</v>
      </c>
      <c r="B197" s="25">
        <v>1.5</v>
      </c>
      <c r="C197" s="25">
        <v>2.13</v>
      </c>
      <c r="D197" s="25"/>
      <c r="E197" s="25"/>
      <c r="F197" s="26">
        <f t="shared" si="15"/>
        <v>0</v>
      </c>
      <c r="H197" s="26">
        <f t="shared" si="17"/>
        <v>1.5</v>
      </c>
      <c r="I197" s="26">
        <f t="shared" si="16"/>
        <v>4.7924999999999995</v>
      </c>
    </row>
    <row r="198" spans="1:9">
      <c r="A198" s="24">
        <v>17</v>
      </c>
      <c r="B198" s="25">
        <v>1.46</v>
      </c>
      <c r="C198" s="25">
        <v>1.47</v>
      </c>
      <c r="D198" s="25"/>
      <c r="E198" s="25"/>
      <c r="F198" s="26">
        <f t="shared" si="15"/>
        <v>0</v>
      </c>
      <c r="H198" s="26">
        <f t="shared" si="17"/>
        <v>1.5</v>
      </c>
      <c r="I198" s="26">
        <f t="shared" si="16"/>
        <v>3.2193000000000001</v>
      </c>
    </row>
    <row r="199" spans="1:9">
      <c r="A199" s="24">
        <v>15.5</v>
      </c>
      <c r="B199" s="25">
        <v>1.32</v>
      </c>
      <c r="C199" s="25">
        <v>2.4</v>
      </c>
      <c r="D199" s="25"/>
      <c r="E199" s="25"/>
      <c r="F199" s="26">
        <f t="shared" si="15"/>
        <v>0</v>
      </c>
      <c r="H199" s="26">
        <f t="shared" si="17"/>
        <v>1.5</v>
      </c>
      <c r="I199" s="26">
        <f t="shared" si="16"/>
        <v>4.7519999999999998</v>
      </c>
    </row>
    <row r="200" spans="1:9">
      <c r="A200" s="24">
        <v>14</v>
      </c>
      <c r="B200" s="25">
        <v>1.34</v>
      </c>
      <c r="C200" s="25">
        <v>2.17</v>
      </c>
      <c r="D200" s="25"/>
      <c r="E200" s="25"/>
      <c r="F200" s="26">
        <f t="shared" si="15"/>
        <v>0</v>
      </c>
      <c r="H200" s="26">
        <f t="shared" si="17"/>
        <v>1.25</v>
      </c>
      <c r="I200" s="26">
        <f t="shared" si="16"/>
        <v>3.6347499999999999</v>
      </c>
    </row>
    <row r="201" spans="1:9">
      <c r="A201" s="24">
        <v>13</v>
      </c>
      <c r="B201" s="25">
        <v>1.36</v>
      </c>
      <c r="C201" s="25">
        <v>1.79</v>
      </c>
      <c r="D201" s="25"/>
      <c r="E201" s="25"/>
      <c r="F201" s="26">
        <f t="shared" si="15"/>
        <v>0</v>
      </c>
      <c r="H201" s="26">
        <f t="shared" si="17"/>
        <v>1</v>
      </c>
      <c r="I201" s="26">
        <f t="shared" si="16"/>
        <v>2.4344000000000001</v>
      </c>
    </row>
    <row r="202" spans="1:9">
      <c r="A202" s="24">
        <v>12</v>
      </c>
      <c r="B202" s="25">
        <v>1.28</v>
      </c>
      <c r="C202" s="25">
        <v>1.81</v>
      </c>
      <c r="D202" s="25"/>
      <c r="E202" s="25"/>
      <c r="F202" s="26">
        <f t="shared" si="15"/>
        <v>0</v>
      </c>
      <c r="H202" s="26">
        <f t="shared" si="17"/>
        <v>1</v>
      </c>
      <c r="I202" s="26">
        <f t="shared" si="16"/>
        <v>2.3168000000000002</v>
      </c>
    </row>
    <row r="203" spans="1:9">
      <c r="A203" s="24">
        <v>11</v>
      </c>
      <c r="B203" s="25">
        <v>1.29</v>
      </c>
      <c r="C203" s="25">
        <v>1.82</v>
      </c>
      <c r="D203" s="25"/>
      <c r="E203" s="25"/>
      <c r="F203" s="26">
        <f t="shared" si="15"/>
        <v>0</v>
      </c>
      <c r="H203" s="26">
        <f t="shared" si="17"/>
        <v>1</v>
      </c>
      <c r="I203" s="26">
        <f t="shared" si="16"/>
        <v>2.3478000000000003</v>
      </c>
    </row>
    <row r="204" spans="1:9">
      <c r="A204" s="24">
        <v>10</v>
      </c>
      <c r="B204" s="25">
        <v>1.19</v>
      </c>
      <c r="C204" s="25">
        <v>1.43</v>
      </c>
      <c r="D204" s="25"/>
      <c r="E204" s="25"/>
      <c r="F204" s="26">
        <f t="shared" si="15"/>
        <v>0</v>
      </c>
      <c r="H204" s="26">
        <f t="shared" si="17"/>
        <v>1</v>
      </c>
      <c r="I204" s="26">
        <f t="shared" si="16"/>
        <v>1.7016999999999998</v>
      </c>
    </row>
    <row r="205" spans="1:9">
      <c r="A205" s="24">
        <v>9</v>
      </c>
      <c r="B205" s="25">
        <v>1.19</v>
      </c>
      <c r="C205" s="25">
        <v>1.54</v>
      </c>
      <c r="D205" s="25"/>
      <c r="E205" s="25"/>
      <c r="F205" s="26">
        <f t="shared" si="15"/>
        <v>0</v>
      </c>
      <c r="H205" s="26">
        <f t="shared" si="17"/>
        <v>1</v>
      </c>
      <c r="I205" s="26">
        <f t="shared" si="16"/>
        <v>1.8326</v>
      </c>
    </row>
    <row r="206" spans="1:9">
      <c r="A206" s="24">
        <v>8</v>
      </c>
      <c r="B206" s="25">
        <v>1.26</v>
      </c>
      <c r="C206" s="25">
        <v>1.06</v>
      </c>
      <c r="D206" s="25"/>
      <c r="E206" s="25"/>
      <c r="F206" s="26">
        <f t="shared" si="15"/>
        <v>0</v>
      </c>
      <c r="H206" s="26">
        <f t="shared" si="17"/>
        <v>1</v>
      </c>
      <c r="I206" s="26">
        <f t="shared" si="16"/>
        <v>1.3356000000000001</v>
      </c>
    </row>
    <row r="207" spans="1:9">
      <c r="A207" s="24">
        <v>7</v>
      </c>
      <c r="B207" s="25">
        <v>1.23</v>
      </c>
      <c r="C207" s="25">
        <v>1.35</v>
      </c>
      <c r="D207" s="25"/>
      <c r="E207" s="25"/>
      <c r="F207" s="26">
        <f t="shared" si="15"/>
        <v>0</v>
      </c>
      <c r="H207" s="26">
        <f t="shared" si="17"/>
        <v>1</v>
      </c>
      <c r="I207" s="26">
        <f t="shared" si="16"/>
        <v>1.6605000000000001</v>
      </c>
    </row>
    <row r="208" spans="1:9">
      <c r="A208" s="24">
        <v>6</v>
      </c>
      <c r="B208" s="25">
        <v>1.25</v>
      </c>
      <c r="C208" s="25">
        <v>0.93</v>
      </c>
      <c r="D208" s="25"/>
      <c r="E208" s="25"/>
      <c r="F208" s="26">
        <f t="shared" si="15"/>
        <v>0</v>
      </c>
      <c r="H208" s="26">
        <f t="shared" si="17"/>
        <v>1</v>
      </c>
      <c r="I208" s="26">
        <f t="shared" si="16"/>
        <v>1.1625000000000001</v>
      </c>
    </row>
    <row r="209" spans="1:9">
      <c r="A209" s="24">
        <v>5</v>
      </c>
      <c r="B209" s="25">
        <v>1.0900000000000001</v>
      </c>
      <c r="C209" s="25">
        <v>0.86</v>
      </c>
      <c r="D209" s="25"/>
      <c r="E209" s="25"/>
      <c r="F209" s="26">
        <f t="shared" si="15"/>
        <v>0</v>
      </c>
      <c r="H209" s="26">
        <f t="shared" si="17"/>
        <v>1</v>
      </c>
      <c r="I209" s="26">
        <f t="shared" si="16"/>
        <v>0.93740000000000001</v>
      </c>
    </row>
    <row r="210" spans="1:9">
      <c r="A210" s="24">
        <v>4</v>
      </c>
      <c r="B210" s="25">
        <v>0.87</v>
      </c>
      <c r="C210" s="25">
        <v>0.47</v>
      </c>
      <c r="D210" s="25"/>
      <c r="E210" s="25"/>
      <c r="F210" s="26">
        <f t="shared" si="15"/>
        <v>0</v>
      </c>
      <c r="H210" s="26">
        <f t="shared" si="17"/>
        <v>1</v>
      </c>
      <c r="I210" s="26">
        <f t="shared" si="16"/>
        <v>0.40889999999999999</v>
      </c>
    </row>
    <row r="211" spans="1:9">
      <c r="A211" s="24">
        <v>3</v>
      </c>
      <c r="B211" s="25">
        <v>0.52</v>
      </c>
      <c r="C211" s="25">
        <v>0.21</v>
      </c>
      <c r="D211" s="25"/>
      <c r="E211" s="25"/>
      <c r="F211" s="26">
        <f t="shared" si="15"/>
        <v>0</v>
      </c>
      <c r="H211" s="26">
        <f t="shared" si="17"/>
        <v>1</v>
      </c>
      <c r="I211" s="26">
        <f t="shared" si="16"/>
        <v>0.10920000000000001</v>
      </c>
    </row>
    <row r="212" spans="1:9">
      <c r="A212" s="24">
        <v>2</v>
      </c>
      <c r="B212" s="25">
        <v>0.24</v>
      </c>
      <c r="C212" s="25">
        <v>-7.0000000000000007E-2</v>
      </c>
      <c r="D212" s="25"/>
      <c r="E212" s="25"/>
      <c r="F212" s="26">
        <f t="shared" si="15"/>
        <v>0</v>
      </c>
      <c r="H212" s="26">
        <f t="shared" si="17"/>
        <v>0.9</v>
      </c>
      <c r="I212" s="26">
        <f t="shared" si="16"/>
        <v>-1.5120000000000003E-2</v>
      </c>
    </row>
    <row r="213" spans="1:9">
      <c r="A213" s="24">
        <v>1.2</v>
      </c>
      <c r="B213" s="25">
        <v>0.1</v>
      </c>
      <c r="C213" s="25">
        <v>0</v>
      </c>
      <c r="D213" s="25"/>
      <c r="E213" s="25"/>
      <c r="F213" s="26">
        <f t="shared" si="15"/>
        <v>0</v>
      </c>
      <c r="I213" s="26">
        <f t="shared" si="16"/>
        <v>0</v>
      </c>
    </row>
    <row r="216" spans="1:9" ht="15">
      <c r="A216" s="6" t="s">
        <v>1</v>
      </c>
      <c r="B216" s="7" t="s">
        <v>43</v>
      </c>
      <c r="D216" s="6" t="s">
        <v>3</v>
      </c>
      <c r="E216" s="8">
        <v>2</v>
      </c>
      <c r="H216" s="9" t="s">
        <v>4</v>
      </c>
      <c r="I216" s="10">
        <f>SUM(I223:I246)</f>
        <v>32.99665499999999</v>
      </c>
    </row>
    <row r="217" spans="1:9">
      <c r="A217" s="6" t="s">
        <v>5</v>
      </c>
      <c r="B217" s="11">
        <v>40415</v>
      </c>
      <c r="D217" s="6" t="s">
        <v>6</v>
      </c>
      <c r="E217" s="8">
        <v>27</v>
      </c>
    </row>
    <row r="218" spans="1:9">
      <c r="A218" s="6" t="s">
        <v>11</v>
      </c>
      <c r="B218" s="7">
        <v>1415</v>
      </c>
    </row>
    <row r="219" spans="1:9">
      <c r="A219" s="6" t="s">
        <v>13</v>
      </c>
      <c r="B219" s="45">
        <v>0.95</v>
      </c>
    </row>
    <row r="220" spans="1:9">
      <c r="B220" s="7"/>
    </row>
    <row r="221" spans="1:9">
      <c r="C221" s="99" t="s">
        <v>14</v>
      </c>
      <c r="D221" s="99"/>
      <c r="E221" s="99"/>
    </row>
    <row r="222" spans="1:9">
      <c r="A222" s="21" t="s">
        <v>16</v>
      </c>
      <c r="B222" s="21" t="s">
        <v>17</v>
      </c>
      <c r="C222" s="22">
        <v>0.6</v>
      </c>
      <c r="D222" s="22">
        <v>0.2</v>
      </c>
      <c r="E222" s="22">
        <v>0.8</v>
      </c>
      <c r="F222" s="22" t="s">
        <v>18</v>
      </c>
      <c r="H222" s="21" t="s">
        <v>19</v>
      </c>
      <c r="I222" s="21" t="s">
        <v>20</v>
      </c>
    </row>
    <row r="223" spans="1:9">
      <c r="A223" s="24">
        <v>2.2000000000000002</v>
      </c>
      <c r="B223" s="25">
        <v>0.15</v>
      </c>
      <c r="C223" s="25">
        <v>0</v>
      </c>
      <c r="D223" s="25"/>
      <c r="E223" s="25"/>
      <c r="F223" s="6">
        <f t="shared" ref="F223:F246" si="18">(D223+E223)/2</f>
        <v>0</v>
      </c>
      <c r="I223" s="6">
        <f t="shared" ref="I223:I246" si="19">H223*C223*B223</f>
        <v>0</v>
      </c>
    </row>
    <row r="224" spans="1:9">
      <c r="A224" s="24">
        <v>3</v>
      </c>
      <c r="B224" s="25">
        <v>0.56999999999999995</v>
      </c>
      <c r="C224" s="25">
        <v>0.26</v>
      </c>
      <c r="D224" s="25"/>
      <c r="E224" s="25"/>
      <c r="F224" s="6">
        <f t="shared" si="18"/>
        <v>0</v>
      </c>
      <c r="H224" s="6">
        <f t="shared" ref="H224:H246" si="20">(A225-A223)/2</f>
        <v>0.89999999999999991</v>
      </c>
      <c r="I224" s="6">
        <f t="shared" si="19"/>
        <v>0.13337999999999997</v>
      </c>
    </row>
    <row r="225" spans="1:9">
      <c r="A225" s="24">
        <v>4</v>
      </c>
      <c r="B225" s="25">
        <v>0.65</v>
      </c>
      <c r="C225" s="25">
        <v>1.27</v>
      </c>
      <c r="D225" s="25"/>
      <c r="E225" s="25"/>
      <c r="F225" s="6">
        <f t="shared" si="18"/>
        <v>0</v>
      </c>
      <c r="H225" s="6">
        <f t="shared" si="20"/>
        <v>1</v>
      </c>
      <c r="I225" s="6">
        <f t="shared" si="19"/>
        <v>0.82550000000000001</v>
      </c>
    </row>
    <row r="226" spans="1:9">
      <c r="A226" s="24">
        <v>5</v>
      </c>
      <c r="B226" s="25">
        <v>0.81</v>
      </c>
      <c r="C226" s="25">
        <v>1.06</v>
      </c>
      <c r="D226" s="25"/>
      <c r="E226" s="25"/>
      <c r="F226" s="6">
        <f t="shared" si="18"/>
        <v>0</v>
      </c>
      <c r="H226" s="6">
        <f t="shared" si="20"/>
        <v>1</v>
      </c>
      <c r="I226" s="6">
        <f t="shared" si="19"/>
        <v>0.85860000000000014</v>
      </c>
    </row>
    <row r="227" spans="1:9">
      <c r="A227" s="24">
        <v>6</v>
      </c>
      <c r="B227" s="25">
        <v>0.95</v>
      </c>
      <c r="C227" s="25">
        <v>1.31</v>
      </c>
      <c r="D227" s="25"/>
      <c r="E227" s="25"/>
      <c r="F227" s="6">
        <f t="shared" si="18"/>
        <v>0</v>
      </c>
      <c r="H227" s="6">
        <f t="shared" si="20"/>
        <v>1.25</v>
      </c>
      <c r="I227" s="6">
        <f t="shared" si="19"/>
        <v>1.555625</v>
      </c>
    </row>
    <row r="228" spans="1:9">
      <c r="A228" s="24">
        <v>7.5</v>
      </c>
      <c r="B228" s="25">
        <v>1.1200000000000001</v>
      </c>
      <c r="C228" s="25">
        <v>1.99</v>
      </c>
      <c r="D228" s="25"/>
      <c r="E228" s="25"/>
      <c r="F228" s="6">
        <f t="shared" si="18"/>
        <v>0</v>
      </c>
      <c r="H228" s="6">
        <f t="shared" si="20"/>
        <v>1.5</v>
      </c>
      <c r="I228" s="6">
        <f t="shared" si="19"/>
        <v>3.3432000000000004</v>
      </c>
    </row>
    <row r="229" spans="1:9">
      <c r="A229" s="24">
        <v>9</v>
      </c>
      <c r="B229" s="25">
        <v>1.3</v>
      </c>
      <c r="C229" s="25">
        <v>1.88</v>
      </c>
      <c r="D229" s="25"/>
      <c r="E229" s="25"/>
      <c r="F229" s="6">
        <f t="shared" si="18"/>
        <v>0</v>
      </c>
      <c r="H229" s="6">
        <f t="shared" si="20"/>
        <v>1.5</v>
      </c>
      <c r="I229" s="6">
        <f t="shared" si="19"/>
        <v>3.6659999999999999</v>
      </c>
    </row>
    <row r="230" spans="1:9">
      <c r="A230" s="24">
        <v>10.5</v>
      </c>
      <c r="B230" s="25">
        <v>1.42</v>
      </c>
      <c r="C230" s="25">
        <v>1.84</v>
      </c>
      <c r="D230" s="25"/>
      <c r="E230" s="25"/>
      <c r="F230" s="6">
        <f t="shared" si="18"/>
        <v>0</v>
      </c>
      <c r="H230" s="6">
        <f t="shared" si="20"/>
        <v>1.5</v>
      </c>
      <c r="I230" s="6">
        <f t="shared" si="19"/>
        <v>3.9192</v>
      </c>
    </row>
    <row r="231" spans="1:9">
      <c r="A231" s="24">
        <v>12</v>
      </c>
      <c r="B231" s="25">
        <v>1.33</v>
      </c>
      <c r="C231" s="25">
        <v>1.38</v>
      </c>
      <c r="D231" s="25"/>
      <c r="E231" s="25"/>
      <c r="F231" s="6">
        <f t="shared" si="18"/>
        <v>0</v>
      </c>
      <c r="H231" s="6">
        <f t="shared" si="20"/>
        <v>1.25</v>
      </c>
      <c r="I231" s="6">
        <f t="shared" si="19"/>
        <v>2.2942499999999999</v>
      </c>
    </row>
    <row r="232" spans="1:9">
      <c r="A232" s="24">
        <v>13</v>
      </c>
      <c r="B232" s="25">
        <v>1.35</v>
      </c>
      <c r="C232" s="25">
        <v>1.31</v>
      </c>
      <c r="D232" s="25"/>
      <c r="E232" s="25"/>
      <c r="F232" s="6">
        <f t="shared" si="18"/>
        <v>0</v>
      </c>
      <c r="H232" s="6">
        <f t="shared" si="20"/>
        <v>1</v>
      </c>
      <c r="I232" s="6">
        <f t="shared" si="19"/>
        <v>1.7685000000000002</v>
      </c>
    </row>
    <row r="233" spans="1:9">
      <c r="A233" s="24">
        <v>14</v>
      </c>
      <c r="B233" s="25">
        <v>1.18</v>
      </c>
      <c r="C233" s="25">
        <v>1.69</v>
      </c>
      <c r="D233" s="25"/>
      <c r="E233" s="25"/>
      <c r="F233" s="6">
        <f t="shared" si="18"/>
        <v>0</v>
      </c>
      <c r="H233" s="6">
        <f t="shared" si="20"/>
        <v>1</v>
      </c>
      <c r="I233" s="6">
        <f t="shared" si="19"/>
        <v>1.9941999999999998</v>
      </c>
    </row>
    <row r="234" spans="1:9">
      <c r="A234" s="24">
        <v>15</v>
      </c>
      <c r="B234" s="25">
        <v>1.1100000000000001</v>
      </c>
      <c r="C234" s="25">
        <v>1.68</v>
      </c>
      <c r="D234" s="25"/>
      <c r="E234" s="25"/>
      <c r="F234" s="6">
        <f t="shared" si="18"/>
        <v>0</v>
      </c>
      <c r="H234" s="6">
        <f t="shared" si="20"/>
        <v>1</v>
      </c>
      <c r="I234" s="6">
        <f t="shared" si="19"/>
        <v>1.8648</v>
      </c>
    </row>
    <row r="235" spans="1:9">
      <c r="A235" s="24">
        <v>16</v>
      </c>
      <c r="B235" s="25">
        <v>1.1100000000000001</v>
      </c>
      <c r="C235" s="25">
        <v>1.27</v>
      </c>
      <c r="D235" s="25"/>
      <c r="E235" s="25"/>
      <c r="F235" s="6">
        <f t="shared" si="18"/>
        <v>0</v>
      </c>
      <c r="H235" s="6">
        <f t="shared" si="20"/>
        <v>1</v>
      </c>
      <c r="I235" s="6">
        <f t="shared" si="19"/>
        <v>1.4097000000000002</v>
      </c>
    </row>
    <row r="236" spans="1:9">
      <c r="A236" s="24">
        <v>17</v>
      </c>
      <c r="B236" s="25">
        <v>1.07</v>
      </c>
      <c r="C236" s="25">
        <v>1.52</v>
      </c>
      <c r="D236" s="25"/>
      <c r="E236" s="25"/>
      <c r="F236" s="6">
        <f t="shared" si="18"/>
        <v>0</v>
      </c>
      <c r="H236" s="6">
        <f t="shared" si="20"/>
        <v>1</v>
      </c>
      <c r="I236" s="6">
        <f t="shared" si="19"/>
        <v>1.6264000000000001</v>
      </c>
    </row>
    <row r="237" spans="1:9">
      <c r="A237" s="24">
        <v>18</v>
      </c>
      <c r="B237" s="25">
        <v>1.0900000000000001</v>
      </c>
      <c r="C237" s="25">
        <v>1.52</v>
      </c>
      <c r="D237" s="25"/>
      <c r="E237" s="25"/>
      <c r="F237" s="6">
        <f t="shared" si="18"/>
        <v>0</v>
      </c>
      <c r="H237" s="6">
        <f t="shared" si="20"/>
        <v>1</v>
      </c>
      <c r="I237" s="6">
        <f t="shared" si="19"/>
        <v>1.6568000000000001</v>
      </c>
    </row>
    <row r="238" spans="1:9">
      <c r="A238" s="24">
        <v>19</v>
      </c>
      <c r="B238" s="25">
        <v>0.98</v>
      </c>
      <c r="C238" s="25">
        <v>1.03</v>
      </c>
      <c r="D238" s="25"/>
      <c r="E238" s="25"/>
      <c r="F238" s="6">
        <f t="shared" si="18"/>
        <v>0</v>
      </c>
      <c r="H238" s="6">
        <f t="shared" si="20"/>
        <v>1</v>
      </c>
      <c r="I238" s="6">
        <f t="shared" si="19"/>
        <v>1.0094000000000001</v>
      </c>
    </row>
    <row r="239" spans="1:9">
      <c r="A239" s="24">
        <v>20</v>
      </c>
      <c r="B239" s="25">
        <v>0.98</v>
      </c>
      <c r="C239" s="25">
        <v>1.38</v>
      </c>
      <c r="D239" s="25"/>
      <c r="E239" s="25"/>
      <c r="F239" s="6">
        <f t="shared" si="18"/>
        <v>0</v>
      </c>
      <c r="H239" s="6">
        <f t="shared" si="20"/>
        <v>1</v>
      </c>
      <c r="I239" s="6">
        <f t="shared" si="19"/>
        <v>1.3523999999999998</v>
      </c>
    </row>
    <row r="240" spans="1:9">
      <c r="A240" s="24">
        <v>21</v>
      </c>
      <c r="B240" s="25">
        <v>1</v>
      </c>
      <c r="C240" s="25">
        <v>0.97</v>
      </c>
      <c r="D240" s="25"/>
      <c r="E240" s="25"/>
      <c r="F240" s="6">
        <f t="shared" si="18"/>
        <v>0</v>
      </c>
      <c r="H240" s="6">
        <f t="shared" si="20"/>
        <v>1</v>
      </c>
      <c r="I240" s="6">
        <f t="shared" si="19"/>
        <v>0.97</v>
      </c>
    </row>
    <row r="241" spans="1:9">
      <c r="A241" s="24">
        <v>22</v>
      </c>
      <c r="B241" s="25">
        <v>1</v>
      </c>
      <c r="C241" s="25">
        <v>0.95</v>
      </c>
      <c r="D241" s="25"/>
      <c r="E241" s="25"/>
      <c r="F241" s="6">
        <f t="shared" si="18"/>
        <v>0</v>
      </c>
      <c r="H241" s="6">
        <f t="shared" si="20"/>
        <v>1</v>
      </c>
      <c r="I241" s="6">
        <f t="shared" si="19"/>
        <v>0.95</v>
      </c>
    </row>
    <row r="242" spans="1:9">
      <c r="A242" s="24">
        <v>23</v>
      </c>
      <c r="B242" s="25">
        <v>1.1200000000000001</v>
      </c>
      <c r="C242" s="25">
        <v>0.81</v>
      </c>
      <c r="D242" s="25"/>
      <c r="E242" s="25"/>
      <c r="F242" s="6">
        <f t="shared" si="18"/>
        <v>0</v>
      </c>
      <c r="H242" s="6">
        <f t="shared" si="20"/>
        <v>1</v>
      </c>
      <c r="I242" s="6">
        <f t="shared" si="19"/>
        <v>0.90720000000000012</v>
      </c>
    </row>
    <row r="243" spans="1:9">
      <c r="A243" s="24">
        <v>24</v>
      </c>
      <c r="B243" s="25">
        <v>0.89</v>
      </c>
      <c r="C243" s="25">
        <v>0.7</v>
      </c>
      <c r="D243" s="25"/>
      <c r="E243" s="25"/>
      <c r="F243" s="6">
        <f t="shared" si="18"/>
        <v>0</v>
      </c>
      <c r="H243" s="6">
        <f t="shared" si="20"/>
        <v>1</v>
      </c>
      <c r="I243" s="6">
        <f t="shared" si="19"/>
        <v>0.623</v>
      </c>
    </row>
    <row r="244" spans="1:9">
      <c r="A244" s="24">
        <v>25</v>
      </c>
      <c r="B244" s="25">
        <v>0.67</v>
      </c>
      <c r="C244" s="25">
        <v>0.42</v>
      </c>
      <c r="D244" s="25"/>
      <c r="E244" s="25"/>
      <c r="F244" s="6">
        <f t="shared" si="18"/>
        <v>0</v>
      </c>
      <c r="H244" s="6">
        <f t="shared" si="20"/>
        <v>1</v>
      </c>
      <c r="I244" s="6">
        <f t="shared" si="19"/>
        <v>0.28139999999999998</v>
      </c>
    </row>
    <row r="245" spans="1:9">
      <c r="A245" s="24">
        <v>26</v>
      </c>
      <c r="B245" s="25">
        <v>0.43</v>
      </c>
      <c r="C245" s="25">
        <v>-0.03</v>
      </c>
      <c r="D245" s="25"/>
      <c r="E245" s="25"/>
      <c r="F245" s="6">
        <f t="shared" si="18"/>
        <v>0</v>
      </c>
      <c r="H245" s="6">
        <f t="shared" si="20"/>
        <v>1</v>
      </c>
      <c r="I245" s="6">
        <f t="shared" si="19"/>
        <v>-1.29E-2</v>
      </c>
    </row>
    <row r="246" spans="1:9">
      <c r="A246" s="24">
        <v>27</v>
      </c>
      <c r="B246" s="25">
        <v>0.12</v>
      </c>
      <c r="C246" s="25">
        <v>0</v>
      </c>
      <c r="D246" s="25"/>
      <c r="E246" s="25"/>
      <c r="F246" s="6">
        <f t="shared" si="18"/>
        <v>0</v>
      </c>
      <c r="H246" s="6">
        <f t="shared" si="20"/>
        <v>-13</v>
      </c>
      <c r="I246" s="6">
        <f t="shared" si="19"/>
        <v>0</v>
      </c>
    </row>
    <row r="249" spans="1:9" ht="15">
      <c r="A249" s="6" t="s">
        <v>1</v>
      </c>
      <c r="B249" s="7" t="s">
        <v>43</v>
      </c>
      <c r="D249" s="6" t="s">
        <v>3</v>
      </c>
      <c r="E249" s="8">
        <v>29.6</v>
      </c>
      <c r="H249" s="9" t="s">
        <v>4</v>
      </c>
      <c r="I249" s="10">
        <f>SUM(I256:I279)</f>
        <v>35.047879999999992</v>
      </c>
    </row>
    <row r="250" spans="1:9">
      <c r="A250" s="6" t="s">
        <v>5</v>
      </c>
      <c r="B250" s="11">
        <v>40429</v>
      </c>
      <c r="D250" s="6" t="s">
        <v>6</v>
      </c>
      <c r="E250" s="8">
        <v>5.7</v>
      </c>
    </row>
    <row r="251" spans="1:9">
      <c r="A251" s="6" t="s">
        <v>11</v>
      </c>
      <c r="B251" s="7">
        <v>1400</v>
      </c>
    </row>
    <row r="252" spans="1:9">
      <c r="A252" s="6" t="s">
        <v>13</v>
      </c>
      <c r="B252" s="45">
        <v>0.9</v>
      </c>
    </row>
    <row r="253" spans="1:9">
      <c r="B253" s="7"/>
    </row>
    <row r="254" spans="1:9">
      <c r="C254" s="99" t="s">
        <v>14</v>
      </c>
      <c r="D254" s="99"/>
      <c r="E254" s="99"/>
    </row>
    <row r="255" spans="1:9">
      <c r="A255" s="21" t="s">
        <v>16</v>
      </c>
      <c r="B255" s="21" t="s">
        <v>17</v>
      </c>
      <c r="C255" s="22">
        <v>0.6</v>
      </c>
      <c r="D255" s="22">
        <v>0.2</v>
      </c>
      <c r="E255" s="22">
        <v>0.8</v>
      </c>
      <c r="F255" s="22" t="s">
        <v>18</v>
      </c>
      <c r="H255" s="21" t="s">
        <v>19</v>
      </c>
      <c r="I255" s="21" t="s">
        <v>20</v>
      </c>
    </row>
    <row r="256" spans="1:9">
      <c r="A256" s="24">
        <v>5.7</v>
      </c>
      <c r="B256" s="25">
        <v>0.05</v>
      </c>
      <c r="C256" s="25">
        <v>0</v>
      </c>
      <c r="D256" s="25"/>
      <c r="E256" s="25"/>
      <c r="F256" s="6">
        <f t="shared" ref="F256:F279" si="21">(D256+E256)/2</f>
        <v>0</v>
      </c>
      <c r="I256" s="6">
        <f t="shared" ref="I256:I279" si="22">H256*C256*B256</f>
        <v>0</v>
      </c>
    </row>
    <row r="257" spans="1:9">
      <c r="A257" s="24">
        <v>6</v>
      </c>
      <c r="B257" s="25">
        <v>0.15</v>
      </c>
      <c r="C257" s="25">
        <v>-0.02</v>
      </c>
      <c r="D257" s="25"/>
      <c r="E257" s="25"/>
      <c r="F257" s="6">
        <f t="shared" si="21"/>
        <v>0</v>
      </c>
      <c r="H257" s="6">
        <f t="shared" ref="H257:H279" si="23">(A258-A256)/2</f>
        <v>0.64999999999999991</v>
      </c>
      <c r="I257" s="6">
        <f t="shared" si="22"/>
        <v>-1.9499999999999995E-3</v>
      </c>
    </row>
    <row r="258" spans="1:9">
      <c r="A258" s="24">
        <v>7</v>
      </c>
      <c r="B258" s="25">
        <v>0.45</v>
      </c>
      <c r="C258" s="25">
        <v>0.2</v>
      </c>
      <c r="D258" s="25"/>
      <c r="E258" s="25"/>
      <c r="F258" s="6">
        <f t="shared" si="21"/>
        <v>0</v>
      </c>
      <c r="H258" s="6">
        <f t="shared" si="23"/>
        <v>0.95000000000000018</v>
      </c>
      <c r="I258" s="6">
        <f t="shared" si="22"/>
        <v>8.5500000000000034E-2</v>
      </c>
    </row>
    <row r="259" spans="1:9">
      <c r="A259" s="24">
        <v>7.9</v>
      </c>
      <c r="B259" s="25">
        <v>0.59</v>
      </c>
      <c r="C259" s="25">
        <v>0.53</v>
      </c>
      <c r="D259" s="25"/>
      <c r="E259" s="25"/>
      <c r="F259" s="6">
        <f t="shared" si="21"/>
        <v>0</v>
      </c>
      <c r="H259" s="6">
        <f t="shared" si="23"/>
        <v>0.95000000000000018</v>
      </c>
      <c r="I259" s="6">
        <f t="shared" si="22"/>
        <v>0.29706500000000008</v>
      </c>
    </row>
    <row r="260" spans="1:9">
      <c r="A260" s="24">
        <v>8.9</v>
      </c>
      <c r="B260" s="25">
        <v>0.9</v>
      </c>
      <c r="C260" s="25">
        <v>1.6</v>
      </c>
      <c r="D260" s="25"/>
      <c r="E260" s="25"/>
      <c r="F260" s="6">
        <f t="shared" si="21"/>
        <v>0</v>
      </c>
      <c r="H260" s="6">
        <f t="shared" si="23"/>
        <v>1</v>
      </c>
      <c r="I260" s="6">
        <f t="shared" si="22"/>
        <v>1.4400000000000002</v>
      </c>
    </row>
    <row r="261" spans="1:9">
      <c r="A261" s="24">
        <v>9.9</v>
      </c>
      <c r="B261" s="25">
        <v>1.2</v>
      </c>
      <c r="C261" s="25">
        <v>2.52</v>
      </c>
      <c r="D261" s="25"/>
      <c r="E261" s="25"/>
      <c r="F261" s="6">
        <f t="shared" si="21"/>
        <v>0</v>
      </c>
      <c r="H261" s="6">
        <f t="shared" si="23"/>
        <v>0.89999999999999947</v>
      </c>
      <c r="I261" s="6">
        <f t="shared" si="22"/>
        <v>2.7215999999999982</v>
      </c>
    </row>
    <row r="262" spans="1:9">
      <c r="A262" s="24">
        <v>10.7</v>
      </c>
      <c r="B262" s="25">
        <v>1.1200000000000001</v>
      </c>
      <c r="C262" s="25">
        <v>2.5099999999999998</v>
      </c>
      <c r="D262" s="25"/>
      <c r="E262" s="25"/>
      <c r="F262" s="6">
        <f t="shared" si="21"/>
        <v>0</v>
      </c>
      <c r="H262" s="6">
        <f t="shared" si="23"/>
        <v>1.0499999999999998</v>
      </c>
      <c r="I262" s="6">
        <f t="shared" si="22"/>
        <v>2.9517599999999997</v>
      </c>
    </row>
    <row r="263" spans="1:9">
      <c r="A263" s="24">
        <v>12</v>
      </c>
      <c r="B263" s="25">
        <v>1.6</v>
      </c>
      <c r="C263" s="25">
        <v>2.0499999999999998</v>
      </c>
      <c r="D263" s="25"/>
      <c r="E263" s="25"/>
      <c r="F263" s="6">
        <f t="shared" si="21"/>
        <v>0</v>
      </c>
      <c r="H263" s="6">
        <f t="shared" si="23"/>
        <v>1.25</v>
      </c>
      <c r="I263" s="6">
        <f t="shared" si="22"/>
        <v>4.1000000000000005</v>
      </c>
    </row>
    <row r="264" spans="1:9">
      <c r="A264" s="24">
        <v>13.2</v>
      </c>
      <c r="B264" s="25">
        <v>1.4</v>
      </c>
      <c r="C264" s="25">
        <v>1.89</v>
      </c>
      <c r="D264" s="25"/>
      <c r="E264" s="25"/>
      <c r="F264" s="6">
        <f t="shared" si="21"/>
        <v>0</v>
      </c>
      <c r="H264" s="6">
        <f t="shared" si="23"/>
        <v>1.4000000000000004</v>
      </c>
      <c r="I264" s="6">
        <f t="shared" si="22"/>
        <v>3.7044000000000001</v>
      </c>
    </row>
    <row r="265" spans="1:9">
      <c r="A265" s="24">
        <v>14.8</v>
      </c>
      <c r="B265" s="25">
        <v>1.23</v>
      </c>
      <c r="C265" s="25">
        <v>1.93</v>
      </c>
      <c r="D265" s="25"/>
      <c r="E265" s="25"/>
      <c r="F265" s="6">
        <f t="shared" si="21"/>
        <v>0</v>
      </c>
      <c r="H265" s="6">
        <f t="shared" si="23"/>
        <v>1.5</v>
      </c>
      <c r="I265" s="6">
        <f t="shared" si="22"/>
        <v>3.5608499999999998</v>
      </c>
    </row>
    <row r="266" spans="1:9">
      <c r="A266" s="24">
        <v>16.2</v>
      </c>
      <c r="B266" s="25">
        <v>1.23</v>
      </c>
      <c r="C266" s="25">
        <v>2.16</v>
      </c>
      <c r="D266" s="25"/>
      <c r="E266" s="25"/>
      <c r="F266" s="6">
        <f t="shared" si="21"/>
        <v>0</v>
      </c>
      <c r="H266" s="6">
        <f t="shared" si="23"/>
        <v>1.3499999999999996</v>
      </c>
      <c r="I266" s="6">
        <f t="shared" si="22"/>
        <v>3.5866799999999994</v>
      </c>
    </row>
    <row r="267" spans="1:9">
      <c r="A267" s="24">
        <v>17.5</v>
      </c>
      <c r="B267" s="25">
        <v>1.1399999999999999</v>
      </c>
      <c r="C267" s="25">
        <v>2.1800000000000002</v>
      </c>
      <c r="D267" s="25"/>
      <c r="E267" s="25"/>
      <c r="F267" s="6">
        <f t="shared" si="21"/>
        <v>0</v>
      </c>
      <c r="H267" s="6">
        <f t="shared" si="23"/>
        <v>1.25</v>
      </c>
      <c r="I267" s="6">
        <f t="shared" si="22"/>
        <v>3.1065</v>
      </c>
    </row>
    <row r="268" spans="1:9">
      <c r="A268" s="24">
        <v>18.7</v>
      </c>
      <c r="B268" s="25">
        <v>1</v>
      </c>
      <c r="C268" s="25">
        <v>1.71</v>
      </c>
      <c r="D268" s="25"/>
      <c r="E268" s="25"/>
      <c r="F268" s="6">
        <f t="shared" si="21"/>
        <v>0</v>
      </c>
      <c r="H268" s="6">
        <f t="shared" si="23"/>
        <v>1.25</v>
      </c>
      <c r="I268" s="6">
        <f t="shared" si="22"/>
        <v>2.1375000000000002</v>
      </c>
    </row>
    <row r="269" spans="1:9">
      <c r="A269" s="24">
        <v>20</v>
      </c>
      <c r="B269" s="25">
        <v>0.87</v>
      </c>
      <c r="C269" s="25">
        <v>1.95</v>
      </c>
      <c r="D269" s="25"/>
      <c r="E269" s="25"/>
      <c r="F269" s="6">
        <f t="shared" si="21"/>
        <v>0</v>
      </c>
      <c r="H269" s="6">
        <f t="shared" si="23"/>
        <v>1.3000000000000007</v>
      </c>
      <c r="I269" s="6">
        <f t="shared" si="22"/>
        <v>2.2054500000000012</v>
      </c>
    </row>
    <row r="270" spans="1:9">
      <c r="A270" s="24">
        <v>21.3</v>
      </c>
      <c r="B270" s="25">
        <v>0.78</v>
      </c>
      <c r="C270" s="25">
        <v>1.65</v>
      </c>
      <c r="D270" s="25"/>
      <c r="E270" s="25"/>
      <c r="F270" s="6">
        <f t="shared" si="21"/>
        <v>0</v>
      </c>
      <c r="H270" s="6">
        <f t="shared" si="23"/>
        <v>1.3000000000000007</v>
      </c>
      <c r="I270" s="6">
        <f t="shared" si="22"/>
        <v>1.6731000000000007</v>
      </c>
    </row>
    <row r="271" spans="1:9">
      <c r="A271" s="24">
        <v>22.6</v>
      </c>
      <c r="B271" s="25">
        <v>0.75</v>
      </c>
      <c r="C271" s="25">
        <v>1.37</v>
      </c>
      <c r="D271" s="25"/>
      <c r="E271" s="25"/>
      <c r="F271" s="6">
        <f t="shared" si="21"/>
        <v>0</v>
      </c>
      <c r="H271" s="6">
        <f t="shared" si="23"/>
        <v>1.0999999999999996</v>
      </c>
      <c r="I271" s="6">
        <f t="shared" si="22"/>
        <v>1.1302499999999998</v>
      </c>
    </row>
    <row r="272" spans="1:9">
      <c r="A272" s="24">
        <v>23.5</v>
      </c>
      <c r="B272" s="25">
        <v>0.6</v>
      </c>
      <c r="C272" s="25">
        <v>1.25</v>
      </c>
      <c r="D272" s="25"/>
      <c r="E272" s="25"/>
      <c r="F272" s="6">
        <f t="shared" si="21"/>
        <v>0</v>
      </c>
      <c r="H272" s="6">
        <f t="shared" si="23"/>
        <v>0.94999999999999929</v>
      </c>
      <c r="I272" s="6">
        <f t="shared" si="22"/>
        <v>0.71249999999999947</v>
      </c>
    </row>
    <row r="273" spans="1:9">
      <c r="A273" s="24">
        <v>24.5</v>
      </c>
      <c r="B273" s="25">
        <v>0.5</v>
      </c>
      <c r="C273" s="25">
        <v>1.27</v>
      </c>
      <c r="D273" s="25"/>
      <c r="E273" s="25"/>
      <c r="F273" s="6">
        <f t="shared" si="21"/>
        <v>0</v>
      </c>
      <c r="H273" s="6">
        <f t="shared" si="23"/>
        <v>1.0500000000000007</v>
      </c>
      <c r="I273" s="6">
        <f t="shared" si="22"/>
        <v>0.66675000000000051</v>
      </c>
    </row>
    <row r="274" spans="1:9">
      <c r="A274" s="24">
        <v>25.6</v>
      </c>
      <c r="B274" s="25">
        <v>0.47</v>
      </c>
      <c r="C274" s="25">
        <v>0.7</v>
      </c>
      <c r="D274" s="25"/>
      <c r="E274" s="25"/>
      <c r="F274" s="6">
        <f t="shared" si="21"/>
        <v>0</v>
      </c>
      <c r="H274" s="6">
        <f t="shared" si="23"/>
        <v>0.84999999999999964</v>
      </c>
      <c r="I274" s="6">
        <f t="shared" si="22"/>
        <v>0.27964999999999984</v>
      </c>
    </row>
    <row r="275" spans="1:9">
      <c r="A275" s="24">
        <v>26.2</v>
      </c>
      <c r="B275" s="25">
        <v>0.5</v>
      </c>
      <c r="C275" s="25">
        <v>1.0900000000000001</v>
      </c>
      <c r="D275" s="25"/>
      <c r="E275" s="25"/>
      <c r="F275" s="6">
        <f t="shared" si="21"/>
        <v>0</v>
      </c>
      <c r="H275" s="6">
        <f t="shared" si="23"/>
        <v>0.94999999999999929</v>
      </c>
      <c r="I275" s="6">
        <f t="shared" si="22"/>
        <v>0.5177499999999996</v>
      </c>
    </row>
    <row r="276" spans="1:9">
      <c r="A276" s="24">
        <v>27.5</v>
      </c>
      <c r="B276" s="25">
        <v>0.25</v>
      </c>
      <c r="C276" s="25">
        <v>0.53</v>
      </c>
      <c r="D276" s="25"/>
      <c r="E276" s="25"/>
      <c r="F276" s="6">
        <f t="shared" si="21"/>
        <v>0</v>
      </c>
      <c r="H276" s="6">
        <f t="shared" si="23"/>
        <v>1.0500000000000007</v>
      </c>
      <c r="I276" s="6">
        <f t="shared" si="22"/>
        <v>0.13912500000000011</v>
      </c>
    </row>
    <row r="277" spans="1:9">
      <c r="A277" s="24">
        <v>28.3</v>
      </c>
      <c r="B277" s="25">
        <v>0.2</v>
      </c>
      <c r="C277" s="25">
        <v>0.22</v>
      </c>
      <c r="D277" s="25"/>
      <c r="E277" s="25"/>
      <c r="F277" s="6">
        <f t="shared" si="21"/>
        <v>0</v>
      </c>
      <c r="H277" s="6">
        <f t="shared" si="23"/>
        <v>0.69999999999999929</v>
      </c>
      <c r="I277" s="6">
        <f t="shared" si="22"/>
        <v>3.0799999999999966E-2</v>
      </c>
    </row>
    <row r="278" spans="1:9">
      <c r="A278" s="24">
        <v>28.9</v>
      </c>
      <c r="B278" s="25">
        <v>0.1</v>
      </c>
      <c r="C278" s="25">
        <v>0.04</v>
      </c>
      <c r="D278" s="25"/>
      <c r="E278" s="25"/>
      <c r="F278" s="6">
        <f t="shared" si="21"/>
        <v>0</v>
      </c>
      <c r="H278" s="6">
        <f t="shared" si="23"/>
        <v>0.65000000000000036</v>
      </c>
      <c r="I278" s="6">
        <f t="shared" si="22"/>
        <v>2.6000000000000016E-3</v>
      </c>
    </row>
    <row r="279" spans="1:9">
      <c r="A279" s="24">
        <v>29.6</v>
      </c>
      <c r="B279" s="25">
        <v>0.05</v>
      </c>
      <c r="C279" s="25">
        <v>0</v>
      </c>
      <c r="D279" s="25"/>
      <c r="E279" s="25"/>
      <c r="F279" s="6">
        <f t="shared" si="21"/>
        <v>0</v>
      </c>
      <c r="H279" s="6">
        <f t="shared" si="23"/>
        <v>-14.45</v>
      </c>
      <c r="I279" s="6">
        <f t="shared" si="22"/>
        <v>0</v>
      </c>
    </row>
    <row r="280" spans="1:9">
      <c r="A280" s="24"/>
      <c r="B280" s="25"/>
      <c r="C280" s="25"/>
      <c r="D280" s="25"/>
      <c r="E280" s="25"/>
    </row>
    <row r="281" spans="1:9">
      <c r="A281" s="24"/>
      <c r="B281" s="25"/>
      <c r="C281" s="25"/>
      <c r="D281" s="25"/>
      <c r="E281" s="25"/>
    </row>
    <row r="282" spans="1:9" ht="15">
      <c r="A282" s="6" t="s">
        <v>1</v>
      </c>
      <c r="B282" s="7" t="s">
        <v>45</v>
      </c>
      <c r="D282" s="6" t="s">
        <v>3</v>
      </c>
      <c r="E282" s="8">
        <v>1.5</v>
      </c>
      <c r="H282" s="9" t="s">
        <v>4</v>
      </c>
      <c r="I282" s="10">
        <f>SUM(I289:I312)</f>
        <v>24.740649999999999</v>
      </c>
    </row>
    <row r="283" spans="1:9">
      <c r="A283" s="6" t="s">
        <v>5</v>
      </c>
      <c r="B283" s="11">
        <v>40447</v>
      </c>
      <c r="D283" s="6" t="s">
        <v>6</v>
      </c>
      <c r="E283" s="8">
        <v>24</v>
      </c>
    </row>
    <row r="284" spans="1:9">
      <c r="A284" s="6" t="s">
        <v>11</v>
      </c>
      <c r="B284" s="7">
        <v>1220</v>
      </c>
    </row>
    <row r="285" spans="1:9">
      <c r="A285" s="6" t="s">
        <v>13</v>
      </c>
      <c r="B285" s="7">
        <v>0.84</v>
      </c>
    </row>
    <row r="286" spans="1:9">
      <c r="B286" s="7"/>
    </row>
    <row r="287" spans="1:9">
      <c r="C287" s="99" t="s">
        <v>14</v>
      </c>
      <c r="D287" s="99"/>
      <c r="E287" s="99"/>
    </row>
    <row r="288" spans="1:9">
      <c r="A288" s="21" t="s">
        <v>16</v>
      </c>
      <c r="B288" s="21" t="s">
        <v>17</v>
      </c>
      <c r="C288" s="22">
        <v>0.60000000000000009</v>
      </c>
      <c r="D288" s="22">
        <v>0.2</v>
      </c>
      <c r="E288" s="22">
        <v>0.8</v>
      </c>
      <c r="F288" s="22" t="s">
        <v>18</v>
      </c>
      <c r="H288" s="21" t="s">
        <v>19</v>
      </c>
      <c r="I288" s="21" t="s">
        <v>20</v>
      </c>
    </row>
    <row r="289" spans="1:9">
      <c r="A289" s="24">
        <v>1.5</v>
      </c>
      <c r="B289" s="25">
        <v>0.05</v>
      </c>
      <c r="C289" s="25">
        <v>0</v>
      </c>
      <c r="D289" s="25"/>
      <c r="E289" s="25"/>
      <c r="F289" s="6">
        <f t="shared" ref="F289:F312" si="24">(D289+E289)/2</f>
        <v>0</v>
      </c>
      <c r="I289" s="6">
        <f t="shared" ref="I289:I312" si="25">H289*C289*B289</f>
        <v>0</v>
      </c>
    </row>
    <row r="290" spans="1:9">
      <c r="A290" s="24">
        <v>2</v>
      </c>
      <c r="B290" s="25">
        <v>0.1</v>
      </c>
      <c r="C290" s="25">
        <v>-0.11</v>
      </c>
      <c r="D290" s="25"/>
      <c r="E290" s="25"/>
      <c r="F290" s="6">
        <f t="shared" si="24"/>
        <v>0</v>
      </c>
      <c r="H290" s="6">
        <f t="shared" ref="H290:H312" si="26">(A291-A289)/2</f>
        <v>0.75</v>
      </c>
      <c r="I290" s="6">
        <f t="shared" si="25"/>
        <v>-8.2500000000000004E-3</v>
      </c>
    </row>
    <row r="291" spans="1:9">
      <c r="A291" s="24">
        <v>3</v>
      </c>
      <c r="B291" s="25">
        <v>0.5</v>
      </c>
      <c r="C291" s="25">
        <v>0.37</v>
      </c>
      <c r="D291" s="25"/>
      <c r="E291" s="25"/>
      <c r="F291" s="6">
        <f t="shared" si="24"/>
        <v>0</v>
      </c>
      <c r="H291" s="6">
        <f t="shared" si="26"/>
        <v>1</v>
      </c>
      <c r="I291" s="6">
        <f t="shared" si="25"/>
        <v>0.185</v>
      </c>
    </row>
    <row r="292" spans="1:9">
      <c r="A292" s="24">
        <v>4</v>
      </c>
      <c r="B292" s="25">
        <v>0.7</v>
      </c>
      <c r="C292" s="25">
        <v>0.45</v>
      </c>
      <c r="D292" s="25"/>
      <c r="E292" s="25"/>
      <c r="F292" s="6">
        <f t="shared" si="24"/>
        <v>0</v>
      </c>
      <c r="H292" s="6">
        <f t="shared" si="26"/>
        <v>1</v>
      </c>
      <c r="I292" s="6">
        <f t="shared" si="25"/>
        <v>0.315</v>
      </c>
    </row>
    <row r="293" spans="1:9">
      <c r="A293" s="24">
        <v>5</v>
      </c>
      <c r="B293" s="25">
        <v>0.89</v>
      </c>
      <c r="C293" s="25">
        <v>0.60000000000000009</v>
      </c>
      <c r="D293" s="25"/>
      <c r="E293" s="25"/>
      <c r="F293" s="6">
        <f t="shared" si="24"/>
        <v>0</v>
      </c>
      <c r="H293" s="6">
        <f t="shared" si="26"/>
        <v>1</v>
      </c>
      <c r="I293" s="6">
        <f t="shared" si="25"/>
        <v>0.53400000000000014</v>
      </c>
    </row>
    <row r="294" spans="1:9">
      <c r="A294" s="24">
        <v>6</v>
      </c>
      <c r="B294" s="25">
        <v>1.07</v>
      </c>
      <c r="C294" s="25">
        <v>0.78</v>
      </c>
      <c r="D294" s="25"/>
      <c r="E294" s="25"/>
      <c r="F294" s="6">
        <f t="shared" si="24"/>
        <v>0</v>
      </c>
      <c r="H294" s="6">
        <f t="shared" si="26"/>
        <v>1</v>
      </c>
      <c r="I294" s="6">
        <f t="shared" si="25"/>
        <v>0.83460000000000012</v>
      </c>
    </row>
    <row r="295" spans="1:9">
      <c r="A295" s="24">
        <v>7</v>
      </c>
      <c r="B295" s="25">
        <v>1.08</v>
      </c>
      <c r="C295" s="25">
        <v>0.93</v>
      </c>
      <c r="D295" s="25"/>
      <c r="E295" s="25"/>
      <c r="F295" s="6">
        <f t="shared" si="24"/>
        <v>0</v>
      </c>
      <c r="H295" s="6">
        <f t="shared" si="26"/>
        <v>1</v>
      </c>
      <c r="I295" s="6">
        <f t="shared" si="25"/>
        <v>1.0044000000000002</v>
      </c>
    </row>
    <row r="296" spans="1:9">
      <c r="A296" s="24">
        <v>8</v>
      </c>
      <c r="B296" s="25">
        <v>1.1599999999999999</v>
      </c>
      <c r="C296" s="25">
        <v>1.0900000000000001</v>
      </c>
      <c r="D296" s="25"/>
      <c r="E296" s="25"/>
      <c r="F296" s="6">
        <f t="shared" si="24"/>
        <v>0</v>
      </c>
      <c r="H296" s="6">
        <f t="shared" si="26"/>
        <v>1</v>
      </c>
      <c r="I296" s="6">
        <f t="shared" si="25"/>
        <v>1.2644</v>
      </c>
    </row>
    <row r="297" spans="1:9">
      <c r="A297" s="24">
        <v>9</v>
      </c>
      <c r="B297" s="25">
        <v>1.19</v>
      </c>
      <c r="C297" s="25">
        <v>1.21</v>
      </c>
      <c r="D297" s="25"/>
      <c r="E297" s="25"/>
      <c r="F297" s="6">
        <f t="shared" si="24"/>
        <v>0</v>
      </c>
      <c r="H297" s="6">
        <f t="shared" si="26"/>
        <v>1</v>
      </c>
      <c r="I297" s="6">
        <f t="shared" si="25"/>
        <v>1.4399</v>
      </c>
    </row>
    <row r="298" spans="1:9">
      <c r="A298" s="24">
        <v>10</v>
      </c>
      <c r="B298" s="25">
        <v>1.21</v>
      </c>
      <c r="C298" s="25">
        <v>1.26</v>
      </c>
      <c r="D298" s="25"/>
      <c r="E298" s="25"/>
      <c r="F298" s="6">
        <f t="shared" si="24"/>
        <v>0</v>
      </c>
      <c r="H298" s="6">
        <f t="shared" si="26"/>
        <v>1</v>
      </c>
      <c r="I298" s="6">
        <f t="shared" si="25"/>
        <v>1.5246</v>
      </c>
    </row>
    <row r="299" spans="1:9">
      <c r="A299" s="24">
        <v>11</v>
      </c>
      <c r="B299" s="25">
        <v>1.4</v>
      </c>
      <c r="C299" s="25">
        <v>1.38</v>
      </c>
      <c r="D299" s="25"/>
      <c r="E299" s="25"/>
      <c r="F299" s="6">
        <f t="shared" si="24"/>
        <v>0</v>
      </c>
      <c r="H299" s="6">
        <f t="shared" si="26"/>
        <v>1</v>
      </c>
      <c r="I299" s="6">
        <f t="shared" si="25"/>
        <v>1.9319999999999997</v>
      </c>
    </row>
    <row r="300" spans="1:9">
      <c r="A300" s="24">
        <v>12</v>
      </c>
      <c r="B300" s="25">
        <v>1.42</v>
      </c>
      <c r="C300" s="25">
        <v>1.34</v>
      </c>
      <c r="D300" s="25"/>
      <c r="E300" s="25"/>
      <c r="F300" s="6">
        <f t="shared" si="24"/>
        <v>0</v>
      </c>
      <c r="H300" s="6">
        <f t="shared" si="26"/>
        <v>1</v>
      </c>
      <c r="I300" s="6">
        <f t="shared" si="25"/>
        <v>1.9028</v>
      </c>
    </row>
    <row r="301" spans="1:9">
      <c r="A301" s="24">
        <v>13</v>
      </c>
      <c r="B301" s="25">
        <v>1.53</v>
      </c>
      <c r="C301" s="25">
        <v>1.05</v>
      </c>
      <c r="D301" s="25"/>
      <c r="E301" s="25"/>
      <c r="F301" s="6">
        <f t="shared" si="24"/>
        <v>0</v>
      </c>
      <c r="H301" s="6">
        <f t="shared" si="26"/>
        <v>1</v>
      </c>
      <c r="I301" s="6">
        <f t="shared" si="25"/>
        <v>1.6065</v>
      </c>
    </row>
    <row r="302" spans="1:9">
      <c r="A302" s="24">
        <v>14</v>
      </c>
      <c r="B302" s="25">
        <v>1.6</v>
      </c>
      <c r="C302" s="25">
        <v>1.28</v>
      </c>
      <c r="D302" s="25"/>
      <c r="E302" s="25"/>
      <c r="F302" s="6">
        <f t="shared" si="24"/>
        <v>0</v>
      </c>
      <c r="H302" s="6">
        <f t="shared" si="26"/>
        <v>1</v>
      </c>
      <c r="I302" s="6">
        <f t="shared" si="25"/>
        <v>2.048</v>
      </c>
    </row>
    <row r="303" spans="1:9">
      <c r="A303" s="24">
        <v>15</v>
      </c>
      <c r="B303" s="25">
        <v>1.71</v>
      </c>
      <c r="C303" s="25">
        <v>1.35</v>
      </c>
      <c r="D303" s="25"/>
      <c r="E303" s="25"/>
      <c r="F303" s="6">
        <f t="shared" si="24"/>
        <v>0</v>
      </c>
      <c r="H303" s="6">
        <f t="shared" si="26"/>
        <v>1</v>
      </c>
      <c r="I303" s="6">
        <f t="shared" si="25"/>
        <v>2.3085</v>
      </c>
    </row>
    <row r="304" spans="1:9">
      <c r="A304" s="24">
        <v>16</v>
      </c>
      <c r="B304" s="25">
        <v>1.7000000000000002</v>
      </c>
      <c r="C304" s="25">
        <v>1.24</v>
      </c>
      <c r="D304" s="25"/>
      <c r="E304" s="25"/>
      <c r="F304" s="6">
        <f t="shared" si="24"/>
        <v>0</v>
      </c>
      <c r="H304" s="6">
        <f t="shared" si="26"/>
        <v>1</v>
      </c>
      <c r="I304" s="6">
        <f t="shared" si="25"/>
        <v>2.1080000000000001</v>
      </c>
    </row>
    <row r="305" spans="1:9">
      <c r="A305" s="24">
        <v>17</v>
      </c>
      <c r="B305" s="25">
        <v>1.7000000000000002</v>
      </c>
      <c r="C305" s="25">
        <v>1.1499999999999999</v>
      </c>
      <c r="D305" s="25"/>
      <c r="E305" s="25"/>
      <c r="F305" s="6">
        <f t="shared" si="24"/>
        <v>0</v>
      </c>
      <c r="H305" s="6">
        <f t="shared" si="26"/>
        <v>1</v>
      </c>
      <c r="I305" s="6">
        <f t="shared" si="25"/>
        <v>1.9550000000000001</v>
      </c>
    </row>
    <row r="306" spans="1:9">
      <c r="A306" s="24">
        <v>18</v>
      </c>
      <c r="B306" s="25">
        <v>1.72</v>
      </c>
      <c r="C306" s="25">
        <v>0.86</v>
      </c>
      <c r="D306" s="25"/>
      <c r="E306" s="25"/>
      <c r="F306" s="6">
        <f t="shared" si="24"/>
        <v>0</v>
      </c>
      <c r="H306" s="6">
        <f t="shared" si="26"/>
        <v>1</v>
      </c>
      <c r="I306" s="6">
        <f t="shared" si="25"/>
        <v>1.4791999999999998</v>
      </c>
    </row>
    <row r="307" spans="1:9">
      <c r="A307" s="24">
        <v>19</v>
      </c>
      <c r="B307" s="25">
        <v>1.76</v>
      </c>
      <c r="C307" s="25">
        <v>0.51</v>
      </c>
      <c r="D307" s="25"/>
      <c r="E307" s="25"/>
      <c r="F307" s="6">
        <f t="shared" si="24"/>
        <v>0</v>
      </c>
      <c r="H307" s="6">
        <f t="shared" si="26"/>
        <v>1</v>
      </c>
      <c r="I307" s="6">
        <f t="shared" si="25"/>
        <v>0.89760000000000006</v>
      </c>
    </row>
    <row r="308" spans="1:9">
      <c r="A308" s="24">
        <v>20</v>
      </c>
      <c r="B308" s="25">
        <v>1.6</v>
      </c>
      <c r="C308" s="25">
        <v>0.75</v>
      </c>
      <c r="D308" s="25"/>
      <c r="E308" s="25"/>
      <c r="F308" s="6">
        <f t="shared" si="24"/>
        <v>0</v>
      </c>
      <c r="H308" s="6">
        <f t="shared" si="26"/>
        <v>1</v>
      </c>
      <c r="I308" s="6">
        <f t="shared" si="25"/>
        <v>1.2000000000000002</v>
      </c>
    </row>
    <row r="309" spans="1:9">
      <c r="A309" s="24">
        <v>21</v>
      </c>
      <c r="B309" s="25">
        <v>1.1499999999999999</v>
      </c>
      <c r="C309" s="25">
        <v>0.1</v>
      </c>
      <c r="D309" s="25"/>
      <c r="E309" s="25"/>
      <c r="F309" s="6">
        <f t="shared" si="24"/>
        <v>0</v>
      </c>
      <c r="H309" s="6">
        <f t="shared" si="26"/>
        <v>1</v>
      </c>
      <c r="I309" s="6">
        <f t="shared" si="25"/>
        <v>0.11499999999999999</v>
      </c>
    </row>
    <row r="310" spans="1:9">
      <c r="A310" s="24">
        <v>22</v>
      </c>
      <c r="B310" s="25">
        <v>0.68</v>
      </c>
      <c r="C310" s="25">
        <v>0.18</v>
      </c>
      <c r="D310" s="25"/>
      <c r="E310" s="25"/>
      <c r="F310" s="6">
        <f t="shared" si="24"/>
        <v>0</v>
      </c>
      <c r="H310" s="6">
        <f t="shared" si="26"/>
        <v>1</v>
      </c>
      <c r="I310" s="6">
        <f t="shared" si="25"/>
        <v>0.12240000000000001</v>
      </c>
    </row>
    <row r="311" spans="1:9">
      <c r="A311" s="24">
        <v>23</v>
      </c>
      <c r="B311" s="25">
        <v>0.35</v>
      </c>
      <c r="C311" s="25">
        <v>-0.08</v>
      </c>
      <c r="D311" s="25"/>
      <c r="E311" s="25"/>
      <c r="F311" s="6">
        <f t="shared" si="24"/>
        <v>0</v>
      </c>
      <c r="H311" s="6">
        <f t="shared" si="26"/>
        <v>1</v>
      </c>
      <c r="I311" s="6">
        <f t="shared" si="25"/>
        <v>-2.7999999999999997E-2</v>
      </c>
    </row>
    <row r="312" spans="1:9">
      <c r="A312" s="24">
        <v>24</v>
      </c>
      <c r="B312" s="25">
        <v>0.05</v>
      </c>
      <c r="C312" s="25">
        <v>0</v>
      </c>
      <c r="D312" s="25"/>
      <c r="E312" s="25"/>
      <c r="F312" s="6">
        <f t="shared" si="24"/>
        <v>0</v>
      </c>
      <c r="H312" s="6">
        <f t="shared" si="26"/>
        <v>-11.5</v>
      </c>
      <c r="I312" s="6">
        <f t="shared" si="25"/>
        <v>0</v>
      </c>
    </row>
    <row r="315" spans="1:9" ht="15">
      <c r="A315" s="6" t="s">
        <v>1</v>
      </c>
      <c r="B315" s="7" t="s">
        <v>45</v>
      </c>
      <c r="D315" s="6" t="s">
        <v>3</v>
      </c>
      <c r="E315" s="8">
        <v>7.5</v>
      </c>
      <c r="H315" s="9" t="s">
        <v>4</v>
      </c>
      <c r="I315" s="10">
        <f>SUM(I322:I347)</f>
        <v>23.966260000000002</v>
      </c>
    </row>
    <row r="316" spans="1:9">
      <c r="A316" s="6" t="s">
        <v>5</v>
      </c>
      <c r="B316" s="11">
        <v>40464</v>
      </c>
      <c r="D316" s="6" t="s">
        <v>6</v>
      </c>
      <c r="E316" s="8">
        <v>29.9</v>
      </c>
    </row>
    <row r="317" spans="1:9">
      <c r="A317" s="6" t="s">
        <v>11</v>
      </c>
      <c r="B317" s="7">
        <v>935</v>
      </c>
    </row>
    <row r="318" spans="1:9">
      <c r="A318" s="6" t="s">
        <v>13</v>
      </c>
      <c r="B318" s="45">
        <v>0.8</v>
      </c>
    </row>
    <row r="319" spans="1:9">
      <c r="B319" s="7"/>
    </row>
    <row r="320" spans="1:9">
      <c r="C320" s="99" t="s">
        <v>14</v>
      </c>
      <c r="D320" s="99"/>
      <c r="E320" s="99"/>
    </row>
    <row r="321" spans="1:9">
      <c r="A321" s="21" t="s">
        <v>16</v>
      </c>
      <c r="B321" s="21" t="s">
        <v>17</v>
      </c>
      <c r="C321" s="22">
        <v>0.6</v>
      </c>
      <c r="D321" s="22">
        <v>0.2</v>
      </c>
      <c r="E321" s="22">
        <v>0.8</v>
      </c>
      <c r="F321" s="22" t="s">
        <v>18</v>
      </c>
      <c r="H321" s="21" t="s">
        <v>19</v>
      </c>
      <c r="I321" s="21" t="s">
        <v>20</v>
      </c>
    </row>
    <row r="322" spans="1:9">
      <c r="A322" s="24">
        <v>7.5</v>
      </c>
      <c r="B322" s="25">
        <v>0</v>
      </c>
      <c r="C322" s="25">
        <v>0</v>
      </c>
      <c r="D322" s="25"/>
      <c r="E322" s="25"/>
      <c r="F322" s="6">
        <f t="shared" ref="F322:F345" si="27">(D322+E322)/2</f>
        <v>0</v>
      </c>
      <c r="I322" s="6">
        <f t="shared" ref="I322:I345" si="28">H322*C322*B322</f>
        <v>0</v>
      </c>
    </row>
    <row r="323" spans="1:9">
      <c r="A323" s="24">
        <v>8</v>
      </c>
      <c r="B323" s="25">
        <v>0.2</v>
      </c>
      <c r="C323" s="25">
        <v>0.02</v>
      </c>
      <c r="D323" s="25"/>
      <c r="E323" s="25"/>
      <c r="F323" s="6">
        <f t="shared" si="27"/>
        <v>0</v>
      </c>
      <c r="H323" s="6">
        <f t="shared" ref="H323:H345" si="29">(A324-A322)/2</f>
        <v>0.75</v>
      </c>
      <c r="I323" s="6">
        <f t="shared" si="28"/>
        <v>3.0000000000000001E-3</v>
      </c>
    </row>
    <row r="324" spans="1:9">
      <c r="A324" s="24">
        <v>9</v>
      </c>
      <c r="B324" s="25">
        <v>0.43</v>
      </c>
      <c r="C324" s="25">
        <v>0.44</v>
      </c>
      <c r="D324" s="25"/>
      <c r="E324" s="25"/>
      <c r="F324" s="6">
        <f t="shared" si="27"/>
        <v>0</v>
      </c>
      <c r="H324" s="6">
        <f t="shared" si="29"/>
        <v>1</v>
      </c>
      <c r="I324" s="6">
        <f t="shared" si="28"/>
        <v>0.18920000000000001</v>
      </c>
    </row>
    <row r="325" spans="1:9">
      <c r="A325" s="24">
        <v>10</v>
      </c>
      <c r="B325" s="25">
        <v>0.57999999999999996</v>
      </c>
      <c r="C325" s="25">
        <v>0.56999999999999995</v>
      </c>
      <c r="D325" s="25"/>
      <c r="E325" s="25"/>
      <c r="F325" s="6">
        <f t="shared" si="27"/>
        <v>0</v>
      </c>
      <c r="H325" s="6">
        <f t="shared" si="29"/>
        <v>1</v>
      </c>
      <c r="I325" s="6">
        <f t="shared" si="28"/>
        <v>0.33059999999999995</v>
      </c>
    </row>
    <row r="326" spans="1:9">
      <c r="A326" s="24">
        <v>11</v>
      </c>
      <c r="B326" s="25">
        <v>0.65</v>
      </c>
      <c r="C326" s="25">
        <v>0.75</v>
      </c>
      <c r="D326" s="25"/>
      <c r="E326" s="25"/>
      <c r="F326" s="6">
        <f t="shared" si="27"/>
        <v>0</v>
      </c>
      <c r="H326" s="6">
        <f t="shared" si="29"/>
        <v>1</v>
      </c>
      <c r="I326" s="6">
        <f t="shared" si="28"/>
        <v>0.48750000000000004</v>
      </c>
    </row>
    <row r="327" spans="1:9">
      <c r="A327" s="24">
        <v>12</v>
      </c>
      <c r="B327" s="25">
        <v>0.78</v>
      </c>
      <c r="C327" s="25">
        <v>0.2</v>
      </c>
      <c r="D327" s="25"/>
      <c r="E327" s="25"/>
      <c r="F327" s="6">
        <f t="shared" si="27"/>
        <v>0</v>
      </c>
      <c r="H327" s="6">
        <f t="shared" si="29"/>
        <v>1</v>
      </c>
      <c r="I327" s="6">
        <f t="shared" si="28"/>
        <v>0.15600000000000003</v>
      </c>
    </row>
    <row r="328" spans="1:9">
      <c r="A328" s="24">
        <v>13</v>
      </c>
      <c r="B328" s="25">
        <v>0.84</v>
      </c>
      <c r="C328" s="25">
        <v>0.86</v>
      </c>
      <c r="D328" s="25"/>
      <c r="E328" s="25"/>
      <c r="F328" s="6">
        <f t="shared" si="27"/>
        <v>0</v>
      </c>
      <c r="H328" s="6">
        <f t="shared" si="29"/>
        <v>1</v>
      </c>
      <c r="I328" s="6">
        <f t="shared" si="28"/>
        <v>0.72239999999999993</v>
      </c>
    </row>
    <row r="329" spans="1:9">
      <c r="A329" s="24">
        <v>14</v>
      </c>
      <c r="B329" s="25">
        <v>0.91</v>
      </c>
      <c r="C329" s="25">
        <v>1.02</v>
      </c>
      <c r="D329" s="25"/>
      <c r="E329" s="25"/>
      <c r="F329" s="6">
        <f t="shared" si="27"/>
        <v>0</v>
      </c>
      <c r="H329" s="6">
        <f t="shared" si="29"/>
        <v>1</v>
      </c>
      <c r="I329" s="6">
        <f t="shared" si="28"/>
        <v>0.92820000000000003</v>
      </c>
    </row>
    <row r="330" spans="1:9">
      <c r="A330" s="24">
        <v>15</v>
      </c>
      <c r="B330" s="25">
        <v>1.1599999999999999</v>
      </c>
      <c r="C330" s="25">
        <v>0.9</v>
      </c>
      <c r="D330" s="25"/>
      <c r="E330" s="25"/>
      <c r="F330" s="6">
        <f t="shared" si="27"/>
        <v>0</v>
      </c>
      <c r="H330" s="6">
        <f t="shared" si="29"/>
        <v>1</v>
      </c>
      <c r="I330" s="6">
        <f t="shared" si="28"/>
        <v>1.044</v>
      </c>
    </row>
    <row r="331" spans="1:9">
      <c r="A331" s="24">
        <v>16</v>
      </c>
      <c r="B331" s="25">
        <v>1.1200000000000001</v>
      </c>
      <c r="C331" s="25">
        <v>0.96</v>
      </c>
      <c r="D331" s="25"/>
      <c r="E331" s="25"/>
      <c r="F331" s="6">
        <f t="shared" si="27"/>
        <v>0</v>
      </c>
      <c r="H331" s="6">
        <f t="shared" si="29"/>
        <v>1</v>
      </c>
      <c r="I331" s="6">
        <f t="shared" si="28"/>
        <v>1.0752000000000002</v>
      </c>
    </row>
    <row r="332" spans="1:9">
      <c r="A332" s="24">
        <v>17</v>
      </c>
      <c r="B332" s="25">
        <v>1.2</v>
      </c>
      <c r="C332" s="25">
        <v>1.1499999999999999</v>
      </c>
      <c r="D332" s="25"/>
      <c r="E332" s="25"/>
      <c r="F332" s="6">
        <f t="shared" si="27"/>
        <v>0</v>
      </c>
      <c r="H332" s="6">
        <f t="shared" si="29"/>
        <v>1</v>
      </c>
      <c r="I332" s="6">
        <f t="shared" si="28"/>
        <v>1.38</v>
      </c>
    </row>
    <row r="333" spans="1:9">
      <c r="A333" s="24">
        <v>18</v>
      </c>
      <c r="B333" s="25">
        <v>1.29</v>
      </c>
      <c r="C333" s="25">
        <v>1.32</v>
      </c>
      <c r="D333" s="25"/>
      <c r="E333" s="25"/>
      <c r="F333" s="6">
        <f t="shared" si="27"/>
        <v>0</v>
      </c>
      <c r="H333" s="6">
        <f t="shared" si="29"/>
        <v>1</v>
      </c>
      <c r="I333" s="6">
        <f t="shared" si="28"/>
        <v>1.7028000000000001</v>
      </c>
    </row>
    <row r="334" spans="1:9">
      <c r="A334" s="24">
        <v>19</v>
      </c>
      <c r="B334" s="25">
        <v>1.2</v>
      </c>
      <c r="C334" s="25">
        <v>1.32</v>
      </c>
      <c r="D334" s="25"/>
      <c r="E334" s="25"/>
      <c r="F334" s="6">
        <f t="shared" si="27"/>
        <v>0</v>
      </c>
      <c r="H334" s="6">
        <f t="shared" si="29"/>
        <v>1</v>
      </c>
      <c r="I334" s="6">
        <f t="shared" si="28"/>
        <v>1.5840000000000001</v>
      </c>
    </row>
    <row r="335" spans="1:9">
      <c r="A335" s="24">
        <v>20</v>
      </c>
      <c r="B335" s="25">
        <v>1.4</v>
      </c>
      <c r="C335" s="25">
        <v>1.29</v>
      </c>
      <c r="D335" s="25"/>
      <c r="E335" s="25"/>
      <c r="F335" s="6">
        <f t="shared" si="27"/>
        <v>0</v>
      </c>
      <c r="H335" s="6">
        <f t="shared" si="29"/>
        <v>1</v>
      </c>
      <c r="I335" s="6">
        <f t="shared" si="28"/>
        <v>1.8059999999999998</v>
      </c>
    </row>
    <row r="336" spans="1:9">
      <c r="A336" s="24">
        <v>21</v>
      </c>
      <c r="B336" s="25">
        <v>1.48</v>
      </c>
      <c r="C336" s="25">
        <v>1.23</v>
      </c>
      <c r="D336" s="25"/>
      <c r="E336" s="25"/>
      <c r="F336" s="6">
        <f t="shared" si="27"/>
        <v>0</v>
      </c>
      <c r="H336" s="6">
        <f t="shared" si="29"/>
        <v>1</v>
      </c>
      <c r="I336" s="6">
        <f t="shared" si="28"/>
        <v>1.8204</v>
      </c>
    </row>
    <row r="337" spans="1:9">
      <c r="A337" s="24">
        <v>22</v>
      </c>
      <c r="B337" s="25">
        <v>1.6</v>
      </c>
      <c r="C337" s="25">
        <v>1.19</v>
      </c>
      <c r="D337" s="25"/>
      <c r="E337" s="25"/>
      <c r="F337" s="6">
        <f t="shared" si="27"/>
        <v>0</v>
      </c>
      <c r="H337" s="6">
        <f t="shared" si="29"/>
        <v>1</v>
      </c>
      <c r="I337" s="6">
        <f t="shared" si="28"/>
        <v>1.9039999999999999</v>
      </c>
    </row>
    <row r="338" spans="1:9">
      <c r="A338" s="24">
        <v>23</v>
      </c>
      <c r="B338" s="25">
        <v>1.73</v>
      </c>
      <c r="C338" s="25">
        <v>1.31</v>
      </c>
      <c r="D338" s="25"/>
      <c r="E338" s="25"/>
      <c r="F338" s="6">
        <f t="shared" si="27"/>
        <v>0</v>
      </c>
      <c r="H338" s="6">
        <f t="shared" si="29"/>
        <v>1</v>
      </c>
      <c r="I338" s="6">
        <f t="shared" si="28"/>
        <v>2.2663000000000002</v>
      </c>
    </row>
    <row r="339" spans="1:9">
      <c r="A339" s="24">
        <v>24</v>
      </c>
      <c r="B339" s="25">
        <v>1.76</v>
      </c>
      <c r="C339" s="25">
        <v>0.97</v>
      </c>
      <c r="D339" s="25"/>
      <c r="E339" s="25"/>
      <c r="F339" s="6">
        <f t="shared" si="27"/>
        <v>0</v>
      </c>
      <c r="H339" s="6">
        <f t="shared" si="29"/>
        <v>1</v>
      </c>
      <c r="I339" s="6">
        <f t="shared" si="28"/>
        <v>1.7072000000000001</v>
      </c>
    </row>
    <row r="340" spans="1:9">
      <c r="A340" s="24">
        <v>25</v>
      </c>
      <c r="B340" s="25">
        <v>1.8</v>
      </c>
      <c r="C340" s="25">
        <v>1.04</v>
      </c>
      <c r="D340" s="25"/>
      <c r="E340" s="25"/>
      <c r="F340" s="6">
        <f t="shared" si="27"/>
        <v>0</v>
      </c>
      <c r="H340" s="6">
        <f t="shared" si="29"/>
        <v>1</v>
      </c>
      <c r="I340" s="6">
        <f t="shared" si="28"/>
        <v>1.8720000000000001</v>
      </c>
    </row>
    <row r="341" spans="1:9">
      <c r="A341" s="24">
        <v>26</v>
      </c>
      <c r="B341" s="25">
        <v>1.63</v>
      </c>
      <c r="C341" s="25">
        <v>1.08</v>
      </c>
      <c r="D341" s="25"/>
      <c r="E341" s="25"/>
      <c r="F341" s="6">
        <f t="shared" si="27"/>
        <v>0</v>
      </c>
      <c r="H341" s="6">
        <f t="shared" si="29"/>
        <v>1</v>
      </c>
      <c r="I341" s="6">
        <f t="shared" si="28"/>
        <v>1.7604</v>
      </c>
    </row>
    <row r="342" spans="1:9">
      <c r="A342" s="24">
        <v>27</v>
      </c>
      <c r="B342" s="25">
        <v>1.29</v>
      </c>
      <c r="C342" s="25">
        <v>0.81</v>
      </c>
      <c r="D342" s="25"/>
      <c r="E342" s="25"/>
      <c r="F342" s="6">
        <f t="shared" si="27"/>
        <v>0</v>
      </c>
      <c r="H342" s="6">
        <f t="shared" si="29"/>
        <v>1</v>
      </c>
      <c r="I342" s="6">
        <f t="shared" si="28"/>
        <v>1.0449000000000002</v>
      </c>
    </row>
    <row r="343" spans="1:9">
      <c r="A343" s="24">
        <v>28</v>
      </c>
      <c r="B343" s="25">
        <v>0.72</v>
      </c>
      <c r="C343" s="25">
        <v>0.28000000000000003</v>
      </c>
      <c r="D343" s="25"/>
      <c r="E343" s="25"/>
      <c r="F343" s="6">
        <f t="shared" si="27"/>
        <v>0</v>
      </c>
      <c r="H343" s="6">
        <f t="shared" si="29"/>
        <v>1</v>
      </c>
      <c r="I343" s="6">
        <f t="shared" si="28"/>
        <v>0.2016</v>
      </c>
    </row>
    <row r="344" spans="1:9">
      <c r="A344" s="24">
        <v>29</v>
      </c>
      <c r="B344" s="25">
        <v>0.36</v>
      </c>
      <c r="C344" s="25">
        <v>-0.06</v>
      </c>
      <c r="D344" s="25"/>
      <c r="E344" s="25"/>
      <c r="F344" s="6">
        <f t="shared" si="27"/>
        <v>0</v>
      </c>
      <c r="H344" s="6">
        <f t="shared" si="29"/>
        <v>0.90000000000000036</v>
      </c>
      <c r="I344" s="6">
        <f t="shared" si="28"/>
        <v>-1.9440000000000006E-2</v>
      </c>
    </row>
    <row r="345" spans="1:9">
      <c r="A345" s="24">
        <v>29.8</v>
      </c>
      <c r="B345" s="25">
        <v>0</v>
      </c>
      <c r="C345" s="25">
        <v>0</v>
      </c>
      <c r="D345" s="25"/>
      <c r="E345" s="25"/>
      <c r="F345" s="6">
        <f t="shared" si="27"/>
        <v>0</v>
      </c>
      <c r="H345" s="6">
        <f t="shared" si="29"/>
        <v>-14.5</v>
      </c>
      <c r="I345" s="6">
        <f t="shared" si="28"/>
        <v>0</v>
      </c>
    </row>
    <row r="348" spans="1:9" ht="15">
      <c r="A348" s="6" t="s">
        <v>1</v>
      </c>
      <c r="B348" s="7" t="s">
        <v>46</v>
      </c>
      <c r="D348" s="6" t="s">
        <v>3</v>
      </c>
      <c r="E348" s="8">
        <v>5.8</v>
      </c>
      <c r="H348" s="9" t="s">
        <v>4</v>
      </c>
      <c r="I348" s="10">
        <f>SUM(I355:I378)</f>
        <v>25.693639999999998</v>
      </c>
    </row>
    <row r="349" spans="1:9">
      <c r="A349" s="6" t="s">
        <v>5</v>
      </c>
      <c r="B349" s="11">
        <v>40484</v>
      </c>
      <c r="D349" s="6" t="s">
        <v>6</v>
      </c>
      <c r="E349" s="8">
        <v>27.6</v>
      </c>
    </row>
    <row r="350" spans="1:9">
      <c r="A350" s="6" t="s">
        <v>11</v>
      </c>
      <c r="B350" s="7">
        <v>1220</v>
      </c>
    </row>
    <row r="351" spans="1:9">
      <c r="A351" s="6" t="s">
        <v>13</v>
      </c>
      <c r="B351" s="7">
        <v>0.84</v>
      </c>
    </row>
    <row r="352" spans="1:9">
      <c r="B352" s="7"/>
    </row>
    <row r="353" spans="1:9">
      <c r="C353" s="99" t="s">
        <v>14</v>
      </c>
      <c r="D353" s="99"/>
      <c r="E353" s="99"/>
    </row>
    <row r="354" spans="1:9">
      <c r="A354" s="21" t="s">
        <v>16</v>
      </c>
      <c r="B354" s="21" t="s">
        <v>17</v>
      </c>
      <c r="C354" s="22">
        <v>0.6</v>
      </c>
      <c r="D354" s="22">
        <v>0.2</v>
      </c>
      <c r="E354" s="22">
        <v>0.8</v>
      </c>
      <c r="F354" s="22" t="s">
        <v>18</v>
      </c>
      <c r="H354" s="21" t="s">
        <v>19</v>
      </c>
      <c r="I354" s="21" t="s">
        <v>20</v>
      </c>
    </row>
    <row r="355" spans="1:9">
      <c r="A355" s="24">
        <v>5.8</v>
      </c>
      <c r="B355" s="25">
        <v>0</v>
      </c>
      <c r="C355" s="25">
        <v>0</v>
      </c>
      <c r="D355" s="25"/>
      <c r="E355" s="25"/>
      <c r="F355" s="6">
        <f t="shared" ref="F355:F378" si="30">(D355+E355)/2</f>
        <v>0</v>
      </c>
      <c r="I355" s="6">
        <f t="shared" ref="I355:I378" si="31">H355*C355*B355</f>
        <v>0</v>
      </c>
    </row>
    <row r="356" spans="1:9">
      <c r="A356" s="24">
        <v>6</v>
      </c>
      <c r="B356" s="25">
        <v>0.22</v>
      </c>
      <c r="C356" s="25">
        <v>0.12</v>
      </c>
      <c r="D356" s="25"/>
      <c r="E356" s="25"/>
      <c r="F356" s="6">
        <f t="shared" si="30"/>
        <v>0</v>
      </c>
      <c r="H356" s="6">
        <f t="shared" ref="H356:H378" si="32">(A357-A355)/2</f>
        <v>0.60000000000000009</v>
      </c>
      <c r="I356" s="6">
        <f t="shared" si="31"/>
        <v>1.5840000000000003E-2</v>
      </c>
    </row>
    <row r="357" spans="1:9">
      <c r="A357" s="24">
        <v>7</v>
      </c>
      <c r="B357" s="25">
        <v>0.31</v>
      </c>
      <c r="C357" s="25">
        <v>0.62</v>
      </c>
      <c r="D357" s="25"/>
      <c r="E357" s="25"/>
      <c r="F357" s="6">
        <f t="shared" si="30"/>
        <v>0</v>
      </c>
      <c r="H357" s="6">
        <f t="shared" si="32"/>
        <v>1</v>
      </c>
      <c r="I357" s="6">
        <f t="shared" si="31"/>
        <v>0.19220000000000001</v>
      </c>
    </row>
    <row r="358" spans="1:9">
      <c r="A358" s="24">
        <v>8</v>
      </c>
      <c r="B358" s="25">
        <v>0.41</v>
      </c>
      <c r="C358" s="25">
        <v>0.97</v>
      </c>
      <c r="D358" s="25"/>
      <c r="E358" s="25"/>
      <c r="F358" s="6">
        <f t="shared" si="30"/>
        <v>0</v>
      </c>
      <c r="H358" s="6">
        <f t="shared" si="32"/>
        <v>1</v>
      </c>
      <c r="I358" s="6">
        <f t="shared" si="31"/>
        <v>0.39769999999999994</v>
      </c>
    </row>
    <row r="359" spans="1:9">
      <c r="A359" s="24">
        <v>9</v>
      </c>
      <c r="B359" s="25">
        <v>0.34</v>
      </c>
      <c r="C359" s="25">
        <v>1.21</v>
      </c>
      <c r="D359" s="25"/>
      <c r="E359" s="25"/>
      <c r="F359" s="6">
        <f t="shared" si="30"/>
        <v>0</v>
      </c>
      <c r="H359" s="6">
        <f t="shared" si="32"/>
        <v>1</v>
      </c>
      <c r="I359" s="6">
        <f t="shared" si="31"/>
        <v>0.41140000000000004</v>
      </c>
    </row>
    <row r="360" spans="1:9">
      <c r="A360" s="24">
        <v>10</v>
      </c>
      <c r="B360" s="25">
        <v>0.43</v>
      </c>
      <c r="C360" s="25">
        <v>0.97</v>
      </c>
      <c r="D360" s="25"/>
      <c r="E360" s="25"/>
      <c r="F360" s="6">
        <f t="shared" si="30"/>
        <v>0</v>
      </c>
      <c r="H360" s="6">
        <f t="shared" si="32"/>
        <v>1</v>
      </c>
      <c r="I360" s="6">
        <f t="shared" si="31"/>
        <v>0.41709999999999997</v>
      </c>
    </row>
    <row r="361" spans="1:9">
      <c r="A361" s="24">
        <v>11</v>
      </c>
      <c r="B361" s="25">
        <v>0.52</v>
      </c>
      <c r="C361" s="25">
        <v>1.33</v>
      </c>
      <c r="D361" s="25"/>
      <c r="E361" s="25"/>
      <c r="F361" s="6">
        <f t="shared" si="30"/>
        <v>0</v>
      </c>
      <c r="H361" s="6">
        <f t="shared" si="32"/>
        <v>1</v>
      </c>
      <c r="I361" s="6">
        <f t="shared" si="31"/>
        <v>0.6916000000000001</v>
      </c>
    </row>
    <row r="362" spans="1:9">
      <c r="A362" s="24">
        <v>12</v>
      </c>
      <c r="B362" s="25">
        <v>0.7</v>
      </c>
      <c r="C362" s="25">
        <v>0.98</v>
      </c>
      <c r="D362" s="25"/>
      <c r="E362" s="25"/>
      <c r="F362" s="6">
        <f t="shared" si="30"/>
        <v>0</v>
      </c>
      <c r="H362" s="6">
        <f t="shared" si="32"/>
        <v>1</v>
      </c>
      <c r="I362" s="6">
        <f t="shared" si="31"/>
        <v>0.68599999999999994</v>
      </c>
    </row>
    <row r="363" spans="1:9">
      <c r="A363" s="24">
        <v>13</v>
      </c>
      <c r="B363" s="25">
        <v>0.8</v>
      </c>
      <c r="C363" s="25">
        <v>1.41</v>
      </c>
      <c r="D363" s="25"/>
      <c r="E363" s="25"/>
      <c r="F363" s="6">
        <f t="shared" si="30"/>
        <v>0</v>
      </c>
      <c r="H363" s="6">
        <f t="shared" si="32"/>
        <v>1</v>
      </c>
      <c r="I363" s="6">
        <f t="shared" si="31"/>
        <v>1.1279999999999999</v>
      </c>
    </row>
    <row r="364" spans="1:9">
      <c r="A364" s="24">
        <v>14</v>
      </c>
      <c r="B364" s="25">
        <v>0.87</v>
      </c>
      <c r="C364" s="25">
        <v>1.55</v>
      </c>
      <c r="D364" s="25"/>
      <c r="E364" s="25"/>
      <c r="F364" s="6">
        <f t="shared" si="30"/>
        <v>0</v>
      </c>
      <c r="H364" s="6">
        <f t="shared" si="32"/>
        <v>1</v>
      </c>
      <c r="I364" s="6">
        <f t="shared" si="31"/>
        <v>1.3485</v>
      </c>
    </row>
    <row r="365" spans="1:9">
      <c r="A365" s="24">
        <v>15</v>
      </c>
      <c r="B365" s="25">
        <v>0.95</v>
      </c>
      <c r="C365" s="25">
        <v>1.32</v>
      </c>
      <c r="D365" s="25"/>
      <c r="E365" s="25"/>
      <c r="F365" s="6">
        <f t="shared" si="30"/>
        <v>0</v>
      </c>
      <c r="H365" s="6">
        <f t="shared" si="32"/>
        <v>1</v>
      </c>
      <c r="I365" s="6">
        <f t="shared" si="31"/>
        <v>1.254</v>
      </c>
    </row>
    <row r="366" spans="1:9">
      <c r="A366" s="24">
        <v>16</v>
      </c>
      <c r="B366" s="25">
        <v>1.05</v>
      </c>
      <c r="C366" s="25">
        <v>1.36</v>
      </c>
      <c r="D366" s="25"/>
      <c r="E366" s="25"/>
      <c r="F366" s="6">
        <f t="shared" si="30"/>
        <v>0</v>
      </c>
      <c r="H366" s="6">
        <f t="shared" si="32"/>
        <v>1</v>
      </c>
      <c r="I366" s="6">
        <f t="shared" si="31"/>
        <v>1.4280000000000002</v>
      </c>
    </row>
    <row r="367" spans="1:9">
      <c r="A367" s="24">
        <v>17</v>
      </c>
      <c r="B367" s="25">
        <v>1</v>
      </c>
      <c r="C367" s="25">
        <v>1.48</v>
      </c>
      <c r="D367" s="25"/>
      <c r="E367" s="25"/>
      <c r="F367" s="6">
        <f t="shared" si="30"/>
        <v>0</v>
      </c>
      <c r="H367" s="6">
        <f t="shared" si="32"/>
        <v>1</v>
      </c>
      <c r="I367" s="6">
        <f t="shared" si="31"/>
        <v>1.48</v>
      </c>
    </row>
    <row r="368" spans="1:9">
      <c r="A368" s="24">
        <v>18</v>
      </c>
      <c r="B368" s="25">
        <v>1.1499999999999999</v>
      </c>
      <c r="C368" s="25">
        <v>1.78</v>
      </c>
      <c r="D368" s="25"/>
      <c r="E368" s="25"/>
      <c r="F368" s="6">
        <f t="shared" si="30"/>
        <v>0</v>
      </c>
      <c r="H368" s="6">
        <f t="shared" si="32"/>
        <v>1</v>
      </c>
      <c r="I368" s="6">
        <f t="shared" si="31"/>
        <v>2.0469999999999997</v>
      </c>
    </row>
    <row r="369" spans="1:9">
      <c r="A369" s="24">
        <v>19</v>
      </c>
      <c r="B369" s="25">
        <v>1.18</v>
      </c>
      <c r="C369" s="25">
        <v>1.58</v>
      </c>
      <c r="D369" s="25"/>
      <c r="E369" s="25"/>
      <c r="F369" s="6">
        <f t="shared" si="30"/>
        <v>0</v>
      </c>
      <c r="H369" s="6">
        <f t="shared" si="32"/>
        <v>1</v>
      </c>
      <c r="I369" s="6">
        <f t="shared" si="31"/>
        <v>1.8644000000000001</v>
      </c>
    </row>
    <row r="370" spans="1:9">
      <c r="A370" s="24">
        <v>20</v>
      </c>
      <c r="B370" s="25">
        <v>1.32</v>
      </c>
      <c r="C370" s="25">
        <v>1.67</v>
      </c>
      <c r="D370" s="25"/>
      <c r="E370" s="25"/>
      <c r="F370" s="6">
        <f t="shared" si="30"/>
        <v>0</v>
      </c>
      <c r="H370" s="6">
        <f t="shared" si="32"/>
        <v>1</v>
      </c>
      <c r="I370" s="6">
        <f t="shared" si="31"/>
        <v>2.2044000000000001</v>
      </c>
    </row>
    <row r="371" spans="1:9">
      <c r="A371" s="24">
        <v>21</v>
      </c>
      <c r="B371" s="25">
        <v>1.4</v>
      </c>
      <c r="C371" s="25">
        <v>1.63</v>
      </c>
      <c r="D371" s="25"/>
      <c r="E371" s="25"/>
      <c r="F371" s="6">
        <f t="shared" si="30"/>
        <v>0</v>
      </c>
      <c r="H371" s="6">
        <f t="shared" si="32"/>
        <v>1</v>
      </c>
      <c r="I371" s="6">
        <f t="shared" si="31"/>
        <v>2.2819999999999996</v>
      </c>
    </row>
    <row r="372" spans="1:9">
      <c r="A372" s="24">
        <v>22</v>
      </c>
      <c r="B372" s="25">
        <v>1.5</v>
      </c>
      <c r="C372" s="25">
        <v>1.51</v>
      </c>
      <c r="D372" s="25"/>
      <c r="E372" s="25"/>
      <c r="F372" s="6">
        <f t="shared" si="30"/>
        <v>0</v>
      </c>
      <c r="H372" s="6">
        <f t="shared" si="32"/>
        <v>1</v>
      </c>
      <c r="I372" s="6">
        <f t="shared" si="31"/>
        <v>2.2650000000000001</v>
      </c>
    </row>
    <row r="373" spans="1:9">
      <c r="A373" s="24">
        <v>23</v>
      </c>
      <c r="B373" s="25">
        <v>1.3</v>
      </c>
      <c r="C373" s="25">
        <v>1.25</v>
      </c>
      <c r="D373" s="25"/>
      <c r="E373" s="25"/>
      <c r="F373" s="6">
        <f t="shared" si="30"/>
        <v>0</v>
      </c>
      <c r="H373" s="6">
        <f t="shared" si="32"/>
        <v>1</v>
      </c>
      <c r="I373" s="6">
        <f t="shared" si="31"/>
        <v>1.625</v>
      </c>
    </row>
    <row r="374" spans="1:9">
      <c r="A374" s="24">
        <v>24</v>
      </c>
      <c r="B374" s="25">
        <v>1.65</v>
      </c>
      <c r="C374" s="25">
        <v>1.1499999999999999</v>
      </c>
      <c r="D374" s="25"/>
      <c r="E374" s="25"/>
      <c r="F374" s="6">
        <f t="shared" si="30"/>
        <v>0</v>
      </c>
      <c r="H374" s="6">
        <f t="shared" si="32"/>
        <v>1</v>
      </c>
      <c r="I374" s="6">
        <f t="shared" si="31"/>
        <v>1.8974999999999997</v>
      </c>
    </row>
    <row r="375" spans="1:9">
      <c r="A375" s="24">
        <v>25</v>
      </c>
      <c r="B375" s="25">
        <v>0.9</v>
      </c>
      <c r="C375" s="25">
        <v>1.56</v>
      </c>
      <c r="D375" s="25"/>
      <c r="E375" s="25"/>
      <c r="F375" s="6">
        <f t="shared" si="30"/>
        <v>0</v>
      </c>
      <c r="H375" s="6">
        <f t="shared" si="32"/>
        <v>1</v>
      </c>
      <c r="I375" s="6">
        <f t="shared" si="31"/>
        <v>1.4040000000000001</v>
      </c>
    </row>
    <row r="376" spans="1:9">
      <c r="A376" s="24">
        <v>26</v>
      </c>
      <c r="B376" s="25">
        <v>0.85</v>
      </c>
      <c r="C376" s="25">
        <v>0.72</v>
      </c>
      <c r="D376" s="25"/>
      <c r="E376" s="25"/>
      <c r="F376" s="6">
        <f t="shared" si="30"/>
        <v>0</v>
      </c>
      <c r="H376" s="6">
        <f t="shared" si="32"/>
        <v>1</v>
      </c>
      <c r="I376" s="6">
        <f t="shared" si="31"/>
        <v>0.61199999999999999</v>
      </c>
    </row>
    <row r="377" spans="1:9">
      <c r="A377" s="24">
        <v>27</v>
      </c>
      <c r="B377" s="25">
        <v>0.21</v>
      </c>
      <c r="C377" s="25">
        <v>0.25</v>
      </c>
      <c r="D377" s="25"/>
      <c r="E377" s="25"/>
      <c r="F377" s="6">
        <f t="shared" si="30"/>
        <v>0</v>
      </c>
      <c r="H377" s="6">
        <f t="shared" si="32"/>
        <v>0.80000000000000071</v>
      </c>
      <c r="I377" s="6">
        <f t="shared" si="31"/>
        <v>4.2000000000000037E-2</v>
      </c>
    </row>
    <row r="378" spans="1:9">
      <c r="A378" s="24">
        <v>27.6</v>
      </c>
      <c r="B378" s="25">
        <v>0</v>
      </c>
      <c r="C378" s="25">
        <v>0</v>
      </c>
      <c r="D378" s="25"/>
      <c r="E378" s="25"/>
      <c r="F378" s="6">
        <f t="shared" si="30"/>
        <v>0</v>
      </c>
      <c r="H378" s="6">
        <f t="shared" si="32"/>
        <v>-13.5</v>
      </c>
      <c r="I378" s="6">
        <f t="shared" si="31"/>
        <v>0</v>
      </c>
    </row>
  </sheetData>
  <sheetProtection selectLockedCells="1" selectUnlockedCells="1"/>
  <mergeCells count="11">
    <mergeCell ref="C188:E188"/>
    <mergeCell ref="C11:E11"/>
    <mergeCell ref="C47:E47"/>
    <mergeCell ref="C83:E83"/>
    <mergeCell ref="C119:E119"/>
    <mergeCell ref="C151:E151"/>
    <mergeCell ref="C221:E221"/>
    <mergeCell ref="C254:E254"/>
    <mergeCell ref="C287:E287"/>
    <mergeCell ref="C320:E320"/>
    <mergeCell ref="C353:E353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8"/>
  <sheetViews>
    <sheetView tabSelected="1" workbookViewId="0"/>
  </sheetViews>
  <sheetFormatPr defaultRowHeight="12.75"/>
  <cols>
    <col min="1" max="1" width="9.140625" style="6"/>
    <col min="2" max="2" width="10.7109375" style="6" customWidth="1"/>
    <col min="3" max="16384" width="9.140625" style="6"/>
  </cols>
  <sheetData>
    <row r="1" spans="1:16">
      <c r="A1" s="5" t="s">
        <v>106</v>
      </c>
    </row>
    <row r="2" spans="1:16">
      <c r="A2" s="6" t="s">
        <v>114</v>
      </c>
    </row>
    <row r="3" spans="1:16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6" ht="13.5" thickTop="1">
      <c r="A4" s="105">
        <v>681536</v>
      </c>
      <c r="B4" s="105">
        <v>4916422</v>
      </c>
      <c r="C4" s="105">
        <v>11</v>
      </c>
      <c r="D4" s="105" t="s">
        <v>119</v>
      </c>
    </row>
    <row r="5" spans="1:16" ht="13.5" thickBot="1">
      <c r="L5" s="6" t="s">
        <v>0</v>
      </c>
    </row>
    <row r="6" spans="1:16" ht="15.75" thickBot="1">
      <c r="A6" s="6" t="s">
        <v>1</v>
      </c>
      <c r="B6" s="7" t="s">
        <v>47</v>
      </c>
      <c r="D6" s="6" t="s">
        <v>120</v>
      </c>
      <c r="F6" s="8">
        <v>3</v>
      </c>
      <c r="H6" s="9" t="s">
        <v>4</v>
      </c>
      <c r="I6" s="10">
        <f>SUM(I13:I37)</f>
        <v>5.1178500000000007</v>
      </c>
    </row>
    <row r="7" spans="1:16">
      <c r="A7" s="6" t="s">
        <v>5</v>
      </c>
      <c r="B7" s="11">
        <v>40261</v>
      </c>
      <c r="D7" s="6" t="s">
        <v>121</v>
      </c>
      <c r="F7" s="8">
        <v>15</v>
      </c>
      <c r="L7" s="12" t="s">
        <v>27</v>
      </c>
      <c r="M7" s="12" t="s">
        <v>28</v>
      </c>
      <c r="N7" s="12" t="s">
        <v>113</v>
      </c>
      <c r="O7" s="12" t="s">
        <v>10</v>
      </c>
    </row>
    <row r="8" spans="1:16">
      <c r="A8" s="6" t="s">
        <v>11</v>
      </c>
      <c r="B8" s="7">
        <v>1400</v>
      </c>
      <c r="L8" s="28">
        <v>40261</v>
      </c>
      <c r="M8" s="12">
        <v>5.12</v>
      </c>
      <c r="N8" s="17" t="s">
        <v>12</v>
      </c>
      <c r="O8" s="17" t="s">
        <v>12</v>
      </c>
    </row>
    <row r="9" spans="1:16">
      <c r="A9" s="6" t="s">
        <v>13</v>
      </c>
      <c r="B9" s="7" t="s">
        <v>12</v>
      </c>
      <c r="L9" s="28">
        <v>40301</v>
      </c>
      <c r="M9" s="12">
        <v>17.95</v>
      </c>
      <c r="N9" s="19">
        <v>0.18</v>
      </c>
      <c r="O9" s="19"/>
    </row>
    <row r="10" spans="1:16">
      <c r="B10" s="7"/>
      <c r="L10" s="28">
        <v>40318</v>
      </c>
      <c r="M10" s="12">
        <v>88.39</v>
      </c>
      <c r="N10" s="19">
        <v>0.71</v>
      </c>
      <c r="O10" s="19"/>
    </row>
    <row r="11" spans="1:16">
      <c r="C11" s="99" t="s">
        <v>14</v>
      </c>
      <c r="D11" s="99"/>
      <c r="E11" s="99"/>
      <c r="L11" s="28">
        <v>40357</v>
      </c>
      <c r="M11" s="12">
        <v>61.75</v>
      </c>
      <c r="N11" s="19">
        <v>0.5</v>
      </c>
      <c r="O11" s="19"/>
    </row>
    <row r="12" spans="1:16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40369</v>
      </c>
      <c r="M12" s="12">
        <v>19.18</v>
      </c>
      <c r="N12" s="19">
        <v>0.2</v>
      </c>
      <c r="O12" s="19"/>
    </row>
    <row r="13" spans="1:16">
      <c r="A13" s="24">
        <v>3</v>
      </c>
      <c r="B13" s="25">
        <v>0.02</v>
      </c>
      <c r="C13" s="25">
        <v>0</v>
      </c>
      <c r="D13" s="25"/>
      <c r="E13" s="25"/>
      <c r="F13" s="26">
        <f t="shared" ref="F13:F37" si="0">(D13+E13)/2</f>
        <v>0</v>
      </c>
      <c r="I13" s="26">
        <f t="shared" ref="I13:I37" si="1">H13*C13*B13</f>
        <v>0</v>
      </c>
      <c r="L13" s="28">
        <v>40388</v>
      </c>
      <c r="M13" s="12">
        <v>7.79</v>
      </c>
      <c r="N13" s="19">
        <v>0.49</v>
      </c>
      <c r="O13" s="19"/>
      <c r="P13" s="6" t="s">
        <v>48</v>
      </c>
    </row>
    <row r="14" spans="1:16">
      <c r="A14" s="24">
        <v>3.5</v>
      </c>
      <c r="B14" s="25">
        <v>0.18</v>
      </c>
      <c r="C14" s="25">
        <v>0.11</v>
      </c>
      <c r="D14" s="25"/>
      <c r="E14" s="25"/>
      <c r="F14" s="26">
        <f t="shared" si="0"/>
        <v>0</v>
      </c>
      <c r="H14" s="26">
        <f t="shared" ref="H14:H37" si="2">(A15-A13)/2</f>
        <v>0.5</v>
      </c>
      <c r="I14" s="26">
        <f t="shared" si="1"/>
        <v>9.8999999999999991E-3</v>
      </c>
      <c r="L14" s="28">
        <v>40401</v>
      </c>
      <c r="M14" s="12">
        <v>6.22</v>
      </c>
      <c r="N14" s="19">
        <v>0.46</v>
      </c>
      <c r="O14" s="19"/>
    </row>
    <row r="15" spans="1:16">
      <c r="A15" s="24">
        <v>4</v>
      </c>
      <c r="B15" s="25">
        <v>0.53</v>
      </c>
      <c r="C15" s="25">
        <v>0.46</v>
      </c>
      <c r="D15" s="25"/>
      <c r="E15" s="25"/>
      <c r="F15" s="26">
        <f t="shared" si="0"/>
        <v>0</v>
      </c>
      <c r="H15" s="26">
        <f t="shared" si="2"/>
        <v>0.5</v>
      </c>
      <c r="I15" s="26">
        <f t="shared" si="1"/>
        <v>0.12190000000000001</v>
      </c>
      <c r="L15" s="28">
        <v>40415</v>
      </c>
      <c r="M15" s="12">
        <v>2.85</v>
      </c>
      <c r="N15" s="19">
        <v>0.31</v>
      </c>
      <c r="O15" s="19"/>
    </row>
    <row r="16" spans="1:16">
      <c r="A16" s="24">
        <v>4.5</v>
      </c>
      <c r="B16" s="25">
        <v>0.52</v>
      </c>
      <c r="C16" s="25">
        <v>0.48</v>
      </c>
      <c r="D16" s="25"/>
      <c r="E16" s="25"/>
      <c r="F16" s="26">
        <f t="shared" si="0"/>
        <v>0</v>
      </c>
      <c r="H16" s="26">
        <f t="shared" si="2"/>
        <v>0.5</v>
      </c>
      <c r="I16" s="26">
        <f t="shared" si="1"/>
        <v>0.12479999999999999</v>
      </c>
      <c r="L16" s="28">
        <v>40429</v>
      </c>
      <c r="M16" s="12">
        <v>3.03</v>
      </c>
      <c r="N16" s="19">
        <v>0.3</v>
      </c>
      <c r="O16" s="19"/>
    </row>
    <row r="17" spans="1:15">
      <c r="A17" s="24">
        <v>5</v>
      </c>
      <c r="B17" s="25">
        <v>0.6</v>
      </c>
      <c r="C17" s="25">
        <v>0.37</v>
      </c>
      <c r="D17" s="25"/>
      <c r="E17" s="25"/>
      <c r="F17" s="26">
        <f t="shared" si="0"/>
        <v>0</v>
      </c>
      <c r="H17" s="26">
        <f t="shared" si="2"/>
        <v>0.5</v>
      </c>
      <c r="I17" s="26">
        <f t="shared" si="1"/>
        <v>0.111</v>
      </c>
      <c r="L17" s="28">
        <v>40447</v>
      </c>
      <c r="M17" s="12">
        <v>2.25</v>
      </c>
      <c r="N17" s="19">
        <v>0.28000000000000003</v>
      </c>
      <c r="O17" s="19"/>
    </row>
    <row r="18" spans="1:15">
      <c r="A18" s="24">
        <v>5.5</v>
      </c>
      <c r="B18" s="25">
        <v>0.6</v>
      </c>
      <c r="C18" s="25">
        <v>0.55000000000000004</v>
      </c>
      <c r="D18" s="25"/>
      <c r="E18" s="25"/>
      <c r="F18" s="26">
        <f t="shared" si="0"/>
        <v>0</v>
      </c>
      <c r="H18" s="26">
        <f t="shared" si="2"/>
        <v>0.5</v>
      </c>
      <c r="I18" s="26">
        <f t="shared" si="1"/>
        <v>0.16500000000000001</v>
      </c>
      <c r="L18" s="28">
        <v>40464</v>
      </c>
      <c r="M18" s="12">
        <v>2.06</v>
      </c>
      <c r="N18" s="19">
        <v>0.25</v>
      </c>
      <c r="O18" s="19"/>
    </row>
    <row r="19" spans="1:15">
      <c r="A19" s="24">
        <v>6</v>
      </c>
      <c r="B19" s="25">
        <v>0.52</v>
      </c>
      <c r="C19" s="25">
        <v>0.89</v>
      </c>
      <c r="D19" s="25"/>
      <c r="E19" s="25"/>
      <c r="F19" s="26">
        <f t="shared" si="0"/>
        <v>0</v>
      </c>
      <c r="H19" s="26">
        <f t="shared" si="2"/>
        <v>0.5</v>
      </c>
      <c r="I19" s="26">
        <f t="shared" si="1"/>
        <v>0.23140000000000002</v>
      </c>
      <c r="L19" s="28">
        <v>40484</v>
      </c>
      <c r="M19" s="12">
        <v>2.3199999999999998</v>
      </c>
      <c r="N19" s="19">
        <v>0.3</v>
      </c>
      <c r="O19" s="19"/>
    </row>
    <row r="20" spans="1:15">
      <c r="A20" s="24">
        <v>6.5</v>
      </c>
      <c r="B20" s="25">
        <v>0.61</v>
      </c>
      <c r="C20" s="25">
        <v>1.01</v>
      </c>
      <c r="D20" s="25"/>
      <c r="E20" s="25"/>
      <c r="F20" s="26">
        <f t="shared" si="0"/>
        <v>0</v>
      </c>
      <c r="H20" s="26">
        <f t="shared" si="2"/>
        <v>0.5</v>
      </c>
      <c r="I20" s="26">
        <f t="shared" si="1"/>
        <v>0.30804999999999999</v>
      </c>
    </row>
    <row r="21" spans="1:15">
      <c r="A21" s="24">
        <v>7</v>
      </c>
      <c r="B21" s="25">
        <v>0.64</v>
      </c>
      <c r="C21" s="25">
        <v>0.84</v>
      </c>
      <c r="D21" s="25"/>
      <c r="E21" s="25"/>
      <c r="F21" s="26">
        <f t="shared" si="0"/>
        <v>0</v>
      </c>
      <c r="H21" s="26">
        <f t="shared" si="2"/>
        <v>0.5</v>
      </c>
      <c r="I21" s="26">
        <f t="shared" si="1"/>
        <v>0.26879999999999998</v>
      </c>
    </row>
    <row r="22" spans="1:15">
      <c r="A22" s="24">
        <v>7.5</v>
      </c>
      <c r="B22" s="25">
        <v>0.73</v>
      </c>
      <c r="C22" s="25">
        <v>0.71</v>
      </c>
      <c r="D22" s="25"/>
      <c r="E22" s="25"/>
      <c r="F22" s="26">
        <f t="shared" si="0"/>
        <v>0</v>
      </c>
      <c r="H22" s="26">
        <f t="shared" si="2"/>
        <v>0.5</v>
      </c>
      <c r="I22" s="26">
        <f t="shared" si="1"/>
        <v>0.25914999999999999</v>
      </c>
    </row>
    <row r="23" spans="1:15">
      <c r="A23" s="24">
        <v>8</v>
      </c>
      <c r="B23" s="25">
        <v>0.72</v>
      </c>
      <c r="C23" s="25">
        <v>0.94</v>
      </c>
      <c r="D23" s="25"/>
      <c r="E23" s="25"/>
      <c r="F23" s="26">
        <f t="shared" si="0"/>
        <v>0</v>
      </c>
      <c r="H23" s="26">
        <f t="shared" si="2"/>
        <v>0.5</v>
      </c>
      <c r="I23" s="26">
        <f t="shared" si="1"/>
        <v>0.33839999999999998</v>
      </c>
    </row>
    <row r="24" spans="1:15">
      <c r="A24" s="24">
        <v>8.5</v>
      </c>
      <c r="B24" s="25">
        <v>0.7</v>
      </c>
      <c r="C24" s="25">
        <v>0.37</v>
      </c>
      <c r="D24" s="25"/>
      <c r="E24" s="25"/>
      <c r="F24" s="26">
        <f t="shared" si="0"/>
        <v>0</v>
      </c>
      <c r="H24" s="26">
        <f t="shared" si="2"/>
        <v>0.5</v>
      </c>
      <c r="I24" s="26">
        <f t="shared" si="1"/>
        <v>0.1295</v>
      </c>
    </row>
    <row r="25" spans="1:15">
      <c r="A25" s="24">
        <v>9</v>
      </c>
      <c r="B25" s="25">
        <v>0.62</v>
      </c>
      <c r="C25" s="25">
        <v>0.77</v>
      </c>
      <c r="D25" s="25"/>
      <c r="E25" s="25"/>
      <c r="F25" s="26">
        <f t="shared" si="0"/>
        <v>0</v>
      </c>
      <c r="H25" s="26">
        <f t="shared" si="2"/>
        <v>0.5</v>
      </c>
      <c r="I25" s="26">
        <f t="shared" si="1"/>
        <v>0.2387</v>
      </c>
    </row>
    <row r="26" spans="1:15">
      <c r="A26" s="24">
        <v>9.5</v>
      </c>
      <c r="B26" s="25">
        <v>0.55000000000000004</v>
      </c>
      <c r="C26" s="25">
        <v>1.38</v>
      </c>
      <c r="D26" s="25"/>
      <c r="E26" s="25"/>
      <c r="F26" s="26">
        <f t="shared" si="0"/>
        <v>0</v>
      </c>
      <c r="H26" s="26">
        <f t="shared" si="2"/>
        <v>0.5</v>
      </c>
      <c r="I26" s="26">
        <f t="shared" si="1"/>
        <v>0.3795</v>
      </c>
    </row>
    <row r="27" spans="1:15">
      <c r="A27" s="24">
        <v>10</v>
      </c>
      <c r="B27" s="25">
        <v>0.59</v>
      </c>
      <c r="C27" s="25">
        <v>1.6</v>
      </c>
      <c r="D27" s="25"/>
      <c r="E27" s="25"/>
      <c r="F27" s="26">
        <f t="shared" si="0"/>
        <v>0</v>
      </c>
      <c r="H27" s="26">
        <f t="shared" si="2"/>
        <v>0.5</v>
      </c>
      <c r="I27" s="26">
        <f t="shared" si="1"/>
        <v>0.47199999999999998</v>
      </c>
    </row>
    <row r="28" spans="1:15">
      <c r="A28" s="24">
        <v>10.5</v>
      </c>
      <c r="B28" s="25">
        <v>0.6</v>
      </c>
      <c r="C28" s="25">
        <v>0.7</v>
      </c>
      <c r="D28" s="25"/>
      <c r="E28" s="25"/>
      <c r="F28" s="26">
        <f t="shared" si="0"/>
        <v>0</v>
      </c>
      <c r="H28" s="26">
        <f t="shared" si="2"/>
        <v>0.5</v>
      </c>
      <c r="I28" s="26">
        <f t="shared" si="1"/>
        <v>0.21</v>
      </c>
    </row>
    <row r="29" spans="1:15">
      <c r="A29" s="24">
        <v>11</v>
      </c>
      <c r="B29" s="25">
        <v>0.71</v>
      </c>
      <c r="C29" s="25">
        <v>-0.21</v>
      </c>
      <c r="D29" s="25"/>
      <c r="E29" s="25"/>
      <c r="F29" s="26">
        <f t="shared" si="0"/>
        <v>0</v>
      </c>
      <c r="H29" s="26">
        <f t="shared" si="2"/>
        <v>0.5</v>
      </c>
      <c r="I29" s="26">
        <f t="shared" si="1"/>
        <v>-7.4549999999999991E-2</v>
      </c>
    </row>
    <row r="30" spans="1:15">
      <c r="A30" s="24">
        <v>11.5</v>
      </c>
      <c r="B30" s="25">
        <v>0.7</v>
      </c>
      <c r="C30" s="25">
        <v>1.37</v>
      </c>
      <c r="D30" s="25"/>
      <c r="E30" s="25"/>
      <c r="F30" s="26">
        <f t="shared" si="0"/>
        <v>0</v>
      </c>
      <c r="H30" s="26">
        <f t="shared" si="2"/>
        <v>0.5</v>
      </c>
      <c r="I30" s="26">
        <f t="shared" si="1"/>
        <v>0.47949999999999998</v>
      </c>
    </row>
    <row r="31" spans="1:15">
      <c r="A31" s="24">
        <v>12</v>
      </c>
      <c r="B31" s="25">
        <v>0.6</v>
      </c>
      <c r="C31" s="25">
        <v>1.34</v>
      </c>
      <c r="D31" s="25"/>
      <c r="E31" s="25"/>
      <c r="F31" s="26">
        <f t="shared" si="0"/>
        <v>0</v>
      </c>
      <c r="H31" s="26">
        <f t="shared" si="2"/>
        <v>0.5</v>
      </c>
      <c r="I31" s="26">
        <f t="shared" si="1"/>
        <v>0.40200000000000002</v>
      </c>
    </row>
    <row r="32" spans="1:15">
      <c r="A32" s="24">
        <v>12.5</v>
      </c>
      <c r="B32" s="25">
        <v>0.86</v>
      </c>
      <c r="C32" s="25">
        <v>0.56000000000000005</v>
      </c>
      <c r="D32" s="25"/>
      <c r="E32" s="25"/>
      <c r="F32" s="26">
        <f t="shared" si="0"/>
        <v>0</v>
      </c>
      <c r="H32" s="26">
        <f t="shared" si="2"/>
        <v>0.5</v>
      </c>
      <c r="I32" s="26">
        <f t="shared" si="1"/>
        <v>0.24080000000000001</v>
      </c>
    </row>
    <row r="33" spans="1:9">
      <c r="A33" s="24">
        <v>13</v>
      </c>
      <c r="B33" s="25">
        <v>0.8</v>
      </c>
      <c r="C33" s="25">
        <v>0.66</v>
      </c>
      <c r="D33" s="25"/>
      <c r="E33" s="25"/>
      <c r="F33" s="26">
        <f t="shared" si="0"/>
        <v>0</v>
      </c>
      <c r="H33" s="26">
        <f t="shared" si="2"/>
        <v>0.5</v>
      </c>
      <c r="I33" s="26">
        <f t="shared" si="1"/>
        <v>0.26400000000000001</v>
      </c>
    </row>
    <row r="34" spans="1:9">
      <c r="A34" s="24">
        <v>13.5</v>
      </c>
      <c r="B34" s="25">
        <v>0.62</v>
      </c>
      <c r="C34" s="25">
        <v>1.04</v>
      </c>
      <c r="D34" s="25"/>
      <c r="E34" s="25"/>
      <c r="F34" s="26">
        <f t="shared" si="0"/>
        <v>0</v>
      </c>
      <c r="H34" s="26">
        <f t="shared" si="2"/>
        <v>0.5</v>
      </c>
      <c r="I34" s="26">
        <f t="shared" si="1"/>
        <v>0.32240000000000002</v>
      </c>
    </row>
    <row r="35" spans="1:9">
      <c r="A35" s="24">
        <v>14</v>
      </c>
      <c r="B35" s="25">
        <v>0.41</v>
      </c>
      <c r="C35" s="25">
        <v>0.52</v>
      </c>
      <c r="D35" s="25"/>
      <c r="E35" s="25"/>
      <c r="F35" s="26">
        <f t="shared" si="0"/>
        <v>0</v>
      </c>
      <c r="H35" s="26">
        <f t="shared" si="2"/>
        <v>0.5</v>
      </c>
      <c r="I35" s="26">
        <f t="shared" si="1"/>
        <v>0.1066</v>
      </c>
    </row>
    <row r="36" spans="1:9">
      <c r="A36" s="24">
        <v>14.5</v>
      </c>
      <c r="B36" s="25">
        <v>0.2</v>
      </c>
      <c r="C36" s="25">
        <v>0.09</v>
      </c>
      <c r="D36" s="25"/>
      <c r="E36" s="25"/>
      <c r="F36" s="26">
        <f t="shared" si="0"/>
        <v>0</v>
      </c>
      <c r="H36" s="26">
        <f t="shared" si="2"/>
        <v>0.5</v>
      </c>
      <c r="I36" s="26">
        <f t="shared" si="1"/>
        <v>8.9999999999999993E-3</v>
      </c>
    </row>
    <row r="37" spans="1:9">
      <c r="A37" s="24">
        <v>15</v>
      </c>
      <c r="B37" s="25">
        <v>0</v>
      </c>
      <c r="C37" s="25">
        <v>0</v>
      </c>
      <c r="D37" s="25"/>
      <c r="E37" s="25"/>
      <c r="F37" s="26">
        <f t="shared" si="0"/>
        <v>0</v>
      </c>
      <c r="H37" s="26">
        <f t="shared" si="2"/>
        <v>-7.25</v>
      </c>
      <c r="I37" s="26">
        <f t="shared" si="1"/>
        <v>0</v>
      </c>
    </row>
    <row r="40" spans="1:9" ht="15">
      <c r="A40" s="6" t="s">
        <v>1</v>
      </c>
      <c r="B40" s="7" t="s">
        <v>47</v>
      </c>
      <c r="D40" s="6" t="s">
        <v>3</v>
      </c>
      <c r="E40" s="8">
        <v>1.9</v>
      </c>
      <c r="H40" s="9" t="s">
        <v>4</v>
      </c>
      <c r="I40" s="10">
        <f>SUM(I47:I72)</f>
        <v>17.954889999999999</v>
      </c>
    </row>
    <row r="41" spans="1:9">
      <c r="A41" s="6" t="s">
        <v>5</v>
      </c>
      <c r="B41" s="11">
        <v>40301</v>
      </c>
      <c r="D41" s="6" t="s">
        <v>6</v>
      </c>
      <c r="E41" s="8">
        <v>15.3</v>
      </c>
    </row>
    <row r="42" spans="1:9">
      <c r="A42" s="6" t="s">
        <v>11</v>
      </c>
      <c r="B42" s="7">
        <v>1020</v>
      </c>
    </row>
    <row r="43" spans="1:9">
      <c r="A43" s="6" t="s">
        <v>13</v>
      </c>
      <c r="B43" s="7">
        <v>0.18</v>
      </c>
    </row>
    <row r="44" spans="1:9">
      <c r="B44" s="7"/>
    </row>
    <row r="45" spans="1:9">
      <c r="C45" s="99" t="s">
        <v>14</v>
      </c>
      <c r="D45" s="99"/>
      <c r="E45" s="99"/>
    </row>
    <row r="46" spans="1:9">
      <c r="A46" s="21" t="s">
        <v>16</v>
      </c>
      <c r="B46" s="21" t="s">
        <v>17</v>
      </c>
      <c r="C46" s="22">
        <v>0.6</v>
      </c>
      <c r="D46" s="22">
        <v>0.2</v>
      </c>
      <c r="E46" s="22">
        <v>0.8</v>
      </c>
      <c r="F46" s="22" t="s">
        <v>18</v>
      </c>
      <c r="H46" s="21" t="s">
        <v>19</v>
      </c>
      <c r="I46" s="21" t="s">
        <v>20</v>
      </c>
    </row>
    <row r="47" spans="1:9">
      <c r="A47" s="24">
        <v>2.5</v>
      </c>
      <c r="B47" s="25">
        <v>0.28000000000000003</v>
      </c>
      <c r="C47" s="25">
        <v>0.12</v>
      </c>
      <c r="D47" s="25"/>
      <c r="E47" s="25"/>
      <c r="F47" s="26">
        <f t="shared" ref="F47:F72" si="3">(D47+E47)/2</f>
        <v>0</v>
      </c>
      <c r="I47" s="26">
        <f t="shared" ref="I47:I72" si="4">H47*C47*B47</f>
        <v>0</v>
      </c>
    </row>
    <row r="48" spans="1:9">
      <c r="A48" s="24">
        <v>3</v>
      </c>
      <c r="B48" s="25">
        <v>0.7</v>
      </c>
      <c r="C48" s="25">
        <v>0.87</v>
      </c>
      <c r="D48" s="25"/>
      <c r="E48" s="25"/>
      <c r="F48" s="26">
        <f t="shared" si="3"/>
        <v>0</v>
      </c>
      <c r="H48" s="26">
        <f t="shared" ref="H48:H72" si="5">(A49-A47)/2</f>
        <v>0.5</v>
      </c>
      <c r="I48" s="26">
        <f t="shared" si="4"/>
        <v>0.30449999999999999</v>
      </c>
    </row>
    <row r="49" spans="1:9">
      <c r="A49" s="24">
        <v>3.5</v>
      </c>
      <c r="B49" s="25">
        <v>0.9</v>
      </c>
      <c r="C49" s="25">
        <v>0.92</v>
      </c>
      <c r="D49" s="25"/>
      <c r="E49" s="25"/>
      <c r="F49" s="26">
        <f t="shared" si="3"/>
        <v>0</v>
      </c>
      <c r="H49" s="26">
        <f t="shared" si="5"/>
        <v>0.5</v>
      </c>
      <c r="I49" s="26">
        <f t="shared" si="4"/>
        <v>0.41400000000000003</v>
      </c>
    </row>
    <row r="50" spans="1:9">
      <c r="A50" s="24">
        <v>4</v>
      </c>
      <c r="B50" s="25">
        <v>0.91</v>
      </c>
      <c r="C50" s="25">
        <v>1.48</v>
      </c>
      <c r="D50" s="25"/>
      <c r="E50" s="25"/>
      <c r="F50" s="26">
        <f t="shared" si="3"/>
        <v>0</v>
      </c>
      <c r="H50" s="26">
        <f t="shared" si="5"/>
        <v>0.5</v>
      </c>
      <c r="I50" s="26">
        <f t="shared" si="4"/>
        <v>0.6734</v>
      </c>
    </row>
    <row r="51" spans="1:9">
      <c r="A51" s="24">
        <v>4.5</v>
      </c>
      <c r="B51" s="25">
        <v>0.95</v>
      </c>
      <c r="C51" s="25">
        <v>1.68</v>
      </c>
      <c r="D51" s="25"/>
      <c r="E51" s="25"/>
      <c r="F51" s="26">
        <f t="shared" si="3"/>
        <v>0</v>
      </c>
      <c r="H51" s="26">
        <f t="shared" si="5"/>
        <v>0.5</v>
      </c>
      <c r="I51" s="26">
        <f t="shared" si="4"/>
        <v>0.79799999999999993</v>
      </c>
    </row>
    <row r="52" spans="1:9">
      <c r="A52" s="24">
        <v>5</v>
      </c>
      <c r="B52" s="25">
        <v>0.94</v>
      </c>
      <c r="C52" s="25">
        <v>1.01</v>
      </c>
      <c r="D52" s="25"/>
      <c r="E52" s="25"/>
      <c r="F52" s="26">
        <f t="shared" si="3"/>
        <v>0</v>
      </c>
      <c r="H52" s="26">
        <f t="shared" si="5"/>
        <v>0.5</v>
      </c>
      <c r="I52" s="26">
        <f t="shared" si="4"/>
        <v>0.47469999999999996</v>
      </c>
    </row>
    <row r="53" spans="1:9">
      <c r="A53" s="24">
        <v>5.5</v>
      </c>
      <c r="B53" s="25">
        <v>0.83</v>
      </c>
      <c r="C53" s="25">
        <v>1.84</v>
      </c>
      <c r="D53" s="25"/>
      <c r="E53" s="25"/>
      <c r="F53" s="26">
        <f t="shared" si="3"/>
        <v>0</v>
      </c>
      <c r="H53" s="26">
        <f t="shared" si="5"/>
        <v>0.5</v>
      </c>
      <c r="I53" s="26">
        <f t="shared" si="4"/>
        <v>0.76359999999999995</v>
      </c>
    </row>
    <row r="54" spans="1:9">
      <c r="A54" s="24">
        <v>6</v>
      </c>
      <c r="B54" s="25">
        <v>0.9</v>
      </c>
      <c r="C54" s="25">
        <v>2.2400000000000002</v>
      </c>
      <c r="D54" s="25"/>
      <c r="E54" s="25"/>
      <c r="F54" s="26">
        <f t="shared" si="3"/>
        <v>0</v>
      </c>
      <c r="H54" s="26">
        <f t="shared" si="5"/>
        <v>0.5</v>
      </c>
      <c r="I54" s="26">
        <f t="shared" si="4"/>
        <v>1.0080000000000002</v>
      </c>
    </row>
    <row r="55" spans="1:9">
      <c r="A55" s="24">
        <v>6.5</v>
      </c>
      <c r="B55" s="25">
        <v>1.05</v>
      </c>
      <c r="C55" s="25">
        <v>2.2200000000000002</v>
      </c>
      <c r="D55" s="25"/>
      <c r="E55" s="25"/>
      <c r="F55" s="26">
        <f t="shared" si="3"/>
        <v>0</v>
      </c>
      <c r="H55" s="26">
        <f t="shared" si="5"/>
        <v>0.5</v>
      </c>
      <c r="I55" s="26">
        <f t="shared" si="4"/>
        <v>1.1655000000000002</v>
      </c>
    </row>
    <row r="56" spans="1:9">
      <c r="A56" s="24">
        <v>7</v>
      </c>
      <c r="B56" s="25">
        <v>1.1200000000000001</v>
      </c>
      <c r="C56" s="25">
        <v>1.72</v>
      </c>
      <c r="D56" s="25"/>
      <c r="E56" s="25"/>
      <c r="F56" s="26">
        <f t="shared" si="3"/>
        <v>0</v>
      </c>
      <c r="H56" s="26">
        <f t="shared" si="5"/>
        <v>0.5</v>
      </c>
      <c r="I56" s="26">
        <f t="shared" si="4"/>
        <v>0.96320000000000006</v>
      </c>
    </row>
    <row r="57" spans="1:9">
      <c r="A57" s="24">
        <v>7.5</v>
      </c>
      <c r="B57" s="25">
        <v>1.1000000000000001</v>
      </c>
      <c r="C57" s="25">
        <v>1.67</v>
      </c>
      <c r="D57" s="25"/>
      <c r="E57" s="25"/>
      <c r="F57" s="26">
        <f t="shared" si="3"/>
        <v>0</v>
      </c>
      <c r="H57" s="26">
        <f t="shared" si="5"/>
        <v>0.5</v>
      </c>
      <c r="I57" s="26">
        <f t="shared" si="4"/>
        <v>0.91849999999999998</v>
      </c>
    </row>
    <row r="58" spans="1:9">
      <c r="A58" s="24">
        <v>8</v>
      </c>
      <c r="B58" s="25">
        <v>0.99</v>
      </c>
      <c r="C58" s="25">
        <v>1.55</v>
      </c>
      <c r="D58" s="25"/>
      <c r="E58" s="25"/>
      <c r="F58" s="26">
        <f t="shared" si="3"/>
        <v>0</v>
      </c>
      <c r="H58" s="26">
        <f t="shared" si="5"/>
        <v>0.5</v>
      </c>
      <c r="I58" s="26">
        <f t="shared" si="4"/>
        <v>0.76724999999999999</v>
      </c>
    </row>
    <row r="59" spans="1:9">
      <c r="A59" s="24">
        <v>8.5</v>
      </c>
      <c r="B59" s="25">
        <v>0.9</v>
      </c>
      <c r="C59" s="25">
        <v>1.67</v>
      </c>
      <c r="D59" s="25"/>
      <c r="E59" s="25"/>
      <c r="F59" s="26">
        <f t="shared" si="3"/>
        <v>0</v>
      </c>
      <c r="H59" s="26">
        <f t="shared" si="5"/>
        <v>0.5</v>
      </c>
      <c r="I59" s="26">
        <f t="shared" si="4"/>
        <v>0.75149999999999995</v>
      </c>
    </row>
    <row r="60" spans="1:9">
      <c r="A60" s="24">
        <v>9</v>
      </c>
      <c r="B60" s="25">
        <v>0.97</v>
      </c>
      <c r="C60" s="25">
        <v>1.36</v>
      </c>
      <c r="D60" s="25"/>
      <c r="E60" s="25"/>
      <c r="F60" s="26">
        <f t="shared" si="3"/>
        <v>0</v>
      </c>
      <c r="H60" s="26">
        <f t="shared" si="5"/>
        <v>0.5</v>
      </c>
      <c r="I60" s="26">
        <f t="shared" si="4"/>
        <v>0.65960000000000008</v>
      </c>
    </row>
    <row r="61" spans="1:9">
      <c r="A61" s="24">
        <v>9.5</v>
      </c>
      <c r="B61" s="25">
        <v>1</v>
      </c>
      <c r="C61" s="25">
        <v>1.55</v>
      </c>
      <c r="D61" s="25"/>
      <c r="E61" s="25"/>
      <c r="F61" s="26">
        <f t="shared" si="3"/>
        <v>0</v>
      </c>
      <c r="H61" s="26">
        <f t="shared" si="5"/>
        <v>0.5</v>
      </c>
      <c r="I61" s="26">
        <f t="shared" si="4"/>
        <v>0.77500000000000002</v>
      </c>
    </row>
    <row r="62" spans="1:9">
      <c r="A62" s="24">
        <v>10</v>
      </c>
      <c r="B62" s="25">
        <v>1.05</v>
      </c>
      <c r="C62" s="25">
        <v>2.2200000000000002</v>
      </c>
      <c r="D62" s="25"/>
      <c r="E62" s="25"/>
      <c r="F62" s="26">
        <f t="shared" si="3"/>
        <v>0</v>
      </c>
      <c r="H62" s="26">
        <f t="shared" si="5"/>
        <v>0.5</v>
      </c>
      <c r="I62" s="26">
        <f t="shared" si="4"/>
        <v>1.1655000000000002</v>
      </c>
    </row>
    <row r="63" spans="1:9">
      <c r="A63" s="24">
        <v>10.5</v>
      </c>
      <c r="B63" s="25">
        <v>1.05</v>
      </c>
      <c r="C63" s="25">
        <v>1.46</v>
      </c>
      <c r="D63" s="25"/>
      <c r="E63" s="25"/>
      <c r="F63" s="26">
        <f t="shared" si="3"/>
        <v>0</v>
      </c>
      <c r="H63" s="26">
        <f t="shared" si="5"/>
        <v>0.5</v>
      </c>
      <c r="I63" s="26">
        <f t="shared" si="4"/>
        <v>0.76649999999999996</v>
      </c>
    </row>
    <row r="64" spans="1:9">
      <c r="A64" s="24">
        <v>11</v>
      </c>
      <c r="B64" s="25">
        <v>1.05</v>
      </c>
      <c r="C64" s="25">
        <v>1.94</v>
      </c>
      <c r="D64" s="25"/>
      <c r="E64" s="25"/>
      <c r="F64" s="26">
        <f t="shared" si="3"/>
        <v>0</v>
      </c>
      <c r="H64" s="26">
        <f t="shared" si="5"/>
        <v>0.5</v>
      </c>
      <c r="I64" s="26">
        <f t="shared" si="4"/>
        <v>1.0185</v>
      </c>
    </row>
    <row r="65" spans="1:9">
      <c r="A65" s="24">
        <v>11.5</v>
      </c>
      <c r="B65" s="25">
        <v>1.18</v>
      </c>
      <c r="C65" s="25">
        <v>1.68</v>
      </c>
      <c r="D65" s="25"/>
      <c r="E65" s="25"/>
      <c r="F65" s="26">
        <f t="shared" si="3"/>
        <v>0</v>
      </c>
      <c r="H65" s="26">
        <f t="shared" si="5"/>
        <v>0.5</v>
      </c>
      <c r="I65" s="26">
        <f t="shared" si="4"/>
        <v>0.99119999999999986</v>
      </c>
    </row>
    <row r="66" spans="1:9">
      <c r="A66" s="24">
        <v>12</v>
      </c>
      <c r="B66" s="25">
        <v>1.1299999999999999</v>
      </c>
      <c r="C66" s="25">
        <v>1.34</v>
      </c>
      <c r="D66" s="25"/>
      <c r="E66" s="25"/>
      <c r="F66" s="26">
        <f t="shared" si="3"/>
        <v>0</v>
      </c>
      <c r="H66" s="26">
        <f t="shared" si="5"/>
        <v>0.5</v>
      </c>
      <c r="I66" s="26">
        <f t="shared" si="4"/>
        <v>0.7571</v>
      </c>
    </row>
    <row r="67" spans="1:9">
      <c r="A67" s="24">
        <v>12.5</v>
      </c>
      <c r="B67" s="25">
        <v>1.19</v>
      </c>
      <c r="C67" s="25">
        <v>1.75</v>
      </c>
      <c r="D67" s="25"/>
      <c r="E67" s="25"/>
      <c r="F67" s="26">
        <f t="shared" si="3"/>
        <v>0</v>
      </c>
      <c r="H67" s="26">
        <f t="shared" si="5"/>
        <v>0.5</v>
      </c>
      <c r="I67" s="26">
        <f t="shared" si="4"/>
        <v>1.04125</v>
      </c>
    </row>
    <row r="68" spans="1:9">
      <c r="A68" s="24">
        <v>13</v>
      </c>
      <c r="B68" s="25">
        <v>1.1000000000000001</v>
      </c>
      <c r="C68" s="25">
        <v>1.4</v>
      </c>
      <c r="D68" s="25"/>
      <c r="E68" s="25"/>
      <c r="F68" s="26">
        <f t="shared" si="3"/>
        <v>0</v>
      </c>
      <c r="H68" s="26">
        <f t="shared" si="5"/>
        <v>0.5</v>
      </c>
      <c r="I68" s="26">
        <f t="shared" si="4"/>
        <v>0.77</v>
      </c>
    </row>
    <row r="69" spans="1:9">
      <c r="A69" s="24">
        <v>13.5</v>
      </c>
      <c r="B69" s="25">
        <v>0.94</v>
      </c>
      <c r="C69" s="25">
        <v>0.62</v>
      </c>
      <c r="D69" s="25"/>
      <c r="E69" s="25"/>
      <c r="F69" s="26">
        <f t="shared" si="3"/>
        <v>0</v>
      </c>
      <c r="H69" s="26">
        <f t="shared" si="5"/>
        <v>0.5</v>
      </c>
      <c r="I69" s="26">
        <f t="shared" si="4"/>
        <v>0.29139999999999999</v>
      </c>
    </row>
    <row r="70" spans="1:9">
      <c r="A70" s="24">
        <v>14</v>
      </c>
      <c r="B70" s="25">
        <v>0.7</v>
      </c>
      <c r="C70" s="25">
        <v>1.57</v>
      </c>
      <c r="D70" s="25"/>
      <c r="E70" s="25"/>
      <c r="F70" s="26">
        <f t="shared" si="3"/>
        <v>0</v>
      </c>
      <c r="H70" s="26">
        <f t="shared" si="5"/>
        <v>0.65000000000000036</v>
      </c>
      <c r="I70" s="26">
        <f t="shared" si="4"/>
        <v>0.71435000000000037</v>
      </c>
    </row>
    <row r="71" spans="1:9">
      <c r="A71" s="24">
        <v>14.8</v>
      </c>
      <c r="B71" s="25">
        <v>0.36</v>
      </c>
      <c r="C71" s="6">
        <v>0.01</v>
      </c>
      <c r="D71" s="25"/>
      <c r="E71" s="25"/>
      <c r="F71" s="26">
        <f t="shared" si="3"/>
        <v>0</v>
      </c>
      <c r="H71" s="26">
        <f t="shared" si="5"/>
        <v>0.65000000000000036</v>
      </c>
      <c r="I71" s="26">
        <f t="shared" si="4"/>
        <v>2.3400000000000014E-3</v>
      </c>
    </row>
    <row r="72" spans="1:9">
      <c r="A72" s="24">
        <v>15.3</v>
      </c>
      <c r="B72" s="25">
        <v>0</v>
      </c>
      <c r="C72" s="25">
        <v>0</v>
      </c>
      <c r="D72" s="25"/>
      <c r="E72" s="25"/>
      <c r="F72" s="26">
        <f t="shared" si="3"/>
        <v>0</v>
      </c>
      <c r="H72" s="26">
        <f t="shared" si="5"/>
        <v>-7.4</v>
      </c>
      <c r="I72" s="26">
        <f t="shared" si="4"/>
        <v>0</v>
      </c>
    </row>
    <row r="75" spans="1:9" ht="15">
      <c r="A75" s="6" t="s">
        <v>1</v>
      </c>
      <c r="B75" s="7" t="s">
        <v>47</v>
      </c>
      <c r="D75" s="6" t="s">
        <v>3</v>
      </c>
      <c r="E75" s="8">
        <v>19</v>
      </c>
      <c r="H75" s="9" t="s">
        <v>4</v>
      </c>
      <c r="I75" s="10">
        <f>SUM(I82:I103)*-1</f>
        <v>88.393949999999975</v>
      </c>
    </row>
    <row r="76" spans="1:9">
      <c r="A76" s="6" t="s">
        <v>5</v>
      </c>
      <c r="B76" s="11">
        <v>40318</v>
      </c>
      <c r="D76" s="6" t="s">
        <v>6</v>
      </c>
      <c r="E76" s="8">
        <v>1.3</v>
      </c>
    </row>
    <row r="77" spans="1:9">
      <c r="A77" s="6" t="s">
        <v>11</v>
      </c>
      <c r="B77" s="7">
        <v>1345</v>
      </c>
    </row>
    <row r="78" spans="1:9">
      <c r="A78" s="6" t="s">
        <v>13</v>
      </c>
      <c r="B78" s="7">
        <v>0.71</v>
      </c>
    </row>
    <row r="79" spans="1:9">
      <c r="B79" s="7"/>
    </row>
    <row r="80" spans="1:9">
      <c r="C80" s="99" t="s">
        <v>14</v>
      </c>
      <c r="D80" s="99"/>
      <c r="E80" s="99"/>
    </row>
    <row r="81" spans="1:9">
      <c r="A81" s="21" t="s">
        <v>16</v>
      </c>
      <c r="B81" s="21" t="s">
        <v>17</v>
      </c>
      <c r="C81" s="22">
        <v>0.6</v>
      </c>
      <c r="D81" s="22">
        <v>0.2</v>
      </c>
      <c r="E81" s="22">
        <v>0.8</v>
      </c>
      <c r="F81" s="22" t="s">
        <v>18</v>
      </c>
      <c r="H81" s="21" t="s">
        <v>19</v>
      </c>
      <c r="I81" s="21" t="s">
        <v>20</v>
      </c>
    </row>
    <row r="82" spans="1:9">
      <c r="A82" s="24">
        <v>18.5</v>
      </c>
      <c r="B82" s="25">
        <v>0.1</v>
      </c>
      <c r="C82" s="25">
        <v>0</v>
      </c>
      <c r="D82" s="25"/>
      <c r="E82" s="25"/>
      <c r="F82" s="26">
        <f t="shared" ref="F82:F103" si="6">(D82+E82)/2</f>
        <v>0</v>
      </c>
      <c r="I82" s="26">
        <f t="shared" ref="I82:I103" si="7">H82*C82*B82</f>
        <v>0</v>
      </c>
    </row>
    <row r="83" spans="1:9">
      <c r="A83" s="24">
        <v>18</v>
      </c>
      <c r="B83" s="25">
        <v>0.18</v>
      </c>
      <c r="C83" s="25">
        <v>0.1</v>
      </c>
      <c r="D83" s="25"/>
      <c r="E83" s="25"/>
      <c r="F83" s="26">
        <f t="shared" si="6"/>
        <v>0</v>
      </c>
      <c r="H83" s="26">
        <f t="shared" ref="H83:H103" si="8">(A84-A82)/2</f>
        <v>-0.5</v>
      </c>
      <c r="I83" s="26">
        <f t="shared" si="7"/>
        <v>-8.9999999999999993E-3</v>
      </c>
    </row>
    <row r="84" spans="1:9">
      <c r="A84" s="24">
        <v>17.5</v>
      </c>
      <c r="B84" s="25">
        <v>0.32</v>
      </c>
      <c r="C84" s="25">
        <v>0.43</v>
      </c>
      <c r="D84" s="25"/>
      <c r="E84" s="25"/>
      <c r="F84" s="26">
        <f t="shared" si="6"/>
        <v>0</v>
      </c>
      <c r="H84" s="26">
        <f t="shared" si="8"/>
        <v>-0.5</v>
      </c>
      <c r="I84" s="26">
        <f t="shared" si="7"/>
        <v>-6.88E-2</v>
      </c>
    </row>
    <row r="85" spans="1:9">
      <c r="A85" s="24">
        <v>17</v>
      </c>
      <c r="B85" s="25">
        <v>0.49</v>
      </c>
      <c r="C85" s="25">
        <v>1.1599999999999999</v>
      </c>
      <c r="D85" s="25"/>
      <c r="E85" s="25"/>
      <c r="F85" s="26">
        <f t="shared" si="6"/>
        <v>0</v>
      </c>
      <c r="H85" s="26">
        <f t="shared" si="8"/>
        <v>-0.75</v>
      </c>
      <c r="I85" s="26">
        <f t="shared" si="7"/>
        <v>-0.42629999999999996</v>
      </c>
    </row>
    <row r="86" spans="1:9">
      <c r="A86" s="24">
        <v>16</v>
      </c>
      <c r="B86" s="25">
        <v>1.05</v>
      </c>
      <c r="C86" s="25">
        <v>2.66</v>
      </c>
      <c r="D86" s="25"/>
      <c r="E86" s="25"/>
      <c r="F86" s="26">
        <f t="shared" si="6"/>
        <v>0</v>
      </c>
      <c r="H86" s="26">
        <f t="shared" si="8"/>
        <v>-1</v>
      </c>
      <c r="I86" s="26">
        <f t="shared" si="7"/>
        <v>-2.7930000000000001</v>
      </c>
    </row>
    <row r="87" spans="1:9">
      <c r="A87" s="24">
        <v>15</v>
      </c>
      <c r="B87" s="25">
        <v>1.5</v>
      </c>
      <c r="C87" s="25">
        <v>4.01</v>
      </c>
      <c r="D87" s="25"/>
      <c r="E87" s="25"/>
      <c r="F87" s="26">
        <f t="shared" si="6"/>
        <v>0</v>
      </c>
      <c r="H87" s="26">
        <f t="shared" si="8"/>
        <v>-1</v>
      </c>
      <c r="I87" s="26">
        <f t="shared" si="7"/>
        <v>-6.0149999999999997</v>
      </c>
    </row>
    <row r="88" spans="1:9">
      <c r="A88" s="24">
        <v>14</v>
      </c>
      <c r="B88" s="25">
        <v>1.4</v>
      </c>
      <c r="C88" s="25">
        <v>5.16</v>
      </c>
      <c r="D88" s="25"/>
      <c r="E88" s="25"/>
      <c r="F88" s="26">
        <f t="shared" si="6"/>
        <v>0</v>
      </c>
      <c r="H88" s="26">
        <f t="shared" si="8"/>
        <v>-1</v>
      </c>
      <c r="I88" s="26">
        <f t="shared" si="7"/>
        <v>-7.2239999999999993</v>
      </c>
    </row>
    <row r="89" spans="1:9">
      <c r="A89" s="24">
        <v>13</v>
      </c>
      <c r="B89" s="25">
        <v>1.6</v>
      </c>
      <c r="C89" s="25">
        <v>3.7</v>
      </c>
      <c r="D89" s="25"/>
      <c r="E89" s="25"/>
      <c r="F89" s="26">
        <f t="shared" si="6"/>
        <v>0</v>
      </c>
      <c r="H89" s="26">
        <f t="shared" si="8"/>
        <v>-1</v>
      </c>
      <c r="I89" s="26">
        <f t="shared" si="7"/>
        <v>-5.9200000000000008</v>
      </c>
    </row>
    <row r="90" spans="1:9">
      <c r="A90" s="24">
        <v>12</v>
      </c>
      <c r="B90" s="25">
        <v>1.6</v>
      </c>
      <c r="C90" s="25">
        <v>4.6500000000000004</v>
      </c>
      <c r="D90" s="25"/>
      <c r="E90" s="25"/>
      <c r="F90" s="26">
        <f t="shared" si="6"/>
        <v>0</v>
      </c>
      <c r="H90" s="26">
        <f t="shared" si="8"/>
        <v>-1</v>
      </c>
      <c r="I90" s="26">
        <f t="shared" si="7"/>
        <v>-7.4400000000000013</v>
      </c>
    </row>
    <row r="91" spans="1:9">
      <c r="A91" s="24">
        <v>11</v>
      </c>
      <c r="B91" s="25">
        <v>1.7</v>
      </c>
      <c r="C91" s="25">
        <v>4.62</v>
      </c>
      <c r="D91" s="25"/>
      <c r="E91" s="25"/>
      <c r="F91" s="26">
        <f t="shared" si="6"/>
        <v>0</v>
      </c>
      <c r="H91" s="26">
        <f t="shared" si="8"/>
        <v>-1</v>
      </c>
      <c r="I91" s="26">
        <f t="shared" si="7"/>
        <v>-7.8540000000000001</v>
      </c>
    </row>
    <row r="92" spans="1:9">
      <c r="A92" s="24">
        <v>10</v>
      </c>
      <c r="B92" s="25">
        <v>1.8</v>
      </c>
      <c r="C92" s="25">
        <v>4.8099999999999996</v>
      </c>
      <c r="D92" s="25"/>
      <c r="E92" s="25"/>
      <c r="F92" s="26">
        <f t="shared" si="6"/>
        <v>0</v>
      </c>
      <c r="H92" s="26">
        <f t="shared" si="8"/>
        <v>-1</v>
      </c>
      <c r="I92" s="26">
        <f t="shared" si="7"/>
        <v>-8.6579999999999995</v>
      </c>
    </row>
    <row r="93" spans="1:9">
      <c r="A93" s="24">
        <v>9</v>
      </c>
      <c r="B93" s="25">
        <v>1.9</v>
      </c>
      <c r="C93" s="25">
        <v>3.49</v>
      </c>
      <c r="D93" s="25"/>
      <c r="E93" s="25"/>
      <c r="F93" s="26">
        <f t="shared" si="6"/>
        <v>0</v>
      </c>
      <c r="H93" s="26">
        <f t="shared" si="8"/>
        <v>-1</v>
      </c>
      <c r="I93" s="26">
        <f t="shared" si="7"/>
        <v>-6.6310000000000002</v>
      </c>
    </row>
    <row r="94" spans="1:9">
      <c r="A94" s="24">
        <v>8</v>
      </c>
      <c r="B94" s="25">
        <v>1.95</v>
      </c>
      <c r="C94" s="25">
        <v>4.53</v>
      </c>
      <c r="D94" s="25"/>
      <c r="E94" s="25"/>
      <c r="F94" s="26">
        <f t="shared" si="6"/>
        <v>0</v>
      </c>
      <c r="H94" s="26">
        <f t="shared" si="8"/>
        <v>-1</v>
      </c>
      <c r="I94" s="26">
        <f t="shared" si="7"/>
        <v>-8.8335000000000008</v>
      </c>
    </row>
    <row r="95" spans="1:9">
      <c r="A95" s="24">
        <v>7</v>
      </c>
      <c r="B95" s="25">
        <v>1.85</v>
      </c>
      <c r="C95" s="25">
        <v>5.26</v>
      </c>
      <c r="D95" s="25"/>
      <c r="E95" s="25"/>
      <c r="F95" s="26">
        <f t="shared" si="6"/>
        <v>0</v>
      </c>
      <c r="H95" s="26">
        <f t="shared" si="8"/>
        <v>-1</v>
      </c>
      <c r="I95" s="26">
        <f t="shared" si="7"/>
        <v>-9.7309999999999999</v>
      </c>
    </row>
    <row r="96" spans="1:9">
      <c r="A96" s="24">
        <v>6</v>
      </c>
      <c r="B96" s="25">
        <v>1.7</v>
      </c>
      <c r="C96" s="25">
        <v>4.1100000000000003</v>
      </c>
      <c r="D96" s="25"/>
      <c r="E96" s="25"/>
      <c r="F96" s="26">
        <f t="shared" si="6"/>
        <v>0</v>
      </c>
      <c r="H96" s="26">
        <f t="shared" si="8"/>
        <v>-1</v>
      </c>
      <c r="I96" s="26">
        <f t="shared" si="7"/>
        <v>-6.9870000000000001</v>
      </c>
    </row>
    <row r="97" spans="1:9">
      <c r="A97" s="24">
        <v>5</v>
      </c>
      <c r="B97" s="25">
        <v>1.75</v>
      </c>
      <c r="C97" s="25">
        <v>3.76</v>
      </c>
      <c r="D97" s="25"/>
      <c r="E97" s="25"/>
      <c r="F97" s="26">
        <f t="shared" si="6"/>
        <v>0</v>
      </c>
      <c r="H97" s="26">
        <f t="shared" si="8"/>
        <v>-1</v>
      </c>
      <c r="I97" s="26">
        <f t="shared" si="7"/>
        <v>-6.58</v>
      </c>
    </row>
    <row r="98" spans="1:9">
      <c r="A98" s="24">
        <v>4</v>
      </c>
      <c r="B98" s="25">
        <v>1.5</v>
      </c>
      <c r="C98" s="25">
        <v>2.64</v>
      </c>
      <c r="D98" s="25"/>
      <c r="E98" s="25"/>
      <c r="F98" s="26">
        <f t="shared" si="6"/>
        <v>0</v>
      </c>
      <c r="H98" s="26">
        <f t="shared" si="8"/>
        <v>-0.75</v>
      </c>
      <c r="I98" s="26">
        <f t="shared" si="7"/>
        <v>-2.9699999999999998</v>
      </c>
    </row>
    <row r="99" spans="1:9">
      <c r="A99" s="24">
        <v>3.5</v>
      </c>
      <c r="B99" s="25">
        <v>1.38</v>
      </c>
      <c r="C99" s="25">
        <v>0.49</v>
      </c>
      <c r="D99" s="25"/>
      <c r="E99" s="25"/>
      <c r="F99" s="26">
        <f t="shared" si="6"/>
        <v>0</v>
      </c>
      <c r="H99" s="26">
        <f t="shared" si="8"/>
        <v>-0.5</v>
      </c>
      <c r="I99" s="26">
        <f t="shared" si="7"/>
        <v>-0.33809999999999996</v>
      </c>
    </row>
    <row r="100" spans="1:9">
      <c r="A100" s="24">
        <v>3</v>
      </c>
      <c r="B100" s="25">
        <v>0.9</v>
      </c>
      <c r="C100" s="25">
        <v>0.03</v>
      </c>
      <c r="D100" s="25"/>
      <c r="E100" s="25"/>
      <c r="F100" s="26">
        <f t="shared" si="6"/>
        <v>0</v>
      </c>
      <c r="H100" s="26">
        <f t="shared" si="8"/>
        <v>-0.5</v>
      </c>
      <c r="I100" s="26">
        <f t="shared" si="7"/>
        <v>-1.35E-2</v>
      </c>
    </row>
    <row r="101" spans="1:9">
      <c r="A101" s="24">
        <v>2.5</v>
      </c>
      <c r="B101" s="25">
        <v>0.56999999999999995</v>
      </c>
      <c r="C101" s="25">
        <v>-0.25</v>
      </c>
      <c r="D101" s="25"/>
      <c r="E101" s="25"/>
      <c r="F101" s="26">
        <f t="shared" si="6"/>
        <v>0</v>
      </c>
      <c r="H101" s="26">
        <f t="shared" si="8"/>
        <v>-0.5</v>
      </c>
      <c r="I101" s="26">
        <f t="shared" si="7"/>
        <v>7.1249999999999994E-2</v>
      </c>
    </row>
    <row r="102" spans="1:9">
      <c r="A102" s="24">
        <v>2</v>
      </c>
      <c r="B102" s="25">
        <v>0.3</v>
      </c>
      <c r="C102" s="25">
        <v>-0.18</v>
      </c>
      <c r="D102" s="25"/>
      <c r="E102" s="25"/>
      <c r="F102" s="26">
        <f t="shared" si="6"/>
        <v>0</v>
      </c>
      <c r="H102" s="26">
        <f t="shared" si="8"/>
        <v>-0.5</v>
      </c>
      <c r="I102" s="26">
        <f t="shared" si="7"/>
        <v>2.7E-2</v>
      </c>
    </row>
    <row r="103" spans="1:9">
      <c r="A103" s="24">
        <v>1.5</v>
      </c>
      <c r="B103" s="25">
        <v>0.1</v>
      </c>
      <c r="C103" s="25">
        <v>0</v>
      </c>
      <c r="D103" s="25"/>
      <c r="E103" s="25"/>
      <c r="F103" s="26">
        <f t="shared" si="6"/>
        <v>0</v>
      </c>
      <c r="H103" s="26">
        <f t="shared" si="8"/>
        <v>-1</v>
      </c>
      <c r="I103" s="26">
        <f t="shared" si="7"/>
        <v>0</v>
      </c>
    </row>
    <row r="106" spans="1:9" ht="15">
      <c r="A106" s="6" t="s">
        <v>1</v>
      </c>
      <c r="B106" s="7" t="s">
        <v>47</v>
      </c>
      <c r="D106" s="6" t="s">
        <v>3</v>
      </c>
      <c r="E106" s="8">
        <v>17</v>
      </c>
      <c r="H106" s="9" t="s">
        <v>4</v>
      </c>
      <c r="I106" s="10">
        <f>SUM(I113:I138)*-1</f>
        <v>61.746849999999988</v>
      </c>
    </row>
    <row r="107" spans="1:9">
      <c r="A107" s="6" t="s">
        <v>5</v>
      </c>
      <c r="B107" s="11">
        <v>40357</v>
      </c>
      <c r="D107" s="6" t="s">
        <v>6</v>
      </c>
      <c r="E107" s="8">
        <v>1.3</v>
      </c>
    </row>
    <row r="108" spans="1:9">
      <c r="A108" s="6" t="s">
        <v>11</v>
      </c>
      <c r="B108" s="7">
        <v>1130</v>
      </c>
    </row>
    <row r="109" spans="1:9">
      <c r="A109" s="6" t="s">
        <v>13</v>
      </c>
      <c r="B109" s="7">
        <v>0.5</v>
      </c>
    </row>
    <row r="110" spans="1:9">
      <c r="B110" s="7"/>
    </row>
    <row r="111" spans="1:9">
      <c r="C111" s="99" t="s">
        <v>14</v>
      </c>
      <c r="D111" s="99"/>
      <c r="E111" s="99"/>
    </row>
    <row r="112" spans="1:9">
      <c r="A112" s="21" t="s">
        <v>16</v>
      </c>
      <c r="B112" s="21" t="s">
        <v>17</v>
      </c>
      <c r="C112" s="22">
        <v>0.6</v>
      </c>
      <c r="D112" s="22">
        <v>0.2</v>
      </c>
      <c r="E112" s="22">
        <v>0.8</v>
      </c>
      <c r="F112" s="22" t="s">
        <v>18</v>
      </c>
      <c r="H112" s="21" t="s">
        <v>19</v>
      </c>
      <c r="I112" s="21" t="s">
        <v>20</v>
      </c>
    </row>
    <row r="113" spans="1:9">
      <c r="A113" s="24">
        <v>16.5</v>
      </c>
      <c r="B113" s="25">
        <v>0.01</v>
      </c>
      <c r="C113" s="25">
        <v>0</v>
      </c>
      <c r="D113" s="25"/>
      <c r="E113" s="25"/>
      <c r="F113" s="26">
        <f t="shared" ref="F113:F138" si="9">(D113+E113)/2</f>
        <v>0</v>
      </c>
      <c r="I113" s="26">
        <f t="shared" ref="I113:I138" si="10">H113*C113*B113</f>
        <v>0</v>
      </c>
    </row>
    <row r="114" spans="1:9">
      <c r="A114" s="24">
        <v>16</v>
      </c>
      <c r="B114" s="25">
        <v>0.22</v>
      </c>
      <c r="C114" s="25">
        <v>0.63</v>
      </c>
      <c r="D114" s="25"/>
      <c r="E114" s="25"/>
      <c r="F114" s="26">
        <f t="shared" si="9"/>
        <v>0</v>
      </c>
      <c r="H114" s="26">
        <f t="shared" ref="H114:H138" si="11">(A115-A113)/2</f>
        <v>-0.5</v>
      </c>
      <c r="I114" s="26">
        <f t="shared" si="10"/>
        <v>-6.93E-2</v>
      </c>
    </row>
    <row r="115" spans="1:9">
      <c r="A115" s="24">
        <v>15.5</v>
      </c>
      <c r="B115" s="25">
        <v>0.85</v>
      </c>
      <c r="C115" s="25">
        <v>1.45</v>
      </c>
      <c r="D115" s="25"/>
      <c r="E115" s="25"/>
      <c r="F115" s="26">
        <f t="shared" si="9"/>
        <v>0</v>
      </c>
      <c r="H115" s="26">
        <f t="shared" si="11"/>
        <v>-0.5</v>
      </c>
      <c r="I115" s="26">
        <f t="shared" si="10"/>
        <v>-0.61624999999999996</v>
      </c>
    </row>
    <row r="116" spans="1:9">
      <c r="A116" s="24">
        <v>15</v>
      </c>
      <c r="B116" s="25">
        <v>1.55</v>
      </c>
      <c r="C116" s="25">
        <v>2.31</v>
      </c>
      <c r="D116" s="25"/>
      <c r="E116" s="25"/>
      <c r="F116" s="26">
        <f t="shared" si="9"/>
        <v>0</v>
      </c>
      <c r="H116" s="26">
        <f t="shared" si="11"/>
        <v>-0.5</v>
      </c>
      <c r="I116" s="26">
        <f t="shared" si="10"/>
        <v>-1.7902500000000001</v>
      </c>
    </row>
    <row r="117" spans="1:9">
      <c r="A117" s="24">
        <v>14.5</v>
      </c>
      <c r="B117" s="25">
        <v>1.78</v>
      </c>
      <c r="C117" s="25">
        <v>2.85</v>
      </c>
      <c r="D117" s="25"/>
      <c r="E117" s="25"/>
      <c r="F117" s="26">
        <f t="shared" si="9"/>
        <v>0</v>
      </c>
      <c r="H117" s="26">
        <f t="shared" si="11"/>
        <v>-0.5</v>
      </c>
      <c r="I117" s="26">
        <f t="shared" si="10"/>
        <v>-2.5365000000000002</v>
      </c>
    </row>
    <row r="118" spans="1:9">
      <c r="A118" s="24">
        <v>14</v>
      </c>
      <c r="B118" s="25">
        <v>1.9</v>
      </c>
      <c r="C118" s="25">
        <v>2.89</v>
      </c>
      <c r="D118" s="25"/>
      <c r="E118" s="25"/>
      <c r="F118" s="26">
        <f t="shared" si="9"/>
        <v>0</v>
      </c>
      <c r="H118" s="26">
        <f t="shared" si="11"/>
        <v>-0.5</v>
      </c>
      <c r="I118" s="26">
        <f t="shared" si="10"/>
        <v>-2.7454999999999998</v>
      </c>
    </row>
    <row r="119" spans="1:9">
      <c r="A119" s="24">
        <v>13.5</v>
      </c>
      <c r="B119" s="25">
        <v>2</v>
      </c>
      <c r="C119" s="25">
        <v>2.4500000000000002</v>
      </c>
      <c r="D119" s="25"/>
      <c r="E119" s="25"/>
      <c r="F119" s="26">
        <f t="shared" si="9"/>
        <v>0</v>
      </c>
      <c r="H119" s="26">
        <f t="shared" si="11"/>
        <v>-0.75</v>
      </c>
      <c r="I119" s="26">
        <f t="shared" si="10"/>
        <v>-3.6750000000000003</v>
      </c>
    </row>
    <row r="120" spans="1:9">
      <c r="A120" s="24">
        <v>12.5</v>
      </c>
      <c r="B120" s="25">
        <v>2.2999999999999998</v>
      </c>
      <c r="C120" s="25">
        <v>3.6749999999999998</v>
      </c>
      <c r="D120" s="25">
        <v>4.46</v>
      </c>
      <c r="E120" s="25">
        <v>2.89</v>
      </c>
      <c r="F120" s="26">
        <f t="shared" si="9"/>
        <v>3.6749999999999998</v>
      </c>
      <c r="H120" s="26">
        <f t="shared" si="11"/>
        <v>-1</v>
      </c>
      <c r="I120" s="26">
        <f t="shared" si="10"/>
        <v>-8.4524999999999988</v>
      </c>
    </row>
    <row r="121" spans="1:9">
      <c r="A121" s="24">
        <v>11.5</v>
      </c>
      <c r="B121" s="25">
        <v>2.1</v>
      </c>
      <c r="C121" s="25">
        <v>2.3849999999999998</v>
      </c>
      <c r="D121" s="25">
        <v>3</v>
      </c>
      <c r="E121" s="25">
        <v>1.77</v>
      </c>
      <c r="F121" s="26">
        <f t="shared" si="9"/>
        <v>2.3849999999999998</v>
      </c>
      <c r="H121" s="26">
        <f t="shared" si="11"/>
        <v>-1</v>
      </c>
      <c r="I121" s="26">
        <f t="shared" si="10"/>
        <v>-5.0084999999999997</v>
      </c>
    </row>
    <row r="122" spans="1:9">
      <c r="A122" s="24">
        <v>10.5</v>
      </c>
      <c r="B122" s="25">
        <v>1.85</v>
      </c>
      <c r="C122" s="25">
        <v>2.88</v>
      </c>
      <c r="D122" s="25"/>
      <c r="E122" s="25"/>
      <c r="F122" s="26">
        <f t="shared" si="9"/>
        <v>0</v>
      </c>
      <c r="H122" s="26">
        <f t="shared" si="11"/>
        <v>-1</v>
      </c>
      <c r="I122" s="26">
        <f t="shared" si="10"/>
        <v>-5.3280000000000003</v>
      </c>
    </row>
    <row r="123" spans="1:9">
      <c r="A123" s="24">
        <v>9.5</v>
      </c>
      <c r="B123" s="25">
        <v>1.8</v>
      </c>
      <c r="C123" s="25">
        <v>2.7</v>
      </c>
      <c r="D123" s="25"/>
      <c r="E123" s="25"/>
      <c r="F123" s="26">
        <f t="shared" si="9"/>
        <v>0</v>
      </c>
      <c r="H123" s="26">
        <f t="shared" si="11"/>
        <v>-1</v>
      </c>
      <c r="I123" s="26">
        <f t="shared" si="10"/>
        <v>-4.8600000000000003</v>
      </c>
    </row>
    <row r="124" spans="1:9">
      <c r="A124" s="24">
        <v>8.5</v>
      </c>
      <c r="B124" s="25">
        <v>1.92</v>
      </c>
      <c r="C124" s="25">
        <v>1.9</v>
      </c>
      <c r="D124" s="25"/>
      <c r="E124" s="25"/>
      <c r="F124" s="26">
        <f t="shared" si="9"/>
        <v>0</v>
      </c>
      <c r="H124" s="26">
        <f t="shared" si="11"/>
        <v>-0.75</v>
      </c>
      <c r="I124" s="26">
        <f t="shared" si="10"/>
        <v>-2.7359999999999998</v>
      </c>
    </row>
    <row r="125" spans="1:9">
      <c r="A125" s="24">
        <v>8</v>
      </c>
      <c r="B125" s="25">
        <v>2.2999999999999998</v>
      </c>
      <c r="C125" s="25">
        <v>2.4950000000000001</v>
      </c>
      <c r="D125" s="25">
        <v>3.77</v>
      </c>
      <c r="E125" s="25">
        <v>1.22</v>
      </c>
      <c r="F125" s="26">
        <f t="shared" si="9"/>
        <v>2.4950000000000001</v>
      </c>
      <c r="H125" s="26">
        <f t="shared" si="11"/>
        <v>-0.5</v>
      </c>
      <c r="I125" s="26">
        <f t="shared" si="10"/>
        <v>-2.8692500000000001</v>
      </c>
    </row>
    <row r="126" spans="1:9">
      <c r="A126" s="24">
        <v>7.5</v>
      </c>
      <c r="B126" s="25">
        <v>2.2000000000000002</v>
      </c>
      <c r="C126" s="25">
        <v>2.9</v>
      </c>
      <c r="D126" s="25">
        <v>3.87</v>
      </c>
      <c r="E126" s="25">
        <v>1.93</v>
      </c>
      <c r="F126" s="26">
        <f t="shared" si="9"/>
        <v>2.9</v>
      </c>
      <c r="H126" s="26">
        <f t="shared" si="11"/>
        <v>-0.5</v>
      </c>
      <c r="I126" s="26">
        <f t="shared" si="10"/>
        <v>-3.19</v>
      </c>
    </row>
    <row r="127" spans="1:9">
      <c r="A127" s="24">
        <v>7</v>
      </c>
      <c r="B127" s="25">
        <v>2.4</v>
      </c>
      <c r="C127" s="25">
        <v>3.44</v>
      </c>
      <c r="D127" s="25">
        <v>4.46</v>
      </c>
      <c r="E127" s="25">
        <v>2.42</v>
      </c>
      <c r="F127" s="26">
        <f t="shared" si="9"/>
        <v>3.44</v>
      </c>
      <c r="H127" s="26">
        <f t="shared" si="11"/>
        <v>-0.5</v>
      </c>
      <c r="I127" s="26">
        <f t="shared" si="10"/>
        <v>-4.1280000000000001</v>
      </c>
    </row>
    <row r="128" spans="1:9">
      <c r="A128" s="24">
        <v>6.5</v>
      </c>
      <c r="B128" s="25">
        <v>2.2999999999999998</v>
      </c>
      <c r="C128" s="25">
        <v>3.92</v>
      </c>
      <c r="D128" s="25">
        <v>4.63</v>
      </c>
      <c r="E128" s="25">
        <v>3.21</v>
      </c>
      <c r="F128" s="26">
        <f t="shared" si="9"/>
        <v>3.92</v>
      </c>
      <c r="H128" s="26">
        <f t="shared" si="11"/>
        <v>-0.5</v>
      </c>
      <c r="I128" s="26">
        <f t="shared" si="10"/>
        <v>-4.508</v>
      </c>
    </row>
    <row r="129" spans="1:9">
      <c r="A129" s="24">
        <v>6</v>
      </c>
      <c r="B129" s="25">
        <v>2.4</v>
      </c>
      <c r="C129" s="25">
        <v>3.5150000000000001</v>
      </c>
      <c r="D129" s="25">
        <v>4.12</v>
      </c>
      <c r="E129" s="25">
        <v>2.91</v>
      </c>
      <c r="F129" s="26">
        <f t="shared" si="9"/>
        <v>3.5150000000000001</v>
      </c>
      <c r="H129" s="26">
        <f t="shared" si="11"/>
        <v>-0.5</v>
      </c>
      <c r="I129" s="26">
        <f t="shared" si="10"/>
        <v>-4.218</v>
      </c>
    </row>
    <row r="130" spans="1:9">
      <c r="A130" s="24">
        <v>5.5</v>
      </c>
      <c r="B130" s="25">
        <v>2.2000000000000002</v>
      </c>
      <c r="C130" s="25">
        <v>2.73</v>
      </c>
      <c r="D130" s="25">
        <v>2.64</v>
      </c>
      <c r="E130" s="25">
        <v>2.82</v>
      </c>
      <c r="F130" s="26">
        <f t="shared" si="9"/>
        <v>2.73</v>
      </c>
      <c r="H130" s="26">
        <f t="shared" si="11"/>
        <v>-0.5</v>
      </c>
      <c r="I130" s="26">
        <f t="shared" si="10"/>
        <v>-3.0030000000000001</v>
      </c>
    </row>
    <row r="131" spans="1:9">
      <c r="A131" s="24">
        <v>5</v>
      </c>
      <c r="B131" s="25">
        <v>1.88</v>
      </c>
      <c r="C131" s="25">
        <v>1.45</v>
      </c>
      <c r="D131" s="25"/>
      <c r="E131" s="25"/>
      <c r="F131" s="26">
        <f t="shared" si="9"/>
        <v>0</v>
      </c>
      <c r="H131" s="26">
        <f t="shared" si="11"/>
        <v>-0.5</v>
      </c>
      <c r="I131" s="26">
        <f t="shared" si="10"/>
        <v>-1.363</v>
      </c>
    </row>
    <row r="132" spans="1:9">
      <c r="A132" s="24">
        <v>4.5</v>
      </c>
      <c r="B132" s="25">
        <v>1.8</v>
      </c>
      <c r="C132" s="25">
        <v>0.76</v>
      </c>
      <c r="D132" s="25"/>
      <c r="E132" s="25"/>
      <c r="F132" s="26">
        <f t="shared" si="9"/>
        <v>0</v>
      </c>
      <c r="H132" s="26">
        <f t="shared" si="11"/>
        <v>-0.5</v>
      </c>
      <c r="I132" s="26">
        <f t="shared" si="10"/>
        <v>-0.68400000000000005</v>
      </c>
    </row>
    <row r="133" spans="1:9">
      <c r="A133" s="24">
        <v>4</v>
      </c>
      <c r="B133" s="25">
        <v>1.73</v>
      </c>
      <c r="C133" s="25">
        <v>0.08</v>
      </c>
      <c r="D133" s="25"/>
      <c r="E133" s="25"/>
      <c r="F133" s="26">
        <f t="shared" si="9"/>
        <v>0</v>
      </c>
      <c r="H133" s="26">
        <f t="shared" si="11"/>
        <v>-0.5</v>
      </c>
      <c r="I133" s="26">
        <f t="shared" si="10"/>
        <v>-6.9199999999999998E-2</v>
      </c>
    </row>
    <row r="134" spans="1:9">
      <c r="A134" s="24">
        <v>3.5</v>
      </c>
      <c r="B134" s="25">
        <v>0.7</v>
      </c>
      <c r="C134" s="25">
        <v>0.13</v>
      </c>
      <c r="D134" s="25"/>
      <c r="E134" s="25"/>
      <c r="F134" s="26">
        <f t="shared" si="9"/>
        <v>0</v>
      </c>
      <c r="H134" s="26">
        <f t="shared" si="11"/>
        <v>-0.5</v>
      </c>
      <c r="I134" s="26">
        <f t="shared" si="10"/>
        <v>-4.5499999999999999E-2</v>
      </c>
    </row>
    <row r="135" spans="1:9">
      <c r="A135" s="24">
        <v>3</v>
      </c>
      <c r="B135" s="25">
        <v>0.71</v>
      </c>
      <c r="C135" s="25">
        <v>-0.11</v>
      </c>
      <c r="D135" s="25"/>
      <c r="E135" s="25"/>
      <c r="F135" s="26">
        <f t="shared" si="9"/>
        <v>0</v>
      </c>
      <c r="H135" s="26">
        <f t="shared" si="11"/>
        <v>-0.5</v>
      </c>
      <c r="I135" s="26">
        <f t="shared" si="10"/>
        <v>3.9050000000000001E-2</v>
      </c>
    </row>
    <row r="136" spans="1:9">
      <c r="A136" s="24">
        <v>2.5</v>
      </c>
      <c r="B136" s="25">
        <v>0.53</v>
      </c>
      <c r="C136" s="25">
        <v>-0.17</v>
      </c>
      <c r="D136" s="25"/>
      <c r="E136" s="25"/>
      <c r="F136" s="26">
        <f t="shared" si="9"/>
        <v>0</v>
      </c>
      <c r="H136" s="26">
        <f t="shared" si="11"/>
        <v>-0.5</v>
      </c>
      <c r="I136" s="26">
        <f t="shared" si="10"/>
        <v>4.5050000000000007E-2</v>
      </c>
    </row>
    <row r="137" spans="1:9">
      <c r="A137" s="24">
        <v>2</v>
      </c>
      <c r="B137" s="25">
        <v>0.4</v>
      </c>
      <c r="C137" s="25">
        <v>-0.27</v>
      </c>
      <c r="D137" s="25"/>
      <c r="E137" s="25"/>
      <c r="F137" s="26">
        <f t="shared" si="9"/>
        <v>0</v>
      </c>
      <c r="H137" s="26">
        <f t="shared" si="11"/>
        <v>-0.6</v>
      </c>
      <c r="I137" s="26">
        <f t="shared" si="10"/>
        <v>6.480000000000001E-2</v>
      </c>
    </row>
    <row r="138" spans="1:9">
      <c r="A138" s="24">
        <v>1.3</v>
      </c>
      <c r="B138" s="25">
        <v>0.08</v>
      </c>
      <c r="C138" s="25">
        <v>0</v>
      </c>
      <c r="D138" s="25"/>
      <c r="E138" s="25"/>
      <c r="F138" s="26">
        <f t="shared" si="9"/>
        <v>0</v>
      </c>
      <c r="H138" s="26">
        <f t="shared" si="11"/>
        <v>-1</v>
      </c>
      <c r="I138" s="26">
        <f t="shared" si="10"/>
        <v>0</v>
      </c>
    </row>
    <row r="141" spans="1:9" ht="15">
      <c r="A141" s="6" t="s">
        <v>1</v>
      </c>
      <c r="B141" s="7" t="s">
        <v>47</v>
      </c>
      <c r="D141" s="6" t="s">
        <v>3</v>
      </c>
      <c r="E141" s="8">
        <v>1.9</v>
      </c>
      <c r="H141" s="9" t="s">
        <v>4</v>
      </c>
      <c r="I141" s="10">
        <f>SUM(I148:I171)</f>
        <v>19.184900000000006</v>
      </c>
    </row>
    <row r="142" spans="1:9">
      <c r="A142" s="6" t="s">
        <v>5</v>
      </c>
      <c r="B142" s="11">
        <v>40369</v>
      </c>
      <c r="D142" s="6" t="s">
        <v>6</v>
      </c>
      <c r="E142" s="8">
        <v>15.4</v>
      </c>
    </row>
    <row r="143" spans="1:9">
      <c r="A143" s="6" t="s">
        <v>11</v>
      </c>
      <c r="B143" s="7">
        <v>1220</v>
      </c>
    </row>
    <row r="144" spans="1:9">
      <c r="A144" s="6" t="s">
        <v>13</v>
      </c>
      <c r="B144" s="7">
        <v>0.2</v>
      </c>
    </row>
    <row r="145" spans="1:9">
      <c r="B145" s="7"/>
    </row>
    <row r="146" spans="1:9">
      <c r="C146" s="99" t="s">
        <v>14</v>
      </c>
      <c r="D146" s="99"/>
      <c r="E146" s="99"/>
    </row>
    <row r="147" spans="1:9">
      <c r="A147" s="21" t="s">
        <v>16</v>
      </c>
      <c r="B147" s="21" t="s">
        <v>17</v>
      </c>
      <c r="C147" s="22">
        <v>0.6</v>
      </c>
      <c r="D147" s="22">
        <v>0.2</v>
      </c>
      <c r="E147" s="22">
        <v>0.8</v>
      </c>
      <c r="F147" s="22" t="s">
        <v>18</v>
      </c>
      <c r="H147" s="21" t="s">
        <v>19</v>
      </c>
      <c r="I147" s="21" t="s">
        <v>20</v>
      </c>
    </row>
    <row r="148" spans="1:9">
      <c r="A148" s="24">
        <v>2</v>
      </c>
      <c r="B148" s="25">
        <v>0.08</v>
      </c>
      <c r="C148" s="52">
        <v>0</v>
      </c>
      <c r="D148" s="25"/>
      <c r="E148" s="25"/>
      <c r="F148" s="26">
        <f t="shared" ref="F148:F171" si="12">(D148+E148)/2</f>
        <v>0</v>
      </c>
      <c r="I148" s="26">
        <f t="shared" ref="I148:I171" si="13">H148*C149*B148</f>
        <v>0</v>
      </c>
    </row>
    <row r="149" spans="1:9">
      <c r="A149" s="24">
        <v>2.5</v>
      </c>
      <c r="B149" s="25">
        <v>0.36</v>
      </c>
      <c r="C149" s="25">
        <v>0.24</v>
      </c>
      <c r="D149" s="25"/>
      <c r="E149" s="25"/>
      <c r="F149" s="26">
        <f t="shared" si="12"/>
        <v>0</v>
      </c>
      <c r="H149" s="26">
        <f t="shared" ref="H149:H171" si="14">(A150-A148)/2</f>
        <v>0.5</v>
      </c>
      <c r="I149" s="26">
        <f t="shared" si="13"/>
        <v>5.7599999999999998E-2</v>
      </c>
    </row>
    <row r="150" spans="1:9">
      <c r="A150" s="24">
        <v>3</v>
      </c>
      <c r="B150" s="25">
        <v>1.01</v>
      </c>
      <c r="C150" s="25">
        <v>0.32</v>
      </c>
      <c r="D150" s="25"/>
      <c r="E150" s="25"/>
      <c r="F150" s="26">
        <f t="shared" si="12"/>
        <v>0</v>
      </c>
      <c r="H150" s="26">
        <f t="shared" si="14"/>
        <v>0.5</v>
      </c>
      <c r="I150" s="26">
        <f t="shared" si="13"/>
        <v>0.18179999999999999</v>
      </c>
    </row>
    <row r="151" spans="1:9">
      <c r="A151" s="24">
        <v>3.5</v>
      </c>
      <c r="B151" s="25">
        <v>1.06</v>
      </c>
      <c r="C151" s="25">
        <v>0.36</v>
      </c>
      <c r="D151" s="25"/>
      <c r="E151" s="25"/>
      <c r="F151" s="26">
        <f t="shared" si="12"/>
        <v>0</v>
      </c>
      <c r="H151" s="26">
        <f t="shared" si="14"/>
        <v>0.5</v>
      </c>
      <c r="I151" s="26">
        <f t="shared" si="13"/>
        <v>0.17490000000000003</v>
      </c>
    </row>
    <row r="152" spans="1:9">
      <c r="A152" s="24">
        <v>4</v>
      </c>
      <c r="B152" s="25">
        <v>1.32</v>
      </c>
      <c r="C152" s="25">
        <v>0.33</v>
      </c>
      <c r="D152" s="25"/>
      <c r="E152" s="25"/>
      <c r="F152" s="26">
        <f t="shared" si="12"/>
        <v>0</v>
      </c>
      <c r="H152" s="26">
        <f t="shared" si="14"/>
        <v>0.75</v>
      </c>
      <c r="I152" s="26">
        <f t="shared" si="13"/>
        <v>1.5642</v>
      </c>
    </row>
    <row r="153" spans="1:9">
      <c r="A153" s="24">
        <v>5</v>
      </c>
      <c r="B153" s="25">
        <v>1.5</v>
      </c>
      <c r="C153" s="25">
        <v>1.58</v>
      </c>
      <c r="D153" s="25"/>
      <c r="E153" s="25"/>
      <c r="F153" s="26">
        <f t="shared" si="12"/>
        <v>0</v>
      </c>
      <c r="H153" s="26">
        <f t="shared" si="14"/>
        <v>1</v>
      </c>
      <c r="I153" s="26">
        <f t="shared" si="13"/>
        <v>2.94</v>
      </c>
    </row>
    <row r="154" spans="1:9">
      <c r="A154" s="24">
        <v>6</v>
      </c>
      <c r="B154" s="25">
        <v>1.49</v>
      </c>
      <c r="C154" s="25">
        <v>1.96</v>
      </c>
      <c r="D154" s="25"/>
      <c r="E154" s="25"/>
      <c r="F154" s="26">
        <f t="shared" si="12"/>
        <v>0</v>
      </c>
      <c r="H154" s="26">
        <f t="shared" si="14"/>
        <v>1</v>
      </c>
      <c r="I154" s="26">
        <f t="shared" si="13"/>
        <v>1.2218</v>
      </c>
    </row>
    <row r="155" spans="1:9">
      <c r="A155" s="24">
        <v>7</v>
      </c>
      <c r="B155" s="25">
        <v>1.36</v>
      </c>
      <c r="C155" s="25">
        <v>0.82</v>
      </c>
      <c r="D155" s="25"/>
      <c r="E155" s="25"/>
      <c r="F155" s="26">
        <f t="shared" si="12"/>
        <v>0</v>
      </c>
      <c r="H155" s="26">
        <f t="shared" si="14"/>
        <v>0.75</v>
      </c>
      <c r="I155" s="26">
        <f t="shared" si="13"/>
        <v>0.84660000000000002</v>
      </c>
    </row>
    <row r="156" spans="1:9">
      <c r="A156" s="24">
        <v>7.5</v>
      </c>
      <c r="B156" s="25">
        <v>1.48</v>
      </c>
      <c r="C156" s="25">
        <v>0.83</v>
      </c>
      <c r="D156" s="25"/>
      <c r="E156" s="25"/>
      <c r="F156" s="26">
        <f t="shared" si="12"/>
        <v>0</v>
      </c>
      <c r="H156" s="26">
        <f t="shared" si="14"/>
        <v>0.5</v>
      </c>
      <c r="I156" s="26">
        <f t="shared" si="13"/>
        <v>0.83619999999999994</v>
      </c>
    </row>
    <row r="157" spans="1:9">
      <c r="A157" s="24">
        <v>8</v>
      </c>
      <c r="B157" s="25">
        <v>1.4</v>
      </c>
      <c r="C157" s="25">
        <v>1.1299999999999999</v>
      </c>
      <c r="D157" s="25"/>
      <c r="E157" s="25"/>
      <c r="F157" s="26">
        <f t="shared" si="12"/>
        <v>0</v>
      </c>
      <c r="H157" s="26">
        <f t="shared" si="14"/>
        <v>0.5</v>
      </c>
      <c r="I157" s="26">
        <f t="shared" si="13"/>
        <v>0.54599999999999993</v>
      </c>
    </row>
    <row r="158" spans="1:9">
      <c r="A158" s="24">
        <v>8.5</v>
      </c>
      <c r="B158" s="25">
        <v>1.3</v>
      </c>
      <c r="C158" s="25">
        <v>0.78</v>
      </c>
      <c r="D158" s="25"/>
      <c r="E158" s="25"/>
      <c r="F158" s="26">
        <f t="shared" si="12"/>
        <v>0</v>
      </c>
      <c r="H158" s="26">
        <f t="shared" si="14"/>
        <v>0.5</v>
      </c>
      <c r="I158" s="26">
        <f t="shared" si="13"/>
        <v>0.33800000000000002</v>
      </c>
    </row>
    <row r="159" spans="1:9">
      <c r="A159" s="24">
        <v>9</v>
      </c>
      <c r="B159" s="25">
        <v>1.23</v>
      </c>
      <c r="C159" s="25">
        <v>0.52</v>
      </c>
      <c r="D159" s="25"/>
      <c r="E159" s="25"/>
      <c r="F159" s="26">
        <f t="shared" si="12"/>
        <v>0</v>
      </c>
      <c r="H159" s="26">
        <f t="shared" si="14"/>
        <v>0.5</v>
      </c>
      <c r="I159" s="26">
        <f t="shared" si="13"/>
        <v>0.73185</v>
      </c>
    </row>
    <row r="160" spans="1:9">
      <c r="A160" s="24">
        <v>9.5</v>
      </c>
      <c r="B160" s="25">
        <v>1.48</v>
      </c>
      <c r="C160" s="25">
        <v>1.19</v>
      </c>
      <c r="D160" s="25"/>
      <c r="E160" s="25"/>
      <c r="F160" s="26">
        <f t="shared" si="12"/>
        <v>0</v>
      </c>
      <c r="H160" s="26">
        <f t="shared" si="14"/>
        <v>0.5</v>
      </c>
      <c r="I160" s="26">
        <f t="shared" si="13"/>
        <v>0.90279999999999994</v>
      </c>
    </row>
    <row r="161" spans="1:9">
      <c r="A161" s="24">
        <v>10</v>
      </c>
      <c r="B161" s="25">
        <v>1.51</v>
      </c>
      <c r="C161" s="25">
        <v>1.22</v>
      </c>
      <c r="D161" s="25"/>
      <c r="E161" s="25"/>
      <c r="F161" s="26">
        <f t="shared" si="12"/>
        <v>0</v>
      </c>
      <c r="H161" s="26">
        <f t="shared" si="14"/>
        <v>0.5</v>
      </c>
      <c r="I161" s="26">
        <f t="shared" si="13"/>
        <v>1.2231000000000001</v>
      </c>
    </row>
    <row r="162" spans="1:9">
      <c r="A162" s="24">
        <v>10.5</v>
      </c>
      <c r="B162" s="25">
        <v>1.54</v>
      </c>
      <c r="C162" s="25">
        <v>1.62</v>
      </c>
      <c r="D162" s="25"/>
      <c r="E162" s="25"/>
      <c r="F162" s="26">
        <f t="shared" si="12"/>
        <v>0</v>
      </c>
      <c r="H162" s="26">
        <f t="shared" si="14"/>
        <v>0.5</v>
      </c>
      <c r="I162" s="26">
        <f t="shared" si="13"/>
        <v>1.4014</v>
      </c>
    </row>
    <row r="163" spans="1:9">
      <c r="A163" s="24">
        <v>11</v>
      </c>
      <c r="B163" s="25">
        <v>1.76</v>
      </c>
      <c r="C163" s="25">
        <v>1.82</v>
      </c>
      <c r="D163" s="25"/>
      <c r="E163" s="25"/>
      <c r="F163" s="26">
        <f t="shared" si="12"/>
        <v>0</v>
      </c>
      <c r="H163" s="26">
        <f t="shared" si="14"/>
        <v>0.5</v>
      </c>
      <c r="I163" s="26">
        <f t="shared" si="13"/>
        <v>1.3728</v>
      </c>
    </row>
    <row r="164" spans="1:9">
      <c r="A164" s="24">
        <v>11.5</v>
      </c>
      <c r="B164" s="25">
        <v>1.83</v>
      </c>
      <c r="C164" s="25">
        <v>1.56</v>
      </c>
      <c r="D164" s="25"/>
      <c r="E164" s="25"/>
      <c r="F164" s="26">
        <f t="shared" si="12"/>
        <v>0</v>
      </c>
      <c r="H164" s="26">
        <f t="shared" si="14"/>
        <v>0.5</v>
      </c>
      <c r="I164" s="26">
        <f t="shared" si="13"/>
        <v>1.7110500000000002</v>
      </c>
    </row>
    <row r="165" spans="1:9">
      <c r="A165" s="24">
        <v>12</v>
      </c>
      <c r="B165" s="25">
        <v>1.82</v>
      </c>
      <c r="C165" s="25">
        <v>1.87</v>
      </c>
      <c r="D165" s="25"/>
      <c r="E165" s="25"/>
      <c r="F165" s="26">
        <f t="shared" si="12"/>
        <v>0</v>
      </c>
      <c r="H165" s="26">
        <f t="shared" si="14"/>
        <v>0.5</v>
      </c>
      <c r="I165" s="26">
        <f t="shared" si="13"/>
        <v>1.6380000000000001</v>
      </c>
    </row>
    <row r="166" spans="1:9">
      <c r="A166" s="24">
        <v>12.5</v>
      </c>
      <c r="B166" s="25">
        <v>1.73</v>
      </c>
      <c r="C166" s="25">
        <v>1.8</v>
      </c>
      <c r="D166" s="25"/>
      <c r="E166" s="25"/>
      <c r="F166" s="26">
        <f t="shared" si="12"/>
        <v>0</v>
      </c>
      <c r="H166" s="26">
        <f t="shared" si="14"/>
        <v>0.5</v>
      </c>
      <c r="I166" s="26">
        <f t="shared" si="13"/>
        <v>1.4185999999999999</v>
      </c>
    </row>
    <row r="167" spans="1:9">
      <c r="A167" s="24">
        <v>13</v>
      </c>
      <c r="B167" s="25">
        <v>1.62</v>
      </c>
      <c r="C167" s="25">
        <v>1.64</v>
      </c>
      <c r="D167" s="25"/>
      <c r="E167" s="25"/>
      <c r="F167" s="26">
        <f t="shared" si="12"/>
        <v>0</v>
      </c>
      <c r="H167" s="26">
        <f t="shared" si="14"/>
        <v>0.5</v>
      </c>
      <c r="I167" s="26">
        <f t="shared" si="13"/>
        <v>0.33210000000000001</v>
      </c>
    </row>
    <row r="168" spans="1:9">
      <c r="A168" s="24">
        <v>13.5</v>
      </c>
      <c r="B168" s="25">
        <v>1.2</v>
      </c>
      <c r="C168" s="25">
        <v>0.41</v>
      </c>
      <c r="D168" s="25"/>
      <c r="E168" s="25"/>
      <c r="F168" s="26">
        <f t="shared" si="12"/>
        <v>0</v>
      </c>
      <c r="H168" s="26">
        <f t="shared" si="14"/>
        <v>0.5</v>
      </c>
      <c r="I168" s="26">
        <f t="shared" si="13"/>
        <v>-7.1999999999999995E-2</v>
      </c>
    </row>
    <row r="169" spans="1:9">
      <c r="A169" s="24">
        <v>14</v>
      </c>
      <c r="B169" s="25">
        <v>0.88</v>
      </c>
      <c r="C169" s="25">
        <v>-0.12</v>
      </c>
      <c r="D169" s="25"/>
      <c r="E169" s="25"/>
      <c r="F169" s="26">
        <f t="shared" si="12"/>
        <v>0</v>
      </c>
      <c r="H169" s="26">
        <f t="shared" si="14"/>
        <v>0.5</v>
      </c>
      <c r="I169" s="26">
        <f t="shared" si="13"/>
        <v>-0.1144</v>
      </c>
    </row>
    <row r="170" spans="1:9">
      <c r="A170" s="24">
        <v>14.5</v>
      </c>
      <c r="B170" s="25">
        <v>0.45</v>
      </c>
      <c r="C170" s="25">
        <v>-0.26</v>
      </c>
      <c r="D170" s="25"/>
      <c r="E170" s="25"/>
      <c r="F170" s="26">
        <f t="shared" si="12"/>
        <v>0</v>
      </c>
      <c r="H170" s="26">
        <f t="shared" si="14"/>
        <v>0.5</v>
      </c>
      <c r="I170" s="26">
        <f t="shared" si="13"/>
        <v>-6.7500000000000004E-2</v>
      </c>
    </row>
    <row r="171" spans="1:9">
      <c r="A171" s="24">
        <v>15</v>
      </c>
      <c r="B171" s="25">
        <v>0.22</v>
      </c>
      <c r="C171" s="25">
        <v>-0.3</v>
      </c>
      <c r="D171" s="25"/>
      <c r="E171" s="25"/>
      <c r="F171" s="26">
        <f t="shared" si="12"/>
        <v>0</v>
      </c>
      <c r="H171" s="26">
        <f t="shared" si="14"/>
        <v>-7.25</v>
      </c>
      <c r="I171" s="26">
        <f t="shared" si="13"/>
        <v>0</v>
      </c>
    </row>
    <row r="174" spans="1:9" ht="15">
      <c r="A174" s="6" t="s">
        <v>1</v>
      </c>
      <c r="B174" s="7" t="s">
        <v>47</v>
      </c>
      <c r="D174" s="6" t="s">
        <v>3</v>
      </c>
      <c r="E174" s="8">
        <v>1.6</v>
      </c>
      <c r="H174" s="9" t="s">
        <v>4</v>
      </c>
      <c r="I174" s="10">
        <f>SUM(I181:I206)</f>
        <v>7.79331</v>
      </c>
    </row>
    <row r="175" spans="1:9">
      <c r="A175" s="6" t="s">
        <v>5</v>
      </c>
      <c r="B175" s="11">
        <v>40388</v>
      </c>
      <c r="D175" s="6" t="s">
        <v>6</v>
      </c>
      <c r="E175" s="8">
        <v>13.8</v>
      </c>
    </row>
    <row r="176" spans="1:9">
      <c r="A176" s="6" t="s">
        <v>11</v>
      </c>
      <c r="B176" s="7">
        <v>1120</v>
      </c>
    </row>
    <row r="177" spans="1:9">
      <c r="A177" s="6" t="s">
        <v>13</v>
      </c>
      <c r="B177" s="7" t="s">
        <v>49</v>
      </c>
      <c r="C177" s="6" t="s">
        <v>50</v>
      </c>
    </row>
    <row r="178" spans="1:9">
      <c r="B178" s="7"/>
    </row>
    <row r="179" spans="1:9">
      <c r="C179" s="99" t="s">
        <v>14</v>
      </c>
      <c r="D179" s="99"/>
      <c r="E179" s="99"/>
    </row>
    <row r="180" spans="1:9">
      <c r="A180" s="21" t="s">
        <v>16</v>
      </c>
      <c r="B180" s="21" t="s">
        <v>17</v>
      </c>
      <c r="C180" s="22">
        <v>0.6</v>
      </c>
      <c r="D180" s="22">
        <v>0.2</v>
      </c>
      <c r="E180" s="22">
        <v>0.8</v>
      </c>
      <c r="F180" s="22" t="s">
        <v>18</v>
      </c>
      <c r="H180" s="21" t="s">
        <v>19</v>
      </c>
      <c r="I180" s="21" t="s">
        <v>20</v>
      </c>
    </row>
    <row r="181" spans="1:9">
      <c r="A181" s="24">
        <v>1.7</v>
      </c>
      <c r="B181" s="25">
        <v>0.15</v>
      </c>
      <c r="C181" s="25">
        <v>-0.05</v>
      </c>
      <c r="D181" s="25"/>
      <c r="E181" s="25"/>
      <c r="F181" s="26">
        <f t="shared" ref="F181:F206" si="15">(D181+E181)/2</f>
        <v>0</v>
      </c>
      <c r="I181" s="26">
        <f t="shared" ref="I181:I206" si="16">H181*C181*B181</f>
        <v>0</v>
      </c>
    </row>
    <row r="182" spans="1:9">
      <c r="A182" s="24">
        <v>2</v>
      </c>
      <c r="B182" s="25">
        <v>0.42</v>
      </c>
      <c r="C182" s="25">
        <v>0.18</v>
      </c>
      <c r="D182" s="25"/>
      <c r="E182" s="25"/>
      <c r="F182" s="26">
        <f t="shared" si="15"/>
        <v>0</v>
      </c>
      <c r="H182" s="26">
        <f t="shared" ref="H182:H206" si="17">(A183-A181)/2</f>
        <v>0.35</v>
      </c>
      <c r="I182" s="26">
        <f t="shared" si="16"/>
        <v>2.6460000000000001E-2</v>
      </c>
    </row>
    <row r="183" spans="1:9">
      <c r="A183" s="24">
        <v>2.4</v>
      </c>
      <c r="B183" s="25">
        <v>0.7</v>
      </c>
      <c r="C183" s="25">
        <v>0.2</v>
      </c>
      <c r="D183" s="25"/>
      <c r="E183" s="25"/>
      <c r="F183" s="26">
        <f t="shared" si="15"/>
        <v>0</v>
      </c>
      <c r="H183" s="26">
        <f t="shared" si="17"/>
        <v>0.39999999999999991</v>
      </c>
      <c r="I183" s="26">
        <f t="shared" si="16"/>
        <v>5.5999999999999987E-2</v>
      </c>
    </row>
    <row r="184" spans="1:9">
      <c r="A184" s="24">
        <v>2.8</v>
      </c>
      <c r="B184" s="25">
        <v>0.66</v>
      </c>
      <c r="C184" s="25">
        <v>0.33</v>
      </c>
      <c r="D184" s="25"/>
      <c r="E184" s="25"/>
      <c r="F184" s="26">
        <f t="shared" si="15"/>
        <v>0</v>
      </c>
      <c r="H184" s="26">
        <f t="shared" si="17"/>
        <v>0.40000000000000013</v>
      </c>
      <c r="I184" s="26">
        <f t="shared" si="16"/>
        <v>8.7120000000000045E-2</v>
      </c>
    </row>
    <row r="185" spans="1:9">
      <c r="A185" s="24">
        <v>3.2</v>
      </c>
      <c r="B185" s="25">
        <v>0.96</v>
      </c>
      <c r="C185" s="25">
        <v>0.69</v>
      </c>
      <c r="D185" s="25"/>
      <c r="E185" s="25"/>
      <c r="F185" s="26">
        <f t="shared" si="15"/>
        <v>0</v>
      </c>
      <c r="H185" s="26">
        <f t="shared" si="17"/>
        <v>0.45000000000000018</v>
      </c>
      <c r="I185" s="26">
        <f t="shared" si="16"/>
        <v>0.29808000000000007</v>
      </c>
    </row>
    <row r="186" spans="1:9">
      <c r="A186" s="24">
        <v>3.7</v>
      </c>
      <c r="B186" s="25">
        <v>1.05</v>
      </c>
      <c r="C186" s="25">
        <v>0.76</v>
      </c>
      <c r="D186" s="25"/>
      <c r="E186" s="25"/>
      <c r="F186" s="26">
        <f t="shared" si="15"/>
        <v>0</v>
      </c>
      <c r="H186" s="26">
        <f t="shared" si="17"/>
        <v>0.5</v>
      </c>
      <c r="I186" s="26">
        <f t="shared" si="16"/>
        <v>0.39900000000000002</v>
      </c>
    </row>
    <row r="187" spans="1:9">
      <c r="A187" s="24">
        <v>4.2</v>
      </c>
      <c r="B187" s="25">
        <v>1.04</v>
      </c>
      <c r="C187" s="25">
        <v>0.86</v>
      </c>
      <c r="D187" s="25"/>
      <c r="E187" s="25"/>
      <c r="F187" s="26">
        <f t="shared" si="15"/>
        <v>0</v>
      </c>
      <c r="H187" s="26">
        <f t="shared" si="17"/>
        <v>0.5</v>
      </c>
      <c r="I187" s="26">
        <f t="shared" si="16"/>
        <v>0.44719999999999999</v>
      </c>
    </row>
    <row r="188" spans="1:9">
      <c r="A188" s="24">
        <v>4.7</v>
      </c>
      <c r="B188" s="25">
        <v>1.07</v>
      </c>
      <c r="C188" s="25">
        <v>0.8</v>
      </c>
      <c r="D188" s="25"/>
      <c r="E188" s="25"/>
      <c r="F188" s="26">
        <f t="shared" si="15"/>
        <v>0</v>
      </c>
      <c r="H188" s="26">
        <f t="shared" si="17"/>
        <v>0.5</v>
      </c>
      <c r="I188" s="26">
        <f t="shared" si="16"/>
        <v>0.42800000000000005</v>
      </c>
    </row>
    <row r="189" spans="1:9">
      <c r="A189" s="24">
        <v>5.2</v>
      </c>
      <c r="B189" s="25">
        <v>1</v>
      </c>
      <c r="C189" s="25">
        <v>0.88</v>
      </c>
      <c r="D189" s="25"/>
      <c r="E189" s="25"/>
      <c r="F189" s="26">
        <f t="shared" si="15"/>
        <v>0</v>
      </c>
      <c r="H189" s="26">
        <f t="shared" si="17"/>
        <v>0.5</v>
      </c>
      <c r="I189" s="26">
        <f t="shared" si="16"/>
        <v>0.44</v>
      </c>
    </row>
    <row r="190" spans="1:9">
      <c r="A190" s="24">
        <v>5.7</v>
      </c>
      <c r="B190" s="25">
        <v>0.87</v>
      </c>
      <c r="C190" s="25">
        <v>0.95</v>
      </c>
      <c r="D190" s="25"/>
      <c r="E190" s="25"/>
      <c r="F190" s="26">
        <f t="shared" si="15"/>
        <v>0</v>
      </c>
      <c r="H190" s="26">
        <f t="shared" si="17"/>
        <v>0.5</v>
      </c>
      <c r="I190" s="26">
        <f t="shared" si="16"/>
        <v>0.41325000000000001</v>
      </c>
    </row>
    <row r="191" spans="1:9">
      <c r="A191" s="24">
        <v>6.2</v>
      </c>
      <c r="B191" s="25">
        <v>0.99</v>
      </c>
      <c r="C191" s="25">
        <v>0.89</v>
      </c>
      <c r="D191" s="25"/>
      <c r="E191" s="25"/>
      <c r="F191" s="26">
        <f t="shared" si="15"/>
        <v>0</v>
      </c>
      <c r="H191" s="26">
        <f t="shared" si="17"/>
        <v>0.5</v>
      </c>
      <c r="I191" s="26">
        <f t="shared" si="16"/>
        <v>0.44055</v>
      </c>
    </row>
    <row r="192" spans="1:9">
      <c r="A192" s="24">
        <v>6.7</v>
      </c>
      <c r="B192" s="25">
        <v>0.76</v>
      </c>
      <c r="C192" s="25">
        <v>0.35</v>
      </c>
      <c r="D192" s="25"/>
      <c r="E192" s="25"/>
      <c r="F192" s="26">
        <f t="shared" si="15"/>
        <v>0</v>
      </c>
      <c r="H192" s="26">
        <f t="shared" si="17"/>
        <v>0.5</v>
      </c>
      <c r="I192" s="26">
        <f t="shared" si="16"/>
        <v>0.13299999999999998</v>
      </c>
    </row>
    <row r="193" spans="1:9">
      <c r="A193" s="24">
        <v>7.2</v>
      </c>
      <c r="B193" s="25">
        <v>0.8</v>
      </c>
      <c r="C193" s="25">
        <v>0.18</v>
      </c>
      <c r="D193" s="25"/>
      <c r="E193" s="25"/>
      <c r="F193" s="26">
        <f t="shared" si="15"/>
        <v>0</v>
      </c>
      <c r="H193" s="26">
        <f t="shared" si="17"/>
        <v>0.5</v>
      </c>
      <c r="I193" s="26">
        <f t="shared" si="16"/>
        <v>7.1999999999999995E-2</v>
      </c>
    </row>
    <row r="194" spans="1:9">
      <c r="A194" s="24">
        <v>7.7</v>
      </c>
      <c r="B194" s="25">
        <v>0.91</v>
      </c>
      <c r="C194" s="25">
        <v>0.38</v>
      </c>
      <c r="D194" s="25"/>
      <c r="E194" s="25"/>
      <c r="F194" s="26">
        <f t="shared" si="15"/>
        <v>0</v>
      </c>
      <c r="H194" s="26">
        <f t="shared" si="17"/>
        <v>0.49999999999999956</v>
      </c>
      <c r="I194" s="26">
        <f t="shared" si="16"/>
        <v>0.17289999999999986</v>
      </c>
    </row>
    <row r="195" spans="1:9">
      <c r="A195" s="24">
        <v>8.1999999999999993</v>
      </c>
      <c r="B195" s="25">
        <v>0.88</v>
      </c>
      <c r="C195" s="25">
        <v>0.8</v>
      </c>
      <c r="D195" s="25"/>
      <c r="E195" s="25"/>
      <c r="F195" s="26">
        <f t="shared" si="15"/>
        <v>0</v>
      </c>
      <c r="H195" s="26">
        <f t="shared" si="17"/>
        <v>0.49999999999999956</v>
      </c>
      <c r="I195" s="26">
        <f t="shared" si="16"/>
        <v>0.3519999999999997</v>
      </c>
    </row>
    <row r="196" spans="1:9">
      <c r="A196" s="24">
        <v>8.6999999999999993</v>
      </c>
      <c r="B196" s="25">
        <v>1.08</v>
      </c>
      <c r="C196" s="25">
        <v>1.04</v>
      </c>
      <c r="D196" s="25"/>
      <c r="E196" s="25"/>
      <c r="F196" s="26">
        <f t="shared" si="15"/>
        <v>0</v>
      </c>
      <c r="H196" s="26">
        <f t="shared" si="17"/>
        <v>0.5</v>
      </c>
      <c r="I196" s="26">
        <f t="shared" si="16"/>
        <v>0.5616000000000001</v>
      </c>
    </row>
    <row r="197" spans="1:9">
      <c r="A197" s="24">
        <v>9.1999999999999993</v>
      </c>
      <c r="B197" s="25">
        <v>1.2</v>
      </c>
      <c r="C197" s="25">
        <v>1.27</v>
      </c>
      <c r="D197" s="25"/>
      <c r="E197" s="25"/>
      <c r="F197" s="26">
        <f t="shared" si="15"/>
        <v>0</v>
      </c>
      <c r="H197" s="26">
        <f t="shared" si="17"/>
        <v>0.5</v>
      </c>
      <c r="I197" s="26">
        <f t="shared" si="16"/>
        <v>0.76200000000000001</v>
      </c>
    </row>
    <row r="198" spans="1:9">
      <c r="A198" s="24">
        <v>9.6999999999999993</v>
      </c>
      <c r="B198" s="25">
        <v>1.21</v>
      </c>
      <c r="C198" s="25">
        <v>1.32</v>
      </c>
      <c r="D198" s="25"/>
      <c r="E198" s="25"/>
      <c r="F198" s="26">
        <f t="shared" si="15"/>
        <v>0</v>
      </c>
      <c r="H198" s="26">
        <f t="shared" si="17"/>
        <v>0.5</v>
      </c>
      <c r="I198" s="26">
        <f t="shared" si="16"/>
        <v>0.79859999999999998</v>
      </c>
    </row>
    <row r="199" spans="1:9">
      <c r="A199" s="24">
        <v>10.199999999999999</v>
      </c>
      <c r="B199" s="25">
        <v>1.32</v>
      </c>
      <c r="C199" s="25">
        <v>1.08</v>
      </c>
      <c r="D199" s="25"/>
      <c r="E199" s="25"/>
      <c r="F199" s="26">
        <f t="shared" si="15"/>
        <v>0</v>
      </c>
      <c r="H199" s="26">
        <f t="shared" si="17"/>
        <v>0.5</v>
      </c>
      <c r="I199" s="26">
        <f t="shared" si="16"/>
        <v>0.7128000000000001</v>
      </c>
    </row>
    <row r="200" spans="1:9">
      <c r="A200" s="24">
        <v>10.7</v>
      </c>
      <c r="B200" s="25">
        <v>1.3</v>
      </c>
      <c r="C200" s="25">
        <v>0.97</v>
      </c>
      <c r="D200" s="25"/>
      <c r="E200" s="25"/>
      <c r="F200" s="26">
        <f t="shared" si="15"/>
        <v>0</v>
      </c>
      <c r="H200" s="26">
        <f t="shared" si="17"/>
        <v>0.5</v>
      </c>
      <c r="I200" s="26">
        <f t="shared" si="16"/>
        <v>0.63049999999999995</v>
      </c>
    </row>
    <row r="201" spans="1:9">
      <c r="A201" s="24">
        <v>11.2</v>
      </c>
      <c r="B201" s="25">
        <v>1.39</v>
      </c>
      <c r="C201" s="25">
        <v>0.62</v>
      </c>
      <c r="D201" s="25"/>
      <c r="E201" s="25"/>
      <c r="F201" s="26">
        <f t="shared" si="15"/>
        <v>0</v>
      </c>
      <c r="H201" s="26">
        <f t="shared" si="17"/>
        <v>0.5</v>
      </c>
      <c r="I201" s="26">
        <f t="shared" si="16"/>
        <v>0.43089999999999995</v>
      </c>
    </row>
    <row r="202" spans="1:9">
      <c r="A202" s="24">
        <v>11.7</v>
      </c>
      <c r="B202" s="25">
        <v>1.3</v>
      </c>
      <c r="C202" s="25">
        <v>0.28999999999999998</v>
      </c>
      <c r="D202" s="25"/>
      <c r="E202" s="25"/>
      <c r="F202" s="26">
        <f t="shared" si="15"/>
        <v>0</v>
      </c>
      <c r="H202" s="26">
        <f t="shared" si="17"/>
        <v>0.5</v>
      </c>
      <c r="I202" s="26">
        <f t="shared" si="16"/>
        <v>0.1885</v>
      </c>
    </row>
    <row r="203" spans="1:9">
      <c r="A203" s="24">
        <v>12.2</v>
      </c>
      <c r="B203" s="25">
        <v>1.2</v>
      </c>
      <c r="C203" s="25">
        <v>0.05</v>
      </c>
      <c r="D203" s="25"/>
      <c r="E203" s="25"/>
      <c r="F203" s="26">
        <f t="shared" si="15"/>
        <v>0</v>
      </c>
      <c r="H203" s="26">
        <f t="shared" si="17"/>
        <v>0.5</v>
      </c>
      <c r="I203" s="26">
        <f t="shared" si="16"/>
        <v>0.03</v>
      </c>
    </row>
    <row r="204" spans="1:9">
      <c r="A204" s="24">
        <v>12.7</v>
      </c>
      <c r="B204" s="25">
        <v>0.89</v>
      </c>
      <c r="C204" s="25">
        <v>-7.0000000000000007E-2</v>
      </c>
      <c r="D204" s="25"/>
      <c r="E204" s="25"/>
      <c r="F204" s="26">
        <f t="shared" si="15"/>
        <v>0</v>
      </c>
      <c r="H204" s="26">
        <f t="shared" si="17"/>
        <v>0.5</v>
      </c>
      <c r="I204" s="26">
        <f t="shared" si="16"/>
        <v>-3.1150000000000004E-2</v>
      </c>
    </row>
    <row r="205" spans="1:9">
      <c r="A205" s="24">
        <v>13.2</v>
      </c>
      <c r="B205" s="25">
        <v>0.7</v>
      </c>
      <c r="C205" s="25">
        <v>-0.16</v>
      </c>
      <c r="D205" s="25"/>
      <c r="E205" s="25"/>
      <c r="F205" s="26">
        <f t="shared" si="15"/>
        <v>0</v>
      </c>
      <c r="H205" s="26">
        <f t="shared" si="17"/>
        <v>0.5</v>
      </c>
      <c r="I205" s="26">
        <f t="shared" si="16"/>
        <v>-5.5999999999999994E-2</v>
      </c>
    </row>
    <row r="206" spans="1:9">
      <c r="A206" s="24">
        <v>13.7</v>
      </c>
      <c r="B206" s="25">
        <v>0.1</v>
      </c>
      <c r="C206" s="25">
        <v>0</v>
      </c>
      <c r="D206" s="25"/>
      <c r="E206" s="25"/>
      <c r="F206" s="26">
        <f t="shared" si="15"/>
        <v>0</v>
      </c>
      <c r="H206" s="26">
        <f t="shared" si="17"/>
        <v>-6.6</v>
      </c>
      <c r="I206" s="26">
        <f t="shared" si="16"/>
        <v>0</v>
      </c>
    </row>
    <row r="209" spans="1:9" ht="15">
      <c r="A209" s="6" t="s">
        <v>1</v>
      </c>
      <c r="B209" s="7" t="s">
        <v>47</v>
      </c>
      <c r="D209" s="6" t="s">
        <v>3</v>
      </c>
      <c r="E209" s="8">
        <v>2.2999999999999998</v>
      </c>
      <c r="H209" s="9" t="s">
        <v>4</v>
      </c>
      <c r="I209" s="10">
        <f>SUM(I216:I240)</f>
        <v>6.2245099999999987</v>
      </c>
    </row>
    <row r="210" spans="1:9">
      <c r="A210" s="6" t="s">
        <v>5</v>
      </c>
      <c r="B210" s="11">
        <v>40401</v>
      </c>
      <c r="D210" s="6" t="s">
        <v>6</v>
      </c>
      <c r="E210" s="8">
        <v>14.3</v>
      </c>
    </row>
    <row r="211" spans="1:9">
      <c r="A211" s="6" t="s">
        <v>11</v>
      </c>
      <c r="B211" s="7">
        <v>1140</v>
      </c>
    </row>
    <row r="212" spans="1:9">
      <c r="A212" s="6" t="s">
        <v>13</v>
      </c>
      <c r="B212" s="7">
        <v>0.46</v>
      </c>
    </row>
    <row r="213" spans="1:9">
      <c r="B213" s="7"/>
    </row>
    <row r="214" spans="1:9">
      <c r="C214" s="99" t="s">
        <v>14</v>
      </c>
      <c r="D214" s="99"/>
      <c r="E214" s="99"/>
    </row>
    <row r="215" spans="1:9">
      <c r="A215" s="21" t="s">
        <v>16</v>
      </c>
      <c r="B215" s="21" t="s">
        <v>17</v>
      </c>
      <c r="C215" s="22">
        <v>0.6</v>
      </c>
      <c r="D215" s="22">
        <v>0.2</v>
      </c>
      <c r="E215" s="22">
        <v>0.8</v>
      </c>
      <c r="F215" s="22" t="s">
        <v>18</v>
      </c>
      <c r="H215" s="21" t="s">
        <v>19</v>
      </c>
      <c r="I215" s="21" t="s">
        <v>20</v>
      </c>
    </row>
    <row r="216" spans="1:9">
      <c r="A216" s="24">
        <v>2.5</v>
      </c>
      <c r="B216" s="25">
        <v>0.25</v>
      </c>
      <c r="C216" s="25">
        <v>-7.0000000000000007E-2</v>
      </c>
      <c r="D216" s="25"/>
      <c r="E216" s="25"/>
      <c r="F216" s="26">
        <f t="shared" ref="F216:F240" si="18">(D216+E216)/2</f>
        <v>0</v>
      </c>
      <c r="I216" s="26">
        <f t="shared" ref="I216:I240" si="19">H216*C216*B216</f>
        <v>0</v>
      </c>
    </row>
    <row r="217" spans="1:9">
      <c r="A217" s="24">
        <v>2.8</v>
      </c>
      <c r="B217" s="25">
        <v>0.61</v>
      </c>
      <c r="C217" s="25">
        <v>0.05</v>
      </c>
      <c r="D217" s="25"/>
      <c r="E217" s="25"/>
      <c r="F217" s="26">
        <f t="shared" si="18"/>
        <v>0</v>
      </c>
      <c r="H217" s="26">
        <f t="shared" ref="H217:H240" si="20">(A218-A216)/2</f>
        <v>0.30000000000000004</v>
      </c>
      <c r="I217" s="26">
        <f t="shared" si="19"/>
        <v>9.1500000000000019E-3</v>
      </c>
    </row>
    <row r="218" spans="1:9">
      <c r="A218" s="24">
        <v>3.1</v>
      </c>
      <c r="B218" s="25">
        <v>0.67</v>
      </c>
      <c r="C218" s="25">
        <v>7.0000000000000007E-2</v>
      </c>
      <c r="D218" s="25"/>
      <c r="E218" s="25"/>
      <c r="F218" s="26">
        <f t="shared" si="18"/>
        <v>0</v>
      </c>
      <c r="H218" s="26">
        <f t="shared" si="20"/>
        <v>0.40000000000000013</v>
      </c>
      <c r="I218" s="26">
        <f t="shared" si="19"/>
        <v>1.8760000000000009E-2</v>
      </c>
    </row>
    <row r="219" spans="1:9">
      <c r="A219" s="24">
        <v>3.6</v>
      </c>
      <c r="B219" s="25">
        <v>0.83</v>
      </c>
      <c r="C219" s="25">
        <v>0.19</v>
      </c>
      <c r="D219" s="25"/>
      <c r="E219" s="25"/>
      <c r="F219" s="26">
        <f t="shared" si="18"/>
        <v>0</v>
      </c>
      <c r="H219" s="26">
        <f t="shared" si="20"/>
        <v>0.49999999999999978</v>
      </c>
      <c r="I219" s="26">
        <f t="shared" si="19"/>
        <v>7.8849999999999962E-2</v>
      </c>
    </row>
    <row r="220" spans="1:9">
      <c r="A220" s="24">
        <v>4.0999999999999996</v>
      </c>
      <c r="B220" s="25">
        <v>0.68</v>
      </c>
      <c r="C220" s="25">
        <v>0.56000000000000005</v>
      </c>
      <c r="D220" s="25"/>
      <c r="E220" s="25"/>
      <c r="F220" s="26">
        <f t="shared" si="18"/>
        <v>0</v>
      </c>
      <c r="H220" s="26">
        <f t="shared" si="20"/>
        <v>0.49999999999999978</v>
      </c>
      <c r="I220" s="26">
        <f t="shared" si="19"/>
        <v>0.19039999999999996</v>
      </c>
    </row>
    <row r="221" spans="1:9">
      <c r="A221" s="24">
        <v>4.5999999999999996</v>
      </c>
      <c r="B221" s="25">
        <v>0.95</v>
      </c>
      <c r="C221" s="25">
        <v>0.72</v>
      </c>
      <c r="D221" s="25"/>
      <c r="E221" s="25"/>
      <c r="F221" s="26">
        <f t="shared" si="18"/>
        <v>0</v>
      </c>
      <c r="H221" s="26">
        <f t="shared" si="20"/>
        <v>0.5</v>
      </c>
      <c r="I221" s="26">
        <f t="shared" si="19"/>
        <v>0.34199999999999997</v>
      </c>
    </row>
    <row r="222" spans="1:9">
      <c r="A222" s="24">
        <v>5.0999999999999996</v>
      </c>
      <c r="B222" s="25">
        <v>1.1100000000000001</v>
      </c>
      <c r="C222" s="25">
        <v>0.56000000000000005</v>
      </c>
      <c r="D222" s="25"/>
      <c r="E222" s="25"/>
      <c r="F222" s="26">
        <f t="shared" si="18"/>
        <v>0</v>
      </c>
      <c r="H222" s="26">
        <f t="shared" si="20"/>
        <v>0.5</v>
      </c>
      <c r="I222" s="26">
        <f t="shared" si="19"/>
        <v>0.31080000000000008</v>
      </c>
    </row>
    <row r="223" spans="1:9">
      <c r="A223" s="24">
        <v>5.6</v>
      </c>
      <c r="B223" s="25">
        <v>1.1399999999999999</v>
      </c>
      <c r="C223" s="25">
        <v>0.64</v>
      </c>
      <c r="D223" s="25"/>
      <c r="E223" s="25"/>
      <c r="F223" s="26">
        <f t="shared" si="18"/>
        <v>0</v>
      </c>
      <c r="H223" s="26">
        <f t="shared" si="20"/>
        <v>0.5</v>
      </c>
      <c r="I223" s="26">
        <f t="shared" si="19"/>
        <v>0.36479999999999996</v>
      </c>
    </row>
    <row r="224" spans="1:9">
      <c r="A224" s="24">
        <v>6.1</v>
      </c>
      <c r="B224" s="25">
        <v>1.1399999999999999</v>
      </c>
      <c r="C224" s="25">
        <v>0.61</v>
      </c>
      <c r="D224" s="25"/>
      <c r="E224" s="25"/>
      <c r="F224" s="26">
        <f t="shared" si="18"/>
        <v>0</v>
      </c>
      <c r="H224" s="26">
        <f t="shared" si="20"/>
        <v>0.5</v>
      </c>
      <c r="I224" s="26">
        <f t="shared" si="19"/>
        <v>0.34769999999999995</v>
      </c>
    </row>
    <row r="225" spans="1:9">
      <c r="A225" s="24">
        <v>6.6</v>
      </c>
      <c r="B225" s="25">
        <v>1</v>
      </c>
      <c r="C225" s="25">
        <v>0.68</v>
      </c>
      <c r="D225" s="25"/>
      <c r="E225" s="25"/>
      <c r="F225" s="26">
        <f t="shared" si="18"/>
        <v>0</v>
      </c>
      <c r="H225" s="26">
        <f t="shared" si="20"/>
        <v>0.5</v>
      </c>
      <c r="I225" s="26">
        <f t="shared" si="19"/>
        <v>0.34</v>
      </c>
    </row>
    <row r="226" spans="1:9">
      <c r="A226" s="24">
        <v>7.1</v>
      </c>
      <c r="B226" s="25">
        <v>0.91</v>
      </c>
      <c r="C226" s="25">
        <v>0.82</v>
      </c>
      <c r="D226" s="25"/>
      <c r="E226" s="25"/>
      <c r="F226" s="26">
        <f t="shared" si="18"/>
        <v>0</v>
      </c>
      <c r="H226" s="26">
        <f t="shared" si="20"/>
        <v>0.5</v>
      </c>
      <c r="I226" s="26">
        <f t="shared" si="19"/>
        <v>0.37309999999999999</v>
      </c>
    </row>
    <row r="227" spans="1:9">
      <c r="A227" s="24">
        <v>7.6</v>
      </c>
      <c r="B227" s="25">
        <v>0.78</v>
      </c>
      <c r="C227" s="25">
        <v>1.04</v>
      </c>
      <c r="D227" s="25"/>
      <c r="E227" s="25"/>
      <c r="F227" s="26">
        <f t="shared" si="18"/>
        <v>0</v>
      </c>
      <c r="H227" s="26">
        <f t="shared" si="20"/>
        <v>0.5</v>
      </c>
      <c r="I227" s="26">
        <f t="shared" si="19"/>
        <v>0.40560000000000002</v>
      </c>
    </row>
    <row r="228" spans="1:9">
      <c r="A228" s="24">
        <v>8.1</v>
      </c>
      <c r="B228" s="25">
        <v>0.7</v>
      </c>
      <c r="C228" s="25">
        <v>1.02</v>
      </c>
      <c r="D228" s="25"/>
      <c r="E228" s="25"/>
      <c r="F228" s="26">
        <f t="shared" si="18"/>
        <v>0</v>
      </c>
      <c r="H228" s="26">
        <f t="shared" si="20"/>
        <v>0.5</v>
      </c>
      <c r="I228" s="26">
        <f t="shared" si="19"/>
        <v>0.35699999999999998</v>
      </c>
    </row>
    <row r="229" spans="1:9">
      <c r="A229" s="24">
        <v>8.6</v>
      </c>
      <c r="B229" s="25">
        <v>0.81</v>
      </c>
      <c r="C229" s="25">
        <v>0.88</v>
      </c>
      <c r="D229" s="25"/>
      <c r="E229" s="25"/>
      <c r="F229" s="26">
        <f t="shared" si="18"/>
        <v>0</v>
      </c>
      <c r="H229" s="26">
        <f t="shared" si="20"/>
        <v>0.5</v>
      </c>
      <c r="I229" s="26">
        <f t="shared" si="19"/>
        <v>0.35640000000000005</v>
      </c>
    </row>
    <row r="230" spans="1:9">
      <c r="A230" s="24">
        <v>9.1</v>
      </c>
      <c r="B230" s="25">
        <v>0.99</v>
      </c>
      <c r="C230" s="25">
        <v>0.92</v>
      </c>
      <c r="D230" s="25"/>
      <c r="E230" s="25"/>
      <c r="F230" s="26">
        <f t="shared" si="18"/>
        <v>0</v>
      </c>
      <c r="H230" s="26">
        <f t="shared" si="20"/>
        <v>0.5</v>
      </c>
      <c r="I230" s="26">
        <f t="shared" si="19"/>
        <v>0.45540000000000003</v>
      </c>
    </row>
    <row r="231" spans="1:9">
      <c r="A231" s="24">
        <v>9.6</v>
      </c>
      <c r="B231" s="25">
        <v>1.1299999999999999</v>
      </c>
      <c r="C231" s="25">
        <v>1.08</v>
      </c>
      <c r="D231" s="25"/>
      <c r="E231" s="25"/>
      <c r="F231" s="26">
        <f t="shared" si="18"/>
        <v>0</v>
      </c>
      <c r="H231" s="26">
        <f t="shared" si="20"/>
        <v>0.5</v>
      </c>
      <c r="I231" s="26">
        <f t="shared" si="19"/>
        <v>0.61019999999999996</v>
      </c>
    </row>
    <row r="232" spans="1:9">
      <c r="A232" s="24">
        <v>10.1</v>
      </c>
      <c r="B232" s="25">
        <v>1.19</v>
      </c>
      <c r="C232" s="25">
        <v>1.08</v>
      </c>
      <c r="D232" s="25"/>
      <c r="E232" s="25"/>
      <c r="F232" s="26">
        <f t="shared" si="18"/>
        <v>0</v>
      </c>
      <c r="H232" s="26">
        <f t="shared" si="20"/>
        <v>0.5</v>
      </c>
      <c r="I232" s="26">
        <f t="shared" si="19"/>
        <v>0.64260000000000006</v>
      </c>
    </row>
    <row r="233" spans="1:9">
      <c r="A233" s="24">
        <v>10.6</v>
      </c>
      <c r="B233" s="25">
        <v>1.27</v>
      </c>
      <c r="C233" s="25">
        <v>0.94</v>
      </c>
      <c r="D233" s="25"/>
      <c r="E233" s="25"/>
      <c r="F233" s="26">
        <f t="shared" si="18"/>
        <v>0</v>
      </c>
      <c r="H233" s="26">
        <f t="shared" si="20"/>
        <v>0.5</v>
      </c>
      <c r="I233" s="26">
        <f t="shared" si="19"/>
        <v>0.59689999999999999</v>
      </c>
    </row>
    <row r="234" spans="1:9">
      <c r="A234" s="24">
        <v>11.1</v>
      </c>
      <c r="B234" s="25">
        <v>1.45</v>
      </c>
      <c r="C234" s="25">
        <v>0.7</v>
      </c>
      <c r="D234" s="25"/>
      <c r="E234" s="25"/>
      <c r="F234" s="26">
        <f t="shared" si="18"/>
        <v>0</v>
      </c>
      <c r="H234" s="26">
        <f t="shared" si="20"/>
        <v>0.5</v>
      </c>
      <c r="I234" s="26">
        <f t="shared" si="19"/>
        <v>0.50749999999999995</v>
      </c>
    </row>
    <row r="235" spans="1:9">
      <c r="A235" s="24">
        <v>11.6</v>
      </c>
      <c r="B235" s="25">
        <v>1.38</v>
      </c>
      <c r="C235" s="25">
        <v>0.23</v>
      </c>
      <c r="D235" s="25"/>
      <c r="E235" s="25"/>
      <c r="F235" s="26">
        <f t="shared" si="18"/>
        <v>0</v>
      </c>
      <c r="H235" s="26">
        <f t="shared" si="20"/>
        <v>0.5</v>
      </c>
      <c r="I235" s="26">
        <f t="shared" si="19"/>
        <v>0.15870000000000001</v>
      </c>
    </row>
    <row r="236" spans="1:9">
      <c r="A236" s="24">
        <v>12.1</v>
      </c>
      <c r="B236" s="25">
        <v>1.1100000000000001</v>
      </c>
      <c r="C236" s="25">
        <v>0.01</v>
      </c>
      <c r="D236" s="25"/>
      <c r="E236" s="25"/>
      <c r="F236" s="26">
        <f t="shared" si="18"/>
        <v>0</v>
      </c>
      <c r="H236" s="26">
        <f t="shared" si="20"/>
        <v>0.5</v>
      </c>
      <c r="I236" s="26">
        <f t="shared" si="19"/>
        <v>5.5500000000000002E-3</v>
      </c>
    </row>
    <row r="237" spans="1:9">
      <c r="A237" s="24">
        <v>12.6</v>
      </c>
      <c r="B237" s="25">
        <v>0.94</v>
      </c>
      <c r="C237" s="25">
        <v>-0.23</v>
      </c>
      <c r="D237" s="25"/>
      <c r="E237" s="25"/>
      <c r="F237" s="26">
        <f t="shared" si="18"/>
        <v>0</v>
      </c>
      <c r="H237" s="26">
        <f t="shared" si="20"/>
        <v>0.5</v>
      </c>
      <c r="I237" s="26">
        <f t="shared" si="19"/>
        <v>-0.1081</v>
      </c>
    </row>
    <row r="238" spans="1:9">
      <c r="A238" s="24">
        <v>13.1</v>
      </c>
      <c r="B238" s="25">
        <v>0.77</v>
      </c>
      <c r="C238" s="25">
        <v>-0.26</v>
      </c>
      <c r="D238" s="25"/>
      <c r="E238" s="25"/>
      <c r="F238" s="26">
        <f t="shared" si="18"/>
        <v>0</v>
      </c>
      <c r="H238" s="26">
        <f t="shared" si="20"/>
        <v>0.5</v>
      </c>
      <c r="I238" s="26">
        <f t="shared" si="19"/>
        <v>-0.10010000000000001</v>
      </c>
    </row>
    <row r="239" spans="1:9">
      <c r="A239" s="24">
        <v>13.6</v>
      </c>
      <c r="B239" s="25">
        <v>0.43</v>
      </c>
      <c r="C239" s="25">
        <v>-0.18</v>
      </c>
      <c r="D239" s="25"/>
      <c r="E239" s="25"/>
      <c r="F239" s="26">
        <f t="shared" si="18"/>
        <v>0</v>
      </c>
      <c r="H239" s="26">
        <f t="shared" si="20"/>
        <v>0.5</v>
      </c>
      <c r="I239" s="26">
        <f t="shared" si="19"/>
        <v>-3.8699999999999998E-2</v>
      </c>
    </row>
    <row r="240" spans="1:9">
      <c r="A240" s="24">
        <v>14.1</v>
      </c>
      <c r="B240" s="25">
        <v>0.08</v>
      </c>
      <c r="C240" s="25">
        <v>0</v>
      </c>
      <c r="D240" s="25"/>
      <c r="E240" s="25"/>
      <c r="F240" s="26">
        <f t="shared" si="18"/>
        <v>0</v>
      </c>
      <c r="H240" s="26">
        <f t="shared" si="20"/>
        <v>-6.8</v>
      </c>
      <c r="I240" s="26">
        <f t="shared" si="19"/>
        <v>0</v>
      </c>
    </row>
    <row r="243" spans="1:9" ht="15">
      <c r="A243" s="6" t="s">
        <v>1</v>
      </c>
      <c r="B243" s="7" t="s">
        <v>47</v>
      </c>
      <c r="D243" s="6" t="s">
        <v>3</v>
      </c>
      <c r="E243" s="8">
        <v>15.3</v>
      </c>
      <c r="H243" s="9" t="s">
        <v>4</v>
      </c>
      <c r="I243" s="10">
        <f>SUM(I250:I271)*-1</f>
        <v>2.8532550000000003</v>
      </c>
    </row>
    <row r="244" spans="1:9">
      <c r="A244" s="6" t="s">
        <v>5</v>
      </c>
      <c r="B244" s="11">
        <v>40415</v>
      </c>
      <c r="D244" s="6" t="s">
        <v>6</v>
      </c>
      <c r="E244" s="8">
        <v>3.8</v>
      </c>
    </row>
    <row r="245" spans="1:9">
      <c r="A245" s="6" t="s">
        <v>11</v>
      </c>
      <c r="B245" s="7">
        <v>1330</v>
      </c>
    </row>
    <row r="246" spans="1:9">
      <c r="A246" s="6" t="s">
        <v>13</v>
      </c>
      <c r="B246" s="45">
        <v>0.31</v>
      </c>
    </row>
    <row r="247" spans="1:9">
      <c r="B247" s="7"/>
    </row>
    <row r="248" spans="1:9">
      <c r="C248" s="99" t="s">
        <v>14</v>
      </c>
      <c r="D248" s="99"/>
      <c r="E248" s="99"/>
    </row>
    <row r="249" spans="1:9">
      <c r="A249" s="21" t="s">
        <v>16</v>
      </c>
      <c r="B249" s="21" t="s">
        <v>17</v>
      </c>
      <c r="C249" s="22">
        <v>0.6</v>
      </c>
      <c r="D249" s="22">
        <v>0.2</v>
      </c>
      <c r="E249" s="22">
        <v>0.8</v>
      </c>
      <c r="F249" s="22" t="s">
        <v>18</v>
      </c>
      <c r="H249" s="21" t="s">
        <v>19</v>
      </c>
      <c r="I249" s="21" t="s">
        <v>20</v>
      </c>
    </row>
    <row r="250" spans="1:9">
      <c r="A250" s="24">
        <v>15.2</v>
      </c>
      <c r="B250" s="25">
        <v>0.1</v>
      </c>
      <c r="C250" s="25">
        <v>-0.03</v>
      </c>
      <c r="D250" s="25"/>
      <c r="E250" s="25"/>
      <c r="F250" s="6">
        <f>(D250+E250)/2</f>
        <v>0</v>
      </c>
      <c r="I250" s="6">
        <f t="shared" ref="I250:I271" si="21">H250*C250*B250</f>
        <v>0</v>
      </c>
    </row>
    <row r="251" spans="1:9">
      <c r="A251" s="24">
        <v>15</v>
      </c>
      <c r="B251" s="25">
        <v>0.42</v>
      </c>
      <c r="C251" s="25">
        <v>0.14000000000000001</v>
      </c>
      <c r="D251" s="25"/>
      <c r="E251" s="25"/>
      <c r="F251" s="6">
        <f t="shared" ref="F251:F271" si="22">(D251+E251)/2</f>
        <v>0</v>
      </c>
      <c r="H251" s="6">
        <f>(A252-A250)/2</f>
        <v>-0.34999999999999964</v>
      </c>
      <c r="I251" s="6">
        <f t="shared" si="21"/>
        <v>-2.057999999999998E-2</v>
      </c>
    </row>
    <row r="252" spans="1:9">
      <c r="A252" s="24">
        <v>14.5</v>
      </c>
      <c r="B252" s="25">
        <v>0.63</v>
      </c>
      <c r="C252" s="25">
        <v>0.2</v>
      </c>
      <c r="D252" s="25"/>
      <c r="E252" s="25"/>
      <c r="F252" s="6">
        <f t="shared" si="22"/>
        <v>0</v>
      </c>
      <c r="H252" s="6">
        <f t="shared" ref="H252:H271" si="23">(A253-A251)/2</f>
        <v>-0.5</v>
      </c>
      <c r="I252" s="6">
        <f t="shared" si="21"/>
        <v>-6.3E-2</v>
      </c>
    </row>
    <row r="253" spans="1:9">
      <c r="A253" s="24">
        <v>14</v>
      </c>
      <c r="B253" s="25">
        <v>0.61</v>
      </c>
      <c r="C253" s="25">
        <v>0.19</v>
      </c>
      <c r="D253" s="25"/>
      <c r="E253" s="25"/>
      <c r="F253" s="6">
        <f t="shared" si="22"/>
        <v>0</v>
      </c>
      <c r="H253" s="6">
        <f t="shared" si="23"/>
        <v>-0.75</v>
      </c>
      <c r="I253" s="6">
        <f t="shared" si="21"/>
        <v>-8.6925000000000002E-2</v>
      </c>
    </row>
    <row r="254" spans="1:9">
      <c r="A254" s="24">
        <v>13</v>
      </c>
      <c r="B254" s="25">
        <v>0.77</v>
      </c>
      <c r="C254" s="25">
        <v>0.6</v>
      </c>
      <c r="D254" s="25"/>
      <c r="E254" s="25"/>
      <c r="F254" s="6">
        <f t="shared" si="22"/>
        <v>0</v>
      </c>
      <c r="H254" s="6">
        <f t="shared" si="23"/>
        <v>-1</v>
      </c>
      <c r="I254" s="6">
        <f t="shared" si="21"/>
        <v>-0.46199999999999997</v>
      </c>
    </row>
    <row r="255" spans="1:9">
      <c r="A255" s="24">
        <v>12</v>
      </c>
      <c r="B255" s="25">
        <v>0.88</v>
      </c>
      <c r="C255" s="25">
        <v>0.23</v>
      </c>
      <c r="D255" s="25"/>
      <c r="E255" s="25"/>
      <c r="F255" s="6">
        <f t="shared" si="22"/>
        <v>0</v>
      </c>
      <c r="H255" s="6">
        <f t="shared" si="23"/>
        <v>-1</v>
      </c>
      <c r="I255" s="6">
        <f t="shared" si="21"/>
        <v>-0.2024</v>
      </c>
    </row>
    <row r="256" spans="1:9">
      <c r="A256" s="24">
        <v>11</v>
      </c>
      <c r="B256" s="25">
        <v>0.76</v>
      </c>
      <c r="C256" s="25">
        <v>0.43</v>
      </c>
      <c r="D256" s="25"/>
      <c r="E256" s="25"/>
      <c r="F256" s="6">
        <f t="shared" si="22"/>
        <v>0</v>
      </c>
      <c r="H256" s="6">
        <f t="shared" si="23"/>
        <v>-0.75</v>
      </c>
      <c r="I256" s="6">
        <f t="shared" si="21"/>
        <v>-0.24510000000000001</v>
      </c>
    </row>
    <row r="257" spans="1:9">
      <c r="A257" s="24">
        <v>10.5</v>
      </c>
      <c r="B257" s="25">
        <v>0.57999999999999996</v>
      </c>
      <c r="C257" s="25">
        <v>0.59</v>
      </c>
      <c r="D257" s="25"/>
      <c r="E257" s="25"/>
      <c r="F257" s="6">
        <f t="shared" si="22"/>
        <v>0</v>
      </c>
      <c r="H257" s="6">
        <f t="shared" si="23"/>
        <v>-0.5</v>
      </c>
      <c r="I257" s="6">
        <f t="shared" si="21"/>
        <v>-0.17109999999999997</v>
      </c>
    </row>
    <row r="258" spans="1:9">
      <c r="A258" s="24">
        <v>10</v>
      </c>
      <c r="B258" s="25">
        <v>0.56000000000000005</v>
      </c>
      <c r="C258" s="25">
        <v>0.78</v>
      </c>
      <c r="D258" s="25"/>
      <c r="E258" s="25"/>
      <c r="F258" s="6">
        <f t="shared" si="22"/>
        <v>0</v>
      </c>
      <c r="H258" s="6">
        <f t="shared" si="23"/>
        <v>-0.5</v>
      </c>
      <c r="I258" s="6">
        <f t="shared" si="21"/>
        <v>-0.21840000000000004</v>
      </c>
    </row>
    <row r="259" spans="1:9">
      <c r="A259" s="24">
        <v>9.5</v>
      </c>
      <c r="B259" s="25">
        <v>0.54</v>
      </c>
      <c r="C259" s="25">
        <v>0.53</v>
      </c>
      <c r="D259" s="25"/>
      <c r="E259" s="25"/>
      <c r="F259" s="6">
        <f t="shared" si="22"/>
        <v>0</v>
      </c>
      <c r="H259" s="6">
        <f t="shared" si="23"/>
        <v>-0.5</v>
      </c>
      <c r="I259" s="6">
        <f t="shared" si="21"/>
        <v>-0.1431</v>
      </c>
    </row>
    <row r="260" spans="1:9">
      <c r="A260" s="24">
        <v>9</v>
      </c>
      <c r="B260" s="25">
        <v>0.6</v>
      </c>
      <c r="C260" s="25">
        <v>0.11</v>
      </c>
      <c r="D260" s="25"/>
      <c r="E260" s="25"/>
      <c r="F260" s="6">
        <f t="shared" si="22"/>
        <v>0</v>
      </c>
      <c r="H260" s="6">
        <f t="shared" si="23"/>
        <v>-0.5</v>
      </c>
      <c r="I260" s="6">
        <f t="shared" si="21"/>
        <v>-3.3000000000000002E-2</v>
      </c>
    </row>
    <row r="261" spans="1:9">
      <c r="A261" s="24">
        <v>8.5</v>
      </c>
      <c r="B261" s="25">
        <v>0.82</v>
      </c>
      <c r="C261" s="25">
        <v>0.02</v>
      </c>
      <c r="D261" s="25"/>
      <c r="E261" s="25"/>
      <c r="F261" s="6">
        <f t="shared" si="22"/>
        <v>0</v>
      </c>
      <c r="H261" s="6">
        <f t="shared" si="23"/>
        <v>-0.5</v>
      </c>
      <c r="I261" s="6">
        <f t="shared" si="21"/>
        <v>-8.199999999999999E-3</v>
      </c>
    </row>
    <row r="262" spans="1:9">
      <c r="A262" s="24">
        <v>8</v>
      </c>
      <c r="B262" s="25">
        <v>0.97</v>
      </c>
      <c r="C262" s="25">
        <v>0.05</v>
      </c>
      <c r="D262" s="25"/>
      <c r="E262" s="25"/>
      <c r="F262" s="6">
        <f t="shared" si="22"/>
        <v>0</v>
      </c>
      <c r="H262" s="6">
        <f t="shared" si="23"/>
        <v>-0.5</v>
      </c>
      <c r="I262" s="6">
        <f t="shared" si="21"/>
        <v>-2.4250000000000001E-2</v>
      </c>
    </row>
    <row r="263" spans="1:9">
      <c r="A263" s="24">
        <v>7.5</v>
      </c>
      <c r="B263" s="25">
        <v>1.18</v>
      </c>
      <c r="C263" s="25">
        <v>0.11</v>
      </c>
      <c r="D263" s="25"/>
      <c r="E263" s="25"/>
      <c r="F263" s="6">
        <f t="shared" si="22"/>
        <v>0</v>
      </c>
      <c r="H263" s="6">
        <f t="shared" si="23"/>
        <v>-0.5</v>
      </c>
      <c r="I263" s="6">
        <f t="shared" si="21"/>
        <v>-6.4899999999999999E-2</v>
      </c>
    </row>
    <row r="264" spans="1:9">
      <c r="A264" s="24">
        <v>7</v>
      </c>
      <c r="B264" s="25">
        <v>1.38</v>
      </c>
      <c r="C264" s="25">
        <v>0.22</v>
      </c>
      <c r="D264" s="25"/>
      <c r="E264" s="25"/>
      <c r="F264" s="6">
        <f t="shared" si="22"/>
        <v>0</v>
      </c>
      <c r="H264" s="6">
        <f t="shared" si="23"/>
        <v>-0.5</v>
      </c>
      <c r="I264" s="6">
        <f t="shared" si="21"/>
        <v>-0.15179999999999999</v>
      </c>
    </row>
    <row r="265" spans="1:9">
      <c r="A265" s="24">
        <v>6.5</v>
      </c>
      <c r="B265" s="25">
        <v>1.2</v>
      </c>
      <c r="C265" s="25">
        <v>0.54</v>
      </c>
      <c r="D265" s="25"/>
      <c r="E265" s="25"/>
      <c r="F265" s="6">
        <f t="shared" si="22"/>
        <v>0</v>
      </c>
      <c r="H265" s="6">
        <f t="shared" si="23"/>
        <v>-0.5</v>
      </c>
      <c r="I265" s="6">
        <f t="shared" si="21"/>
        <v>-0.32400000000000001</v>
      </c>
    </row>
    <row r="266" spans="1:9">
      <c r="A266" s="24">
        <v>6</v>
      </c>
      <c r="B266" s="25">
        <v>1.02</v>
      </c>
      <c r="C266" s="25">
        <v>0.63</v>
      </c>
      <c r="D266" s="25"/>
      <c r="E266" s="25"/>
      <c r="F266" s="6">
        <f t="shared" si="22"/>
        <v>0</v>
      </c>
      <c r="H266" s="6">
        <f t="shared" si="23"/>
        <v>-0.5</v>
      </c>
      <c r="I266" s="6">
        <f t="shared" si="21"/>
        <v>-0.32130000000000003</v>
      </c>
    </row>
    <row r="267" spans="1:9">
      <c r="A267" s="24">
        <v>5.5</v>
      </c>
      <c r="B267" s="25">
        <v>0.92</v>
      </c>
      <c r="C267" s="25">
        <v>0.56000000000000005</v>
      </c>
      <c r="D267" s="25"/>
      <c r="E267" s="25"/>
      <c r="F267" s="6">
        <f t="shared" si="22"/>
        <v>0</v>
      </c>
      <c r="H267" s="6">
        <f t="shared" si="23"/>
        <v>-0.5</v>
      </c>
      <c r="I267" s="6">
        <f t="shared" si="21"/>
        <v>-0.25760000000000005</v>
      </c>
    </row>
    <row r="268" spans="1:9">
      <c r="A268" s="24">
        <v>5</v>
      </c>
      <c r="B268" s="25">
        <v>0.8</v>
      </c>
      <c r="C268" s="25">
        <v>0.19</v>
      </c>
      <c r="D268" s="25"/>
      <c r="E268" s="25"/>
      <c r="F268" s="6">
        <f t="shared" si="22"/>
        <v>0</v>
      </c>
      <c r="H268" s="6">
        <f t="shared" si="23"/>
        <v>-0.5</v>
      </c>
      <c r="I268" s="6">
        <f t="shared" si="21"/>
        <v>-7.6000000000000012E-2</v>
      </c>
    </row>
    <row r="269" spans="1:9">
      <c r="A269" s="24">
        <v>4.5</v>
      </c>
      <c r="B269" s="25">
        <v>0.59</v>
      </c>
      <c r="C269" s="25">
        <v>-0.12</v>
      </c>
      <c r="D269" s="25"/>
      <c r="E269" s="25"/>
      <c r="F269" s="6">
        <f t="shared" si="22"/>
        <v>0</v>
      </c>
      <c r="H269" s="6">
        <f t="shared" si="23"/>
        <v>-0.5</v>
      </c>
      <c r="I269" s="6">
        <f t="shared" si="21"/>
        <v>3.5399999999999994E-2</v>
      </c>
    </row>
    <row r="270" spans="1:9">
      <c r="A270" s="24">
        <v>4</v>
      </c>
      <c r="B270" s="25">
        <v>0.5</v>
      </c>
      <c r="C270" s="25">
        <v>0.1</v>
      </c>
      <c r="D270" s="25"/>
      <c r="E270" s="25"/>
      <c r="F270" s="6">
        <f t="shared" si="22"/>
        <v>0</v>
      </c>
      <c r="H270" s="6">
        <f t="shared" si="23"/>
        <v>-0.30000000000000004</v>
      </c>
      <c r="I270" s="6">
        <f t="shared" si="21"/>
        <v>-1.5000000000000003E-2</v>
      </c>
    </row>
    <row r="271" spans="1:9">
      <c r="A271" s="24">
        <v>3.9</v>
      </c>
      <c r="B271" s="25">
        <v>0.01</v>
      </c>
      <c r="C271" s="25">
        <v>0</v>
      </c>
      <c r="D271" s="25"/>
      <c r="E271" s="25"/>
      <c r="F271" s="6">
        <f t="shared" si="22"/>
        <v>0</v>
      </c>
      <c r="H271" s="6">
        <f t="shared" si="23"/>
        <v>-2</v>
      </c>
      <c r="I271" s="6">
        <f t="shared" si="21"/>
        <v>0</v>
      </c>
    </row>
    <row r="274" spans="1:9" ht="15">
      <c r="A274" s="6" t="s">
        <v>1</v>
      </c>
      <c r="B274" s="7" t="s">
        <v>47</v>
      </c>
      <c r="D274" s="6" t="s">
        <v>3</v>
      </c>
      <c r="E274" s="8">
        <v>15.3</v>
      </c>
      <c r="H274" s="9" t="s">
        <v>4</v>
      </c>
      <c r="I274" s="10">
        <f>SUM(I281:I300)</f>
        <v>3.0326350000000004</v>
      </c>
    </row>
    <row r="275" spans="1:9">
      <c r="A275" s="6" t="s">
        <v>5</v>
      </c>
      <c r="B275" s="11">
        <v>40429</v>
      </c>
      <c r="D275" s="6" t="s">
        <v>6</v>
      </c>
      <c r="E275" s="8">
        <v>4.7</v>
      </c>
    </row>
    <row r="276" spans="1:9">
      <c r="A276" s="6" t="s">
        <v>11</v>
      </c>
      <c r="B276" s="7">
        <v>1225</v>
      </c>
    </row>
    <row r="277" spans="1:9">
      <c r="A277" s="6" t="s">
        <v>13</v>
      </c>
      <c r="B277" s="45">
        <v>0.3</v>
      </c>
    </row>
    <row r="278" spans="1:9">
      <c r="B278" s="7"/>
    </row>
    <row r="279" spans="1:9">
      <c r="C279" s="99" t="s">
        <v>14</v>
      </c>
      <c r="D279" s="99"/>
      <c r="E279" s="99"/>
    </row>
    <row r="280" spans="1:9">
      <c r="A280" s="21" t="s">
        <v>16</v>
      </c>
      <c r="B280" s="21" t="s">
        <v>17</v>
      </c>
      <c r="C280" s="22">
        <v>0.6</v>
      </c>
      <c r="D280" s="22">
        <v>0.2</v>
      </c>
      <c r="E280" s="22">
        <v>0.8</v>
      </c>
      <c r="F280" s="22" t="s">
        <v>18</v>
      </c>
      <c r="H280" s="21" t="s">
        <v>19</v>
      </c>
      <c r="I280" s="21" t="s">
        <v>20</v>
      </c>
    </row>
    <row r="281" spans="1:9">
      <c r="A281" s="24">
        <v>4.7</v>
      </c>
      <c r="B281" s="25">
        <v>0.1</v>
      </c>
      <c r="C281" s="25">
        <v>0</v>
      </c>
      <c r="D281" s="25"/>
      <c r="E281" s="25"/>
      <c r="F281" s="6">
        <f>(D281+E281)/2</f>
        <v>0</v>
      </c>
      <c r="I281" s="6">
        <f t="shared" ref="I281:I300" si="24">H281*C281*B281</f>
        <v>0</v>
      </c>
    </row>
    <row r="282" spans="1:9">
      <c r="A282" s="24">
        <v>5</v>
      </c>
      <c r="B282" s="25">
        <v>0.24</v>
      </c>
      <c r="C282" s="25">
        <v>0.15</v>
      </c>
      <c r="D282" s="25"/>
      <c r="E282" s="25"/>
      <c r="F282" s="6">
        <f t="shared" ref="F282:F300" si="25">(D282+E282)/2</f>
        <v>0</v>
      </c>
      <c r="H282" s="6">
        <f>(A283-A281)/2</f>
        <v>0.35000000000000009</v>
      </c>
      <c r="I282" s="6">
        <f t="shared" si="24"/>
        <v>1.2600000000000002E-2</v>
      </c>
    </row>
    <row r="283" spans="1:9">
      <c r="A283" s="24">
        <v>5.4</v>
      </c>
      <c r="B283" s="25">
        <v>0.24</v>
      </c>
      <c r="C283" s="25">
        <v>0.76</v>
      </c>
      <c r="D283" s="25"/>
      <c r="E283" s="25"/>
      <c r="F283" s="6">
        <f t="shared" si="25"/>
        <v>0</v>
      </c>
      <c r="H283" s="6">
        <f t="shared" ref="H283:H300" si="26">(A284-A282)/2</f>
        <v>0.5</v>
      </c>
      <c r="I283" s="6">
        <f t="shared" si="24"/>
        <v>9.1200000000000003E-2</v>
      </c>
    </row>
    <row r="284" spans="1:9">
      <c r="A284" s="24">
        <v>6</v>
      </c>
      <c r="B284" s="25">
        <v>0.35</v>
      </c>
      <c r="C284" s="25">
        <v>1.93</v>
      </c>
      <c r="D284" s="25"/>
      <c r="E284" s="25"/>
      <c r="F284" s="6">
        <f t="shared" si="25"/>
        <v>0</v>
      </c>
      <c r="H284" s="6">
        <f t="shared" si="26"/>
        <v>0.64999999999999991</v>
      </c>
      <c r="I284" s="6">
        <f t="shared" si="24"/>
        <v>0.43907499999999988</v>
      </c>
    </row>
    <row r="285" spans="1:9">
      <c r="A285" s="24">
        <v>6.7</v>
      </c>
      <c r="B285" s="25">
        <v>0.65</v>
      </c>
      <c r="C285" s="25">
        <v>1.23</v>
      </c>
      <c r="D285" s="25"/>
      <c r="E285" s="25"/>
      <c r="F285" s="6">
        <f t="shared" si="25"/>
        <v>0</v>
      </c>
      <c r="H285" s="6">
        <f t="shared" si="26"/>
        <v>0.79999999999999982</v>
      </c>
      <c r="I285" s="6">
        <f t="shared" si="24"/>
        <v>0.63959999999999984</v>
      </c>
    </row>
    <row r="286" spans="1:9">
      <c r="A286" s="24">
        <v>7.6</v>
      </c>
      <c r="B286" s="25">
        <v>0.8</v>
      </c>
      <c r="C286" s="25">
        <v>0.54</v>
      </c>
      <c r="D286" s="25"/>
      <c r="E286" s="25"/>
      <c r="F286" s="6">
        <f t="shared" si="25"/>
        <v>0</v>
      </c>
      <c r="H286" s="6">
        <f t="shared" si="26"/>
        <v>0.64999999999999991</v>
      </c>
      <c r="I286" s="6">
        <f t="shared" si="24"/>
        <v>0.28079999999999999</v>
      </c>
    </row>
    <row r="287" spans="1:9">
      <c r="A287" s="24">
        <v>8</v>
      </c>
      <c r="B287" s="25">
        <v>0.9</v>
      </c>
      <c r="C287" s="25">
        <v>0.4</v>
      </c>
      <c r="D287" s="25"/>
      <c r="E287" s="25"/>
      <c r="F287" s="6">
        <f t="shared" si="25"/>
        <v>0</v>
      </c>
      <c r="H287" s="6">
        <f t="shared" si="26"/>
        <v>0.54999999999999982</v>
      </c>
      <c r="I287" s="6">
        <f t="shared" si="24"/>
        <v>0.19799999999999995</v>
      </c>
    </row>
    <row r="288" spans="1:9">
      <c r="A288" s="24">
        <v>8.6999999999999993</v>
      </c>
      <c r="B288" s="25">
        <v>0.94</v>
      </c>
      <c r="C288" s="25">
        <v>0.5</v>
      </c>
      <c r="D288" s="25"/>
      <c r="E288" s="25"/>
      <c r="F288" s="6">
        <f t="shared" si="25"/>
        <v>0</v>
      </c>
      <c r="H288" s="6">
        <f t="shared" si="26"/>
        <v>0.70000000000000018</v>
      </c>
      <c r="I288" s="6">
        <f t="shared" si="24"/>
        <v>0.32900000000000007</v>
      </c>
    </row>
    <row r="289" spans="1:9">
      <c r="A289" s="24">
        <v>9.4</v>
      </c>
      <c r="B289" s="25">
        <v>0.8</v>
      </c>
      <c r="C289" s="25">
        <v>0.81</v>
      </c>
      <c r="D289" s="25"/>
      <c r="E289" s="25"/>
      <c r="F289" s="6">
        <f t="shared" si="25"/>
        <v>0</v>
      </c>
      <c r="H289" s="6">
        <f t="shared" si="26"/>
        <v>0.80000000000000071</v>
      </c>
      <c r="I289" s="6">
        <f t="shared" si="24"/>
        <v>0.51840000000000053</v>
      </c>
    </row>
    <row r="290" spans="1:9">
      <c r="A290" s="24">
        <v>10.3</v>
      </c>
      <c r="B290" s="25">
        <v>0.6</v>
      </c>
      <c r="C290" s="25">
        <v>0.21</v>
      </c>
      <c r="D290" s="25"/>
      <c r="E290" s="25"/>
      <c r="F290" s="6">
        <f t="shared" si="25"/>
        <v>0</v>
      </c>
      <c r="H290" s="6">
        <f t="shared" si="26"/>
        <v>0.79999999999999982</v>
      </c>
      <c r="I290" s="6">
        <f t="shared" si="24"/>
        <v>0.10079999999999997</v>
      </c>
    </row>
    <row r="291" spans="1:9">
      <c r="A291" s="24">
        <v>11</v>
      </c>
      <c r="B291" s="25">
        <v>0.48</v>
      </c>
      <c r="C291" s="25">
        <v>0.21</v>
      </c>
      <c r="D291" s="25"/>
      <c r="E291" s="25"/>
      <c r="F291" s="6">
        <f t="shared" si="25"/>
        <v>0</v>
      </c>
      <c r="H291" s="6">
        <f t="shared" si="26"/>
        <v>0.69999999999999929</v>
      </c>
      <c r="I291" s="6">
        <f t="shared" si="24"/>
        <v>7.0559999999999928E-2</v>
      </c>
    </row>
    <row r="292" spans="1:9">
      <c r="A292" s="24">
        <v>11.7</v>
      </c>
      <c r="B292" s="25">
        <v>0.5</v>
      </c>
      <c r="C292" s="25">
        <v>0.25</v>
      </c>
      <c r="D292" s="25"/>
      <c r="E292" s="25"/>
      <c r="F292" s="6">
        <f t="shared" si="25"/>
        <v>0</v>
      </c>
      <c r="H292" s="6">
        <f t="shared" si="26"/>
        <v>0.59999999999999964</v>
      </c>
      <c r="I292" s="6">
        <f t="shared" si="24"/>
        <v>7.4999999999999956E-2</v>
      </c>
    </row>
    <row r="293" spans="1:9">
      <c r="A293" s="24">
        <v>12.2</v>
      </c>
      <c r="B293" s="25">
        <v>0.3</v>
      </c>
      <c r="C293" s="25">
        <v>0.32</v>
      </c>
      <c r="D293" s="25"/>
      <c r="E293" s="25"/>
      <c r="F293" s="6">
        <f t="shared" si="25"/>
        <v>0</v>
      </c>
      <c r="H293" s="6">
        <f t="shared" si="26"/>
        <v>0.55000000000000071</v>
      </c>
      <c r="I293" s="6">
        <f t="shared" si="24"/>
        <v>5.2800000000000069E-2</v>
      </c>
    </row>
    <row r="294" spans="1:9">
      <c r="A294" s="24">
        <v>12.8</v>
      </c>
      <c r="B294" s="25">
        <v>0.3</v>
      </c>
      <c r="C294" s="25">
        <v>0.02</v>
      </c>
      <c r="D294" s="25"/>
      <c r="E294" s="25"/>
      <c r="F294" s="6">
        <f t="shared" si="25"/>
        <v>0</v>
      </c>
      <c r="H294" s="6">
        <f t="shared" si="26"/>
        <v>0.60000000000000053</v>
      </c>
      <c r="I294" s="6">
        <f t="shared" si="24"/>
        <v>3.6000000000000029E-3</v>
      </c>
    </row>
    <row r="295" spans="1:9">
      <c r="A295" s="24">
        <v>13.4</v>
      </c>
      <c r="B295" s="25">
        <v>0.4</v>
      </c>
      <c r="C295" s="25">
        <v>0.28000000000000003</v>
      </c>
      <c r="D295" s="25"/>
      <c r="E295" s="25"/>
      <c r="F295" s="6">
        <f t="shared" si="25"/>
        <v>0</v>
      </c>
      <c r="H295" s="6">
        <f t="shared" si="26"/>
        <v>0.54999999999999982</v>
      </c>
      <c r="I295" s="6">
        <f t="shared" si="24"/>
        <v>6.1599999999999988E-2</v>
      </c>
    </row>
    <row r="296" spans="1:9">
      <c r="A296" s="24">
        <v>13.9</v>
      </c>
      <c r="B296" s="25">
        <v>0.35</v>
      </c>
      <c r="C296" s="25">
        <v>0.16</v>
      </c>
      <c r="D296" s="25"/>
      <c r="E296" s="25"/>
      <c r="F296" s="6">
        <f t="shared" si="25"/>
        <v>0</v>
      </c>
      <c r="H296" s="6">
        <f t="shared" si="26"/>
        <v>0.5</v>
      </c>
      <c r="I296" s="6">
        <f t="shared" si="24"/>
        <v>2.7999999999999997E-2</v>
      </c>
    </row>
    <row r="297" spans="1:9">
      <c r="A297" s="24">
        <v>14.4</v>
      </c>
      <c r="B297" s="25">
        <v>0.4</v>
      </c>
      <c r="C297" s="25">
        <v>0.31</v>
      </c>
      <c r="D297" s="25"/>
      <c r="E297" s="25"/>
      <c r="F297" s="6">
        <f t="shared" si="25"/>
        <v>0</v>
      </c>
      <c r="H297" s="6">
        <f t="shared" si="26"/>
        <v>0.45000000000000018</v>
      </c>
      <c r="I297" s="6">
        <f t="shared" si="24"/>
        <v>5.5800000000000016E-2</v>
      </c>
    </row>
    <row r="298" spans="1:9">
      <c r="A298" s="24">
        <v>14.8</v>
      </c>
      <c r="B298" s="25">
        <v>0.3</v>
      </c>
      <c r="C298" s="25">
        <v>0.56999999999999995</v>
      </c>
      <c r="D298" s="25"/>
      <c r="E298" s="25"/>
      <c r="F298" s="6">
        <f t="shared" si="25"/>
        <v>0</v>
      </c>
      <c r="H298" s="6">
        <f t="shared" si="26"/>
        <v>0.29999999999999982</v>
      </c>
      <c r="I298" s="6">
        <f t="shared" si="24"/>
        <v>5.1299999999999964E-2</v>
      </c>
    </row>
    <row r="299" spans="1:9">
      <c r="A299" s="24">
        <v>15</v>
      </c>
      <c r="B299" s="25">
        <v>0.2</v>
      </c>
      <c r="C299" s="25">
        <v>0.49</v>
      </c>
      <c r="D299" s="25"/>
      <c r="E299" s="25"/>
      <c r="F299" s="6">
        <f t="shared" si="25"/>
        <v>0</v>
      </c>
      <c r="H299" s="6">
        <f t="shared" si="26"/>
        <v>0.25</v>
      </c>
      <c r="I299" s="6">
        <f t="shared" si="24"/>
        <v>2.4500000000000001E-2</v>
      </c>
    </row>
    <row r="300" spans="1:9">
      <c r="A300" s="24">
        <v>15.3</v>
      </c>
      <c r="B300" s="25">
        <v>0.1</v>
      </c>
      <c r="C300" s="25">
        <v>0</v>
      </c>
      <c r="D300" s="25"/>
      <c r="E300" s="25"/>
      <c r="F300" s="6">
        <f t="shared" si="25"/>
        <v>0</v>
      </c>
      <c r="H300" s="6">
        <f t="shared" si="26"/>
        <v>-7.5</v>
      </c>
      <c r="I300" s="6">
        <f t="shared" si="24"/>
        <v>0</v>
      </c>
    </row>
    <row r="303" spans="1:9" ht="15">
      <c r="A303" s="6" t="s">
        <v>1</v>
      </c>
      <c r="B303" s="7" t="s">
        <v>47</v>
      </c>
      <c r="D303" s="6" t="s">
        <v>3</v>
      </c>
      <c r="E303" s="8">
        <v>1.5</v>
      </c>
      <c r="H303" s="9" t="s">
        <v>4</v>
      </c>
      <c r="I303" s="10">
        <f>SUM(I310:I336)</f>
        <v>2.2464500000000003</v>
      </c>
    </row>
    <row r="304" spans="1:9">
      <c r="A304" s="6" t="s">
        <v>5</v>
      </c>
      <c r="B304" s="11">
        <v>40447</v>
      </c>
      <c r="D304" s="6" t="s">
        <v>6</v>
      </c>
      <c r="E304" s="8">
        <v>14.1</v>
      </c>
    </row>
    <row r="305" spans="1:9">
      <c r="A305" s="6" t="s">
        <v>11</v>
      </c>
      <c r="B305" s="7">
        <v>1325</v>
      </c>
    </row>
    <row r="306" spans="1:9">
      <c r="A306" s="6" t="s">
        <v>13</v>
      </c>
      <c r="B306" s="7">
        <v>0.28000000000000003</v>
      </c>
    </row>
    <row r="307" spans="1:9">
      <c r="B307" s="7"/>
    </row>
    <row r="308" spans="1:9">
      <c r="C308" s="99" t="s">
        <v>14</v>
      </c>
      <c r="D308" s="99"/>
      <c r="E308" s="99"/>
    </row>
    <row r="309" spans="1:9">
      <c r="A309" s="21" t="s">
        <v>16</v>
      </c>
      <c r="B309" s="21" t="s">
        <v>17</v>
      </c>
      <c r="C309" s="22">
        <v>0.60000000000000009</v>
      </c>
      <c r="D309" s="22">
        <v>0.2</v>
      </c>
      <c r="E309" s="22">
        <v>0.8</v>
      </c>
      <c r="F309" s="22" t="s">
        <v>18</v>
      </c>
      <c r="H309" s="21" t="s">
        <v>19</v>
      </c>
      <c r="I309" s="21" t="s">
        <v>20</v>
      </c>
    </row>
    <row r="310" spans="1:9">
      <c r="A310" s="24">
        <v>1.6</v>
      </c>
      <c r="B310" s="25">
        <v>0.02</v>
      </c>
      <c r="C310" s="25">
        <v>0</v>
      </c>
      <c r="D310" s="25"/>
      <c r="E310" s="25"/>
      <c r="F310" s="6">
        <f t="shared" ref="F310:F336" si="27">(D310+E310)/2</f>
        <v>0</v>
      </c>
      <c r="I310" s="6">
        <f t="shared" ref="I310:I315" si="28">H310*C310*B310</f>
        <v>0</v>
      </c>
    </row>
    <row r="311" spans="1:9">
      <c r="A311" s="24">
        <v>2</v>
      </c>
      <c r="B311" s="25">
        <v>0.1</v>
      </c>
      <c r="C311" s="25">
        <v>-0.11</v>
      </c>
      <c r="D311" s="25"/>
      <c r="E311" s="25"/>
      <c r="F311" s="6">
        <f t="shared" si="27"/>
        <v>0</v>
      </c>
      <c r="H311" s="6">
        <f t="shared" ref="H311:H336" si="29">(A312-A310)/2</f>
        <v>0.44999999999999996</v>
      </c>
      <c r="I311" s="6">
        <f t="shared" si="28"/>
        <v>-4.9499999999999995E-3</v>
      </c>
    </row>
    <row r="312" spans="1:9">
      <c r="A312" s="24">
        <v>2.5</v>
      </c>
      <c r="B312" s="25">
        <v>0.88</v>
      </c>
      <c r="C312" s="25">
        <v>0.02</v>
      </c>
      <c r="D312" s="25"/>
      <c r="E312" s="25"/>
      <c r="F312" s="6">
        <f t="shared" si="27"/>
        <v>0</v>
      </c>
      <c r="H312" s="6">
        <f t="shared" si="29"/>
        <v>0.5</v>
      </c>
      <c r="I312" s="6">
        <f t="shared" si="28"/>
        <v>8.8000000000000005E-3</v>
      </c>
    </row>
    <row r="313" spans="1:9">
      <c r="A313" s="24">
        <v>3</v>
      </c>
      <c r="B313" s="25">
        <v>1.1000000000000001</v>
      </c>
      <c r="C313" s="25">
        <v>0.03</v>
      </c>
      <c r="D313" s="25"/>
      <c r="E313" s="25"/>
      <c r="F313" s="6">
        <f t="shared" si="27"/>
        <v>0</v>
      </c>
      <c r="H313" s="6">
        <f t="shared" si="29"/>
        <v>0.5</v>
      </c>
      <c r="I313" s="6">
        <f t="shared" si="28"/>
        <v>1.6500000000000001E-2</v>
      </c>
    </row>
    <row r="314" spans="1:9">
      <c r="A314" s="24">
        <v>3.5</v>
      </c>
      <c r="B314" s="25">
        <v>1.18</v>
      </c>
      <c r="C314" s="25">
        <v>0.08</v>
      </c>
      <c r="D314" s="25"/>
      <c r="E314" s="25"/>
      <c r="F314" s="6">
        <f t="shared" si="27"/>
        <v>0</v>
      </c>
      <c r="H314" s="6">
        <f t="shared" si="29"/>
        <v>0.5</v>
      </c>
      <c r="I314" s="6">
        <f t="shared" si="28"/>
        <v>4.7199999999999999E-2</v>
      </c>
    </row>
    <row r="315" spans="1:9">
      <c r="A315" s="24">
        <v>4</v>
      </c>
      <c r="B315" s="25">
        <v>1.2</v>
      </c>
      <c r="C315" s="25">
        <v>0.18</v>
      </c>
      <c r="D315" s="25"/>
      <c r="E315" s="25"/>
      <c r="F315" s="6">
        <f t="shared" si="27"/>
        <v>0</v>
      </c>
      <c r="H315" s="6">
        <f t="shared" si="29"/>
        <v>0.5</v>
      </c>
      <c r="I315" s="6">
        <f t="shared" si="28"/>
        <v>0.108</v>
      </c>
    </row>
    <row r="316" spans="1:9">
      <c r="A316" s="24">
        <v>4.5</v>
      </c>
      <c r="B316" s="25">
        <v>1.1299999999999999</v>
      </c>
      <c r="C316" s="25">
        <v>0.22</v>
      </c>
      <c r="D316" s="25"/>
      <c r="E316" s="25"/>
      <c r="F316" s="6">
        <f t="shared" si="27"/>
        <v>0</v>
      </c>
      <c r="H316" s="6">
        <f t="shared" si="29"/>
        <v>0.5</v>
      </c>
      <c r="I316" s="6">
        <f>H316*C315*B316</f>
        <v>0.10169999999999998</v>
      </c>
    </row>
    <row r="317" spans="1:9">
      <c r="A317" s="24">
        <v>5</v>
      </c>
      <c r="B317" s="25">
        <v>1.1400000000000001</v>
      </c>
      <c r="C317" s="25">
        <v>0.27</v>
      </c>
      <c r="D317" s="25"/>
      <c r="E317" s="25"/>
      <c r="F317" s="6">
        <f t="shared" si="27"/>
        <v>0</v>
      </c>
      <c r="H317" s="6">
        <f t="shared" si="29"/>
        <v>0.5</v>
      </c>
      <c r="I317" s="6">
        <f>H317*C316*B317</f>
        <v>0.12540000000000001</v>
      </c>
    </row>
    <row r="318" spans="1:9">
      <c r="A318" s="24">
        <v>5.5</v>
      </c>
      <c r="B318" s="25">
        <v>1.1499999999999999</v>
      </c>
      <c r="C318" s="25">
        <v>0.27</v>
      </c>
      <c r="D318" s="25"/>
      <c r="E318" s="25"/>
      <c r="F318" s="6">
        <f t="shared" si="27"/>
        <v>0</v>
      </c>
      <c r="H318" s="6">
        <f t="shared" si="29"/>
        <v>0.5</v>
      </c>
      <c r="I318" s="6">
        <f t="shared" ref="I318:I334" si="30">H318*C318*B318</f>
        <v>0.15525</v>
      </c>
    </row>
    <row r="319" spans="1:9">
      <c r="A319" s="24">
        <v>6</v>
      </c>
      <c r="B319" s="25">
        <v>1.19</v>
      </c>
      <c r="C319" s="25">
        <v>0.25</v>
      </c>
      <c r="D319" s="25"/>
      <c r="E319" s="25"/>
      <c r="F319" s="6">
        <f t="shared" si="27"/>
        <v>0</v>
      </c>
      <c r="H319" s="6">
        <f t="shared" si="29"/>
        <v>0.5</v>
      </c>
      <c r="I319" s="6">
        <f t="shared" si="30"/>
        <v>0.14874999999999999</v>
      </c>
    </row>
    <row r="320" spans="1:9">
      <c r="A320" s="24">
        <v>6.5</v>
      </c>
      <c r="B320" s="25">
        <v>1.24</v>
      </c>
      <c r="C320" s="25">
        <v>0.27</v>
      </c>
      <c r="D320" s="25"/>
      <c r="E320" s="25"/>
      <c r="F320" s="6">
        <f t="shared" si="27"/>
        <v>0</v>
      </c>
      <c r="H320" s="6">
        <f t="shared" si="29"/>
        <v>0.5</v>
      </c>
      <c r="I320" s="6">
        <f t="shared" si="30"/>
        <v>0.16740000000000002</v>
      </c>
    </row>
    <row r="321" spans="1:9">
      <c r="A321" s="24">
        <v>7</v>
      </c>
      <c r="B321" s="25">
        <v>1.06</v>
      </c>
      <c r="C321" s="25">
        <v>0.26</v>
      </c>
      <c r="D321" s="25"/>
      <c r="E321" s="25"/>
      <c r="F321" s="6">
        <f t="shared" si="27"/>
        <v>0</v>
      </c>
      <c r="H321" s="6">
        <f t="shared" si="29"/>
        <v>0.5</v>
      </c>
      <c r="I321" s="6">
        <f t="shared" si="30"/>
        <v>0.13780000000000001</v>
      </c>
    </row>
    <row r="322" spans="1:9">
      <c r="A322" s="24">
        <v>7.5</v>
      </c>
      <c r="B322" s="25">
        <v>0.91</v>
      </c>
      <c r="C322" s="25">
        <v>0.2</v>
      </c>
      <c r="D322" s="25"/>
      <c r="E322" s="25"/>
      <c r="F322" s="6">
        <f t="shared" si="27"/>
        <v>0</v>
      </c>
      <c r="H322" s="6">
        <f t="shared" si="29"/>
        <v>0.5</v>
      </c>
      <c r="I322" s="6">
        <f t="shared" si="30"/>
        <v>9.1000000000000011E-2</v>
      </c>
    </row>
    <row r="323" spans="1:9">
      <c r="A323" s="24">
        <v>8</v>
      </c>
      <c r="B323" s="25">
        <v>1</v>
      </c>
      <c r="C323" s="25">
        <v>0.2</v>
      </c>
      <c r="D323" s="25"/>
      <c r="E323" s="25"/>
      <c r="F323" s="6">
        <f t="shared" si="27"/>
        <v>0</v>
      </c>
      <c r="H323" s="6">
        <f t="shared" si="29"/>
        <v>0.5</v>
      </c>
      <c r="I323" s="6">
        <f t="shared" si="30"/>
        <v>0.1</v>
      </c>
    </row>
    <row r="324" spans="1:9">
      <c r="A324" s="24">
        <v>8.5</v>
      </c>
      <c r="B324" s="25">
        <v>1.0900000000000001</v>
      </c>
      <c r="C324" s="25">
        <v>7.0000000000000007E-2</v>
      </c>
      <c r="D324" s="25"/>
      <c r="E324" s="25"/>
      <c r="F324" s="6">
        <f t="shared" si="27"/>
        <v>0</v>
      </c>
      <c r="H324" s="6">
        <f t="shared" si="29"/>
        <v>0.5</v>
      </c>
      <c r="I324" s="6">
        <f t="shared" si="30"/>
        <v>3.8150000000000003E-2</v>
      </c>
    </row>
    <row r="325" spans="1:9">
      <c r="A325" s="24">
        <v>9</v>
      </c>
      <c r="B325" s="25">
        <v>1.1000000000000001</v>
      </c>
      <c r="C325" s="25">
        <v>0.15</v>
      </c>
      <c r="D325" s="25"/>
      <c r="E325" s="25"/>
      <c r="F325" s="6">
        <f t="shared" si="27"/>
        <v>0</v>
      </c>
      <c r="H325" s="6">
        <f t="shared" si="29"/>
        <v>0.5</v>
      </c>
      <c r="I325" s="6">
        <f t="shared" si="30"/>
        <v>8.2500000000000004E-2</v>
      </c>
    </row>
    <row r="326" spans="1:9">
      <c r="A326" s="24">
        <v>9.5</v>
      </c>
      <c r="B326" s="25">
        <v>1.03</v>
      </c>
      <c r="C326" s="25">
        <v>0.23</v>
      </c>
      <c r="D326" s="25"/>
      <c r="E326" s="25"/>
      <c r="F326" s="6">
        <f t="shared" si="27"/>
        <v>0</v>
      </c>
      <c r="H326" s="6">
        <f t="shared" si="29"/>
        <v>0.5</v>
      </c>
      <c r="I326" s="6">
        <f t="shared" si="30"/>
        <v>0.11845000000000001</v>
      </c>
    </row>
    <row r="327" spans="1:9">
      <c r="A327" s="24">
        <v>10</v>
      </c>
      <c r="B327" s="25">
        <v>1.02</v>
      </c>
      <c r="C327" s="25">
        <v>0.26</v>
      </c>
      <c r="D327" s="25"/>
      <c r="E327" s="25"/>
      <c r="F327" s="6">
        <f t="shared" si="27"/>
        <v>0</v>
      </c>
      <c r="H327" s="6">
        <f t="shared" si="29"/>
        <v>0.5</v>
      </c>
      <c r="I327" s="6">
        <f t="shared" si="30"/>
        <v>0.1326</v>
      </c>
    </row>
    <row r="328" spans="1:9">
      <c r="A328" s="24">
        <v>10.5</v>
      </c>
      <c r="B328" s="25">
        <v>1.06</v>
      </c>
      <c r="C328" s="25">
        <v>0.18</v>
      </c>
      <c r="D328" s="25"/>
      <c r="E328" s="25"/>
      <c r="F328" s="6">
        <f t="shared" si="27"/>
        <v>0</v>
      </c>
      <c r="H328" s="6">
        <f t="shared" si="29"/>
        <v>0.5</v>
      </c>
      <c r="I328" s="6">
        <f t="shared" si="30"/>
        <v>9.5399999999999999E-2</v>
      </c>
    </row>
    <row r="329" spans="1:9">
      <c r="A329" s="24">
        <v>11</v>
      </c>
      <c r="B329" s="25">
        <v>1.0900000000000001</v>
      </c>
      <c r="C329" s="25">
        <v>0.18</v>
      </c>
      <c r="D329" s="25"/>
      <c r="E329" s="25"/>
      <c r="F329" s="6">
        <f t="shared" si="27"/>
        <v>0</v>
      </c>
      <c r="H329" s="6">
        <f t="shared" si="29"/>
        <v>0.5</v>
      </c>
      <c r="I329" s="6">
        <f t="shared" si="30"/>
        <v>9.8100000000000007E-2</v>
      </c>
    </row>
    <row r="330" spans="1:9">
      <c r="A330" s="24">
        <v>11.5</v>
      </c>
      <c r="B330" s="25">
        <v>1.1000000000000001</v>
      </c>
      <c r="C330" s="25">
        <v>0.2</v>
      </c>
      <c r="D330" s="25"/>
      <c r="E330" s="25"/>
      <c r="F330" s="6">
        <f t="shared" si="27"/>
        <v>0</v>
      </c>
      <c r="H330" s="6">
        <f t="shared" si="29"/>
        <v>0.5</v>
      </c>
      <c r="I330" s="6">
        <f t="shared" si="30"/>
        <v>0.11000000000000001</v>
      </c>
    </row>
    <row r="331" spans="1:9">
      <c r="A331" s="24">
        <v>12</v>
      </c>
      <c r="B331" s="25">
        <v>1.21</v>
      </c>
      <c r="C331" s="25">
        <v>0.19</v>
      </c>
      <c r="D331" s="25"/>
      <c r="E331" s="25"/>
      <c r="F331" s="6">
        <f t="shared" si="27"/>
        <v>0</v>
      </c>
      <c r="H331" s="6">
        <f t="shared" si="29"/>
        <v>0.5</v>
      </c>
      <c r="I331" s="6">
        <f t="shared" si="30"/>
        <v>0.11495</v>
      </c>
    </row>
    <row r="332" spans="1:9">
      <c r="A332" s="24">
        <v>12.5</v>
      </c>
      <c r="B332" s="25">
        <v>0.96</v>
      </c>
      <c r="C332" s="25">
        <v>0.14000000000000001</v>
      </c>
      <c r="D332" s="25"/>
      <c r="E332" s="25"/>
      <c r="F332" s="6">
        <f t="shared" si="27"/>
        <v>0</v>
      </c>
      <c r="H332" s="6">
        <f t="shared" si="29"/>
        <v>0.5</v>
      </c>
      <c r="I332" s="6">
        <f t="shared" si="30"/>
        <v>6.720000000000001E-2</v>
      </c>
    </row>
    <row r="333" spans="1:9">
      <c r="A333" s="24">
        <v>13</v>
      </c>
      <c r="B333" s="25">
        <v>1.25</v>
      </c>
      <c r="C333" s="25">
        <v>0.17</v>
      </c>
      <c r="D333" s="25"/>
      <c r="E333" s="25"/>
      <c r="F333" s="6">
        <f t="shared" si="27"/>
        <v>0</v>
      </c>
      <c r="H333" s="6">
        <f t="shared" si="29"/>
        <v>0.5</v>
      </c>
      <c r="I333" s="6">
        <f t="shared" si="30"/>
        <v>0.10625000000000001</v>
      </c>
    </row>
    <row r="334" spans="1:9">
      <c r="A334" s="24">
        <v>13.5</v>
      </c>
      <c r="B334" s="25">
        <v>1</v>
      </c>
      <c r="C334" s="25">
        <v>0.16</v>
      </c>
      <c r="D334" s="25"/>
      <c r="E334" s="25"/>
      <c r="F334" s="6">
        <f t="shared" si="27"/>
        <v>0</v>
      </c>
      <c r="H334" s="6">
        <f t="shared" si="29"/>
        <v>0.5</v>
      </c>
      <c r="I334" s="6">
        <f t="shared" si="30"/>
        <v>0.08</v>
      </c>
    </row>
    <row r="335" spans="1:9">
      <c r="A335" s="24">
        <v>14</v>
      </c>
      <c r="B335" s="25">
        <v>0.08</v>
      </c>
      <c r="C335" s="6">
        <v>-0.01</v>
      </c>
      <c r="D335" s="25"/>
      <c r="E335" s="25"/>
      <c r="F335" s="6">
        <f t="shared" si="27"/>
        <v>0</v>
      </c>
      <c r="H335" s="6">
        <f t="shared" si="29"/>
        <v>0.29999999999999982</v>
      </c>
      <c r="I335" s="6">
        <f>H335*C336*B335</f>
        <v>0</v>
      </c>
    </row>
    <row r="336" spans="1:9">
      <c r="A336" s="24">
        <v>14.1</v>
      </c>
      <c r="B336" s="25">
        <v>0</v>
      </c>
      <c r="C336" s="25">
        <v>0</v>
      </c>
      <c r="D336" s="25"/>
      <c r="E336" s="25"/>
      <c r="F336" s="6">
        <f t="shared" si="27"/>
        <v>0</v>
      </c>
      <c r="H336" s="6">
        <f t="shared" si="29"/>
        <v>-7</v>
      </c>
      <c r="I336" s="6">
        <f>H336*C337*B336</f>
        <v>0</v>
      </c>
    </row>
    <row r="339" spans="1:9" ht="15">
      <c r="A339" s="6" t="s">
        <v>1</v>
      </c>
      <c r="B339" s="7" t="s">
        <v>47</v>
      </c>
      <c r="D339" s="6" t="s">
        <v>3</v>
      </c>
      <c r="E339" s="8">
        <v>2.1</v>
      </c>
      <c r="H339" s="9" t="s">
        <v>4</v>
      </c>
      <c r="I339" s="10">
        <f>SUM(I346:I370)</f>
        <v>2.0563799999999999</v>
      </c>
    </row>
    <row r="340" spans="1:9">
      <c r="A340" s="6" t="s">
        <v>5</v>
      </c>
      <c r="B340" s="11">
        <v>40464</v>
      </c>
      <c r="D340" s="6" t="s">
        <v>6</v>
      </c>
      <c r="E340" s="8">
        <v>14</v>
      </c>
    </row>
    <row r="341" spans="1:9">
      <c r="A341" s="6" t="s">
        <v>11</v>
      </c>
      <c r="B341" s="7">
        <v>1020</v>
      </c>
    </row>
    <row r="342" spans="1:9">
      <c r="A342" s="6" t="s">
        <v>13</v>
      </c>
      <c r="B342" s="7">
        <v>0.25</v>
      </c>
    </row>
    <row r="343" spans="1:9">
      <c r="B343" s="7"/>
    </row>
    <row r="344" spans="1:9">
      <c r="C344" s="99" t="s">
        <v>14</v>
      </c>
      <c r="D344" s="99"/>
      <c r="E344" s="99"/>
    </row>
    <row r="345" spans="1:9">
      <c r="A345" s="21" t="s">
        <v>16</v>
      </c>
      <c r="B345" s="21" t="s">
        <v>17</v>
      </c>
      <c r="C345" s="22">
        <v>0.6</v>
      </c>
      <c r="D345" s="22">
        <v>0.2</v>
      </c>
      <c r="E345" s="22">
        <v>0.8</v>
      </c>
      <c r="F345" s="22" t="s">
        <v>18</v>
      </c>
      <c r="H345" s="21" t="s">
        <v>19</v>
      </c>
      <c r="I345" s="21" t="s">
        <v>20</v>
      </c>
    </row>
    <row r="346" spans="1:9">
      <c r="A346" s="24">
        <v>2.2000000000000002</v>
      </c>
      <c r="B346" s="25">
        <v>0.05</v>
      </c>
      <c r="C346" s="25">
        <v>0</v>
      </c>
      <c r="D346" s="25"/>
      <c r="E346" s="25"/>
      <c r="F346" s="6">
        <f t="shared" ref="F346:F370" si="31">(D346+E346)/2</f>
        <v>0</v>
      </c>
      <c r="I346" s="6">
        <f t="shared" ref="I346:I370" si="32">H346*C346*B346</f>
        <v>0</v>
      </c>
    </row>
    <row r="347" spans="1:9">
      <c r="A347" s="24">
        <v>2.4</v>
      </c>
      <c r="B347" s="25">
        <v>0.19</v>
      </c>
      <c r="C347" s="25">
        <v>0.09</v>
      </c>
      <c r="D347" s="25"/>
      <c r="E347" s="25"/>
      <c r="F347" s="6">
        <f t="shared" si="31"/>
        <v>0</v>
      </c>
      <c r="H347" s="6">
        <f t="shared" ref="H347:H370" si="33">(A348-A346)/2</f>
        <v>0.39999999999999991</v>
      </c>
      <c r="I347" s="6">
        <f t="shared" si="32"/>
        <v>6.839999999999998E-3</v>
      </c>
    </row>
    <row r="348" spans="1:9">
      <c r="A348" s="24">
        <v>3</v>
      </c>
      <c r="B348" s="25">
        <v>0.48</v>
      </c>
      <c r="C348" s="25">
        <v>0.31</v>
      </c>
      <c r="D348" s="25"/>
      <c r="E348" s="25"/>
      <c r="F348" s="6">
        <f t="shared" si="31"/>
        <v>0</v>
      </c>
      <c r="H348" s="6">
        <f t="shared" si="33"/>
        <v>0.55000000000000004</v>
      </c>
      <c r="I348" s="6">
        <f t="shared" si="32"/>
        <v>8.184000000000001E-2</v>
      </c>
    </row>
    <row r="349" spans="1:9">
      <c r="A349" s="24">
        <v>3.5</v>
      </c>
      <c r="B349" s="25">
        <v>0.61</v>
      </c>
      <c r="C349" s="25">
        <v>0.36</v>
      </c>
      <c r="D349" s="25"/>
      <c r="E349" s="25"/>
      <c r="F349" s="6">
        <f t="shared" si="31"/>
        <v>0</v>
      </c>
      <c r="H349" s="6">
        <f t="shared" si="33"/>
        <v>0.5</v>
      </c>
      <c r="I349" s="6">
        <f t="shared" si="32"/>
        <v>0.10979999999999999</v>
      </c>
    </row>
    <row r="350" spans="1:9">
      <c r="A350" s="24">
        <v>4</v>
      </c>
      <c r="B350" s="25">
        <v>0.64</v>
      </c>
      <c r="C350" s="25">
        <v>0.52</v>
      </c>
      <c r="D350" s="25"/>
      <c r="E350" s="25"/>
      <c r="F350" s="6">
        <f t="shared" si="31"/>
        <v>0</v>
      </c>
      <c r="H350" s="6">
        <f t="shared" si="33"/>
        <v>0.5</v>
      </c>
      <c r="I350" s="6">
        <f t="shared" si="32"/>
        <v>0.16640000000000002</v>
      </c>
    </row>
    <row r="351" spans="1:9">
      <c r="A351" s="24">
        <v>4.5</v>
      </c>
      <c r="B351" s="25">
        <v>0.75</v>
      </c>
      <c r="C351" s="25">
        <v>0.33</v>
      </c>
      <c r="D351" s="25"/>
      <c r="E351" s="25"/>
      <c r="F351" s="6">
        <f t="shared" si="31"/>
        <v>0</v>
      </c>
      <c r="H351" s="6">
        <f t="shared" si="33"/>
        <v>0.5</v>
      </c>
      <c r="I351" s="6">
        <f t="shared" si="32"/>
        <v>0.12375</v>
      </c>
    </row>
    <row r="352" spans="1:9">
      <c r="A352" s="24">
        <v>5</v>
      </c>
      <c r="B352" s="25">
        <v>0.81</v>
      </c>
      <c r="C352" s="25">
        <v>0.32</v>
      </c>
      <c r="D352" s="25"/>
      <c r="E352" s="25"/>
      <c r="F352" s="6">
        <f t="shared" si="31"/>
        <v>0</v>
      </c>
      <c r="H352" s="6">
        <f t="shared" si="33"/>
        <v>0.5</v>
      </c>
      <c r="I352" s="6">
        <f t="shared" si="32"/>
        <v>0.12960000000000002</v>
      </c>
    </row>
    <row r="353" spans="1:9">
      <c r="A353" s="24">
        <v>5.5</v>
      </c>
      <c r="B353" s="25">
        <v>0.92</v>
      </c>
      <c r="C353" s="25">
        <v>0.34</v>
      </c>
      <c r="D353" s="25"/>
      <c r="E353" s="25"/>
      <c r="F353" s="6">
        <f t="shared" si="31"/>
        <v>0</v>
      </c>
      <c r="H353" s="6">
        <f t="shared" si="33"/>
        <v>0.5</v>
      </c>
      <c r="I353" s="6">
        <f t="shared" si="32"/>
        <v>0.15640000000000001</v>
      </c>
    </row>
    <row r="354" spans="1:9">
      <c r="A354" s="24">
        <v>6</v>
      </c>
      <c r="B354" s="25">
        <v>0.8</v>
      </c>
      <c r="C354" s="25">
        <v>0.1</v>
      </c>
      <c r="D354" s="25"/>
      <c r="E354" s="25"/>
      <c r="F354" s="6">
        <f t="shared" si="31"/>
        <v>0</v>
      </c>
      <c r="H354" s="6">
        <f t="shared" si="33"/>
        <v>0.5</v>
      </c>
      <c r="I354" s="6">
        <f t="shared" si="32"/>
        <v>4.0000000000000008E-2</v>
      </c>
    </row>
    <row r="355" spans="1:9">
      <c r="A355" s="24">
        <v>6.5</v>
      </c>
      <c r="B355" s="25">
        <v>0.73</v>
      </c>
      <c r="C355" s="25">
        <v>0.19</v>
      </c>
      <c r="D355" s="25"/>
      <c r="E355" s="25"/>
      <c r="F355" s="6">
        <f t="shared" si="31"/>
        <v>0</v>
      </c>
      <c r="H355" s="6">
        <f t="shared" si="33"/>
        <v>0.5</v>
      </c>
      <c r="I355" s="6">
        <f t="shared" si="32"/>
        <v>6.9349999999999995E-2</v>
      </c>
    </row>
    <row r="356" spans="1:9">
      <c r="A356" s="24">
        <v>7</v>
      </c>
      <c r="B356" s="25">
        <v>0.56999999999999995</v>
      </c>
      <c r="C356" s="25">
        <v>0.38</v>
      </c>
      <c r="D356" s="25"/>
      <c r="E356" s="25"/>
      <c r="F356" s="6">
        <f t="shared" si="31"/>
        <v>0</v>
      </c>
      <c r="H356" s="6">
        <f t="shared" si="33"/>
        <v>0.5</v>
      </c>
      <c r="I356" s="6">
        <f t="shared" si="32"/>
        <v>0.10829999999999999</v>
      </c>
    </row>
    <row r="357" spans="1:9">
      <c r="A357" s="24">
        <v>7.5</v>
      </c>
      <c r="B357" s="25">
        <v>0.63</v>
      </c>
      <c r="C357" s="25">
        <v>0.23</v>
      </c>
      <c r="D357" s="25"/>
      <c r="E357" s="25"/>
      <c r="F357" s="6">
        <f t="shared" si="31"/>
        <v>0</v>
      </c>
      <c r="H357" s="6">
        <f t="shared" si="33"/>
        <v>0.5</v>
      </c>
      <c r="I357" s="6">
        <f t="shared" si="32"/>
        <v>7.2450000000000001E-2</v>
      </c>
    </row>
    <row r="358" spans="1:9">
      <c r="A358" s="24">
        <v>8</v>
      </c>
      <c r="B358" s="25">
        <v>0.57999999999999996</v>
      </c>
      <c r="C358" s="25">
        <v>0.17</v>
      </c>
      <c r="D358" s="25"/>
      <c r="E358" s="25"/>
      <c r="F358" s="6">
        <f t="shared" si="31"/>
        <v>0</v>
      </c>
      <c r="H358" s="6">
        <f t="shared" si="33"/>
        <v>0.5</v>
      </c>
      <c r="I358" s="6">
        <f t="shared" si="32"/>
        <v>4.9300000000000004E-2</v>
      </c>
    </row>
    <row r="359" spans="1:9">
      <c r="A359" s="24">
        <v>8.5</v>
      </c>
      <c r="B359" s="25">
        <v>0.6</v>
      </c>
      <c r="C359" s="25">
        <v>0.16</v>
      </c>
      <c r="D359" s="25"/>
      <c r="E359" s="25"/>
      <c r="F359" s="6">
        <f t="shared" si="31"/>
        <v>0</v>
      </c>
      <c r="H359" s="6">
        <f t="shared" si="33"/>
        <v>0.5</v>
      </c>
      <c r="I359" s="6">
        <f t="shared" si="32"/>
        <v>4.8000000000000001E-2</v>
      </c>
    </row>
    <row r="360" spans="1:9">
      <c r="A360" s="24">
        <v>9</v>
      </c>
      <c r="B360" s="25">
        <v>0.75</v>
      </c>
      <c r="C360" s="25">
        <v>0.16</v>
      </c>
      <c r="D360" s="25"/>
      <c r="E360" s="25"/>
      <c r="F360" s="6">
        <f t="shared" si="31"/>
        <v>0</v>
      </c>
      <c r="H360" s="6">
        <f t="shared" si="33"/>
        <v>0.5</v>
      </c>
      <c r="I360" s="6">
        <f t="shared" si="32"/>
        <v>0.06</v>
      </c>
    </row>
    <row r="361" spans="1:9">
      <c r="A361" s="24">
        <v>9.5</v>
      </c>
      <c r="B361" s="25">
        <v>0.83</v>
      </c>
      <c r="C361" s="25">
        <v>0.16</v>
      </c>
      <c r="D361" s="25"/>
      <c r="E361" s="25"/>
      <c r="F361" s="6">
        <f t="shared" si="31"/>
        <v>0</v>
      </c>
      <c r="H361" s="6">
        <f t="shared" si="33"/>
        <v>0.5</v>
      </c>
      <c r="I361" s="6">
        <f t="shared" si="32"/>
        <v>6.6400000000000001E-2</v>
      </c>
    </row>
    <row r="362" spans="1:9">
      <c r="A362" s="24">
        <v>10</v>
      </c>
      <c r="B362" s="25">
        <v>0.89</v>
      </c>
      <c r="C362" s="25">
        <v>0.18</v>
      </c>
      <c r="D362" s="25"/>
      <c r="E362" s="25"/>
      <c r="F362" s="6">
        <f t="shared" si="31"/>
        <v>0</v>
      </c>
      <c r="H362" s="6">
        <f t="shared" si="33"/>
        <v>0.5</v>
      </c>
      <c r="I362" s="6">
        <f t="shared" si="32"/>
        <v>8.0100000000000005E-2</v>
      </c>
    </row>
    <row r="363" spans="1:9">
      <c r="A363" s="24">
        <v>10.5</v>
      </c>
      <c r="B363" s="25">
        <v>0.92</v>
      </c>
      <c r="C363" s="25">
        <v>0.31</v>
      </c>
      <c r="D363" s="25"/>
      <c r="E363" s="25"/>
      <c r="F363" s="6">
        <f t="shared" si="31"/>
        <v>0</v>
      </c>
      <c r="H363" s="6">
        <f t="shared" si="33"/>
        <v>0.5</v>
      </c>
      <c r="I363" s="6">
        <f t="shared" si="32"/>
        <v>0.1426</v>
      </c>
    </row>
    <row r="364" spans="1:9">
      <c r="A364" s="24">
        <v>11</v>
      </c>
      <c r="B364" s="25">
        <v>0.97</v>
      </c>
      <c r="C364" s="25">
        <v>0.48</v>
      </c>
      <c r="D364" s="25"/>
      <c r="E364" s="25"/>
      <c r="F364" s="6">
        <f t="shared" si="31"/>
        <v>0</v>
      </c>
      <c r="H364" s="6">
        <f t="shared" si="33"/>
        <v>0.5</v>
      </c>
      <c r="I364" s="6">
        <f t="shared" si="32"/>
        <v>0.23279999999999998</v>
      </c>
    </row>
    <row r="365" spans="1:9">
      <c r="A365" s="24">
        <v>11.5</v>
      </c>
      <c r="B365" s="25">
        <v>1.06</v>
      </c>
      <c r="C365" s="25">
        <v>0.48</v>
      </c>
      <c r="D365" s="25"/>
      <c r="E365" s="25"/>
      <c r="F365" s="6">
        <f t="shared" si="31"/>
        <v>0</v>
      </c>
      <c r="H365" s="6">
        <f t="shared" si="33"/>
        <v>0.5</v>
      </c>
      <c r="I365" s="6">
        <f t="shared" si="32"/>
        <v>0.25440000000000002</v>
      </c>
    </row>
    <row r="366" spans="1:9">
      <c r="A366" s="24">
        <v>12</v>
      </c>
      <c r="B366" s="25">
        <v>0.97</v>
      </c>
      <c r="C366" s="25">
        <v>0.31</v>
      </c>
      <c r="D366" s="25"/>
      <c r="E366" s="25"/>
      <c r="F366" s="6">
        <f t="shared" si="31"/>
        <v>0</v>
      </c>
      <c r="H366" s="6">
        <f t="shared" si="33"/>
        <v>0.5</v>
      </c>
      <c r="I366" s="6">
        <f t="shared" si="32"/>
        <v>0.15034999999999998</v>
      </c>
    </row>
    <row r="367" spans="1:9">
      <c r="A367" s="24">
        <v>12.5</v>
      </c>
      <c r="B367" s="25">
        <v>0.76</v>
      </c>
      <c r="C367" s="25">
        <v>-0.1</v>
      </c>
      <c r="D367" s="25"/>
      <c r="E367" s="25"/>
      <c r="F367" s="6">
        <f t="shared" si="31"/>
        <v>0</v>
      </c>
      <c r="H367" s="6">
        <f t="shared" si="33"/>
        <v>0.5</v>
      </c>
      <c r="I367" s="6">
        <f t="shared" si="32"/>
        <v>-3.8000000000000006E-2</v>
      </c>
    </row>
    <row r="368" spans="1:9">
      <c r="A368" s="24">
        <v>13</v>
      </c>
      <c r="B368" s="25">
        <v>0.59</v>
      </c>
      <c r="C368" s="25">
        <v>-0.14000000000000001</v>
      </c>
      <c r="D368" s="25"/>
      <c r="E368" s="25"/>
      <c r="F368" s="6">
        <f t="shared" si="31"/>
        <v>0</v>
      </c>
      <c r="H368" s="6">
        <f t="shared" si="33"/>
        <v>0.5</v>
      </c>
      <c r="I368" s="6">
        <f t="shared" si="32"/>
        <v>-4.1300000000000003E-2</v>
      </c>
    </row>
    <row r="369" spans="1:9">
      <c r="A369" s="24">
        <v>13.5</v>
      </c>
      <c r="B369" s="25">
        <v>0.13</v>
      </c>
      <c r="C369" s="25">
        <v>-0.2</v>
      </c>
      <c r="D369" s="25"/>
      <c r="E369" s="25"/>
      <c r="F369" s="6">
        <f t="shared" si="31"/>
        <v>0</v>
      </c>
      <c r="H369" s="6">
        <f t="shared" si="33"/>
        <v>0.5</v>
      </c>
      <c r="I369" s="6">
        <f t="shared" si="32"/>
        <v>-1.3000000000000001E-2</v>
      </c>
    </row>
    <row r="370" spans="1:9">
      <c r="A370" s="24">
        <v>14</v>
      </c>
      <c r="B370" s="25">
        <v>0</v>
      </c>
      <c r="C370" s="25">
        <v>0</v>
      </c>
      <c r="D370" s="25"/>
      <c r="E370" s="25"/>
      <c r="F370" s="6">
        <f t="shared" si="31"/>
        <v>0</v>
      </c>
      <c r="H370" s="6">
        <f t="shared" si="33"/>
        <v>-6.75</v>
      </c>
      <c r="I370" s="6">
        <f t="shared" si="32"/>
        <v>0</v>
      </c>
    </row>
    <row r="373" spans="1:9" ht="15">
      <c r="A373" s="6" t="s">
        <v>1</v>
      </c>
      <c r="B373" s="7" t="s">
        <v>51</v>
      </c>
      <c r="D373" s="6" t="s">
        <v>3</v>
      </c>
      <c r="E373" s="8">
        <v>1.8</v>
      </c>
      <c r="H373" s="9" t="s">
        <v>4</v>
      </c>
      <c r="I373" s="10">
        <f>SUM(I380:I398)</f>
        <v>2.3205899999999997</v>
      </c>
    </row>
    <row r="374" spans="1:9">
      <c r="A374" s="6" t="s">
        <v>5</v>
      </c>
      <c r="B374" s="11">
        <v>40484</v>
      </c>
      <c r="D374" s="6" t="s">
        <v>6</v>
      </c>
      <c r="E374" s="8">
        <v>13.3</v>
      </c>
    </row>
    <row r="375" spans="1:9">
      <c r="A375" s="6" t="s">
        <v>11</v>
      </c>
      <c r="B375" s="7">
        <v>1030</v>
      </c>
    </row>
    <row r="376" spans="1:9">
      <c r="A376" s="6" t="s">
        <v>13</v>
      </c>
      <c r="B376" s="7">
        <v>0.3</v>
      </c>
    </row>
    <row r="377" spans="1:9">
      <c r="B377" s="7"/>
    </row>
    <row r="378" spans="1:9">
      <c r="C378" s="99" t="s">
        <v>14</v>
      </c>
      <c r="D378" s="99"/>
      <c r="E378" s="99"/>
    </row>
    <row r="379" spans="1:9">
      <c r="A379" s="21" t="s">
        <v>16</v>
      </c>
      <c r="B379" s="21" t="s">
        <v>17</v>
      </c>
      <c r="C379" s="22">
        <v>0.6</v>
      </c>
      <c r="D379" s="22">
        <v>0.2</v>
      </c>
      <c r="E379" s="22">
        <v>0.8</v>
      </c>
      <c r="F379" s="22" t="s">
        <v>18</v>
      </c>
      <c r="H379" s="21" t="s">
        <v>19</v>
      </c>
      <c r="I379" s="21" t="s">
        <v>20</v>
      </c>
    </row>
    <row r="380" spans="1:9">
      <c r="A380" s="24">
        <v>1.9</v>
      </c>
      <c r="B380" s="25">
        <v>0</v>
      </c>
      <c r="C380" s="25">
        <v>0</v>
      </c>
      <c r="D380" s="25"/>
      <c r="E380" s="25"/>
      <c r="F380" s="6">
        <f t="shared" ref="F380:F397" si="34">(D380+E380)/2</f>
        <v>0</v>
      </c>
      <c r="I380" s="6">
        <f t="shared" ref="I380:I398" si="35">H380*C380*B380</f>
        <v>0</v>
      </c>
    </row>
    <row r="381" spans="1:9">
      <c r="A381" s="24">
        <v>2.2000000000000002</v>
      </c>
      <c r="B381" s="25">
        <v>0.30000000000000004</v>
      </c>
      <c r="C381" s="25">
        <v>0.34</v>
      </c>
      <c r="D381" s="25"/>
      <c r="E381" s="25"/>
      <c r="F381" s="6">
        <f t="shared" si="34"/>
        <v>0</v>
      </c>
      <c r="H381" s="6">
        <f t="shared" ref="H381:H398" si="36">(A382-A380)/2</f>
        <v>0.30000000000000004</v>
      </c>
      <c r="I381" s="6">
        <f t="shared" si="35"/>
        <v>3.0600000000000013E-2</v>
      </c>
    </row>
    <row r="382" spans="1:9">
      <c r="A382" s="24">
        <v>2.5</v>
      </c>
      <c r="B382" s="25">
        <v>0.5</v>
      </c>
      <c r="C382" s="25">
        <v>0.32</v>
      </c>
      <c r="D382" s="25"/>
      <c r="E382" s="25"/>
      <c r="F382" s="6">
        <f t="shared" si="34"/>
        <v>0</v>
      </c>
      <c r="H382" s="6">
        <f t="shared" si="36"/>
        <v>0.39999999999999991</v>
      </c>
      <c r="I382" s="6">
        <f t="shared" si="35"/>
        <v>6.3999999999999987E-2</v>
      </c>
    </row>
    <row r="383" spans="1:9">
      <c r="A383" s="24">
        <v>3</v>
      </c>
      <c r="B383" s="25">
        <v>0.67</v>
      </c>
      <c r="C383" s="25">
        <v>0.19</v>
      </c>
      <c r="D383" s="25"/>
      <c r="E383" s="25"/>
      <c r="F383" s="6">
        <f t="shared" si="34"/>
        <v>0</v>
      </c>
      <c r="H383" s="6">
        <f t="shared" si="36"/>
        <v>0.5</v>
      </c>
      <c r="I383" s="6">
        <f t="shared" si="35"/>
        <v>6.3649999999999998E-2</v>
      </c>
    </row>
    <row r="384" spans="1:9">
      <c r="A384" s="24">
        <v>3.5</v>
      </c>
      <c r="B384" s="25">
        <v>0.74</v>
      </c>
      <c r="C384" s="25">
        <v>0.47</v>
      </c>
      <c r="D384" s="25"/>
      <c r="E384" s="25"/>
      <c r="F384" s="6">
        <f t="shared" si="34"/>
        <v>0</v>
      </c>
      <c r="H384" s="6">
        <f t="shared" si="36"/>
        <v>0.5</v>
      </c>
      <c r="I384" s="6">
        <f t="shared" si="35"/>
        <v>0.1739</v>
      </c>
    </row>
    <row r="385" spans="1:9">
      <c r="A385" s="24">
        <v>4</v>
      </c>
      <c r="B385" s="25">
        <v>0.63</v>
      </c>
      <c r="C385" s="25">
        <v>0.47</v>
      </c>
      <c r="D385" s="25"/>
      <c r="E385" s="25"/>
      <c r="F385" s="6">
        <f t="shared" si="34"/>
        <v>0</v>
      </c>
      <c r="H385" s="6">
        <f t="shared" si="36"/>
        <v>0.75</v>
      </c>
      <c r="I385" s="6">
        <f t="shared" si="35"/>
        <v>0.22207499999999999</v>
      </c>
    </row>
    <row r="386" spans="1:9">
      <c r="A386" s="24">
        <v>5</v>
      </c>
      <c r="B386" s="25">
        <v>0.79</v>
      </c>
      <c r="C386" s="25">
        <v>0.32</v>
      </c>
      <c r="D386" s="25"/>
      <c r="E386" s="25"/>
      <c r="F386" s="6">
        <f t="shared" si="34"/>
        <v>0</v>
      </c>
      <c r="H386" s="6">
        <f t="shared" si="36"/>
        <v>1</v>
      </c>
      <c r="I386" s="6">
        <f t="shared" si="35"/>
        <v>0.25280000000000002</v>
      </c>
    </row>
    <row r="387" spans="1:9">
      <c r="A387" s="24">
        <v>6</v>
      </c>
      <c r="B387" s="25">
        <v>0.72</v>
      </c>
      <c r="C387" s="25">
        <v>0.5</v>
      </c>
      <c r="D387" s="25"/>
      <c r="E387" s="25"/>
      <c r="F387" s="6">
        <f t="shared" si="34"/>
        <v>0</v>
      </c>
      <c r="H387" s="6">
        <f t="shared" si="36"/>
        <v>1</v>
      </c>
      <c r="I387" s="6">
        <f t="shared" si="35"/>
        <v>0.36</v>
      </c>
    </row>
    <row r="388" spans="1:9">
      <c r="A388" s="24">
        <v>7</v>
      </c>
      <c r="B388" s="25">
        <v>0.67</v>
      </c>
      <c r="C388" s="25">
        <v>0.28000000000000003</v>
      </c>
      <c r="D388" s="25"/>
      <c r="E388" s="25"/>
      <c r="F388" s="6">
        <f t="shared" si="34"/>
        <v>0</v>
      </c>
      <c r="H388" s="6">
        <f t="shared" si="36"/>
        <v>1</v>
      </c>
      <c r="I388" s="6">
        <f t="shared" si="35"/>
        <v>0.18760000000000002</v>
      </c>
    </row>
    <row r="389" spans="1:9">
      <c r="A389" s="24">
        <v>8</v>
      </c>
      <c r="B389" s="25">
        <v>0.65</v>
      </c>
      <c r="C389" s="25">
        <v>0.06</v>
      </c>
      <c r="D389" s="25"/>
      <c r="E389" s="25"/>
      <c r="F389" s="6">
        <f t="shared" si="34"/>
        <v>0</v>
      </c>
      <c r="H389" s="6">
        <f t="shared" si="36"/>
        <v>1</v>
      </c>
      <c r="I389" s="6">
        <f t="shared" si="35"/>
        <v>3.9E-2</v>
      </c>
    </row>
    <row r="390" spans="1:9">
      <c r="A390" s="24">
        <v>9</v>
      </c>
      <c r="B390" s="25">
        <v>0.85</v>
      </c>
      <c r="C390" s="25">
        <v>0.12</v>
      </c>
      <c r="D390" s="25"/>
      <c r="E390" s="25"/>
      <c r="F390" s="6">
        <f t="shared" si="34"/>
        <v>0</v>
      </c>
      <c r="H390" s="6">
        <f t="shared" si="36"/>
        <v>1</v>
      </c>
      <c r="I390" s="6">
        <f t="shared" si="35"/>
        <v>0.10199999999999999</v>
      </c>
    </row>
    <row r="391" spans="1:9">
      <c r="A391" s="24">
        <v>10</v>
      </c>
      <c r="B391" s="25">
        <v>0.9</v>
      </c>
      <c r="C391" s="25">
        <v>0.37</v>
      </c>
      <c r="D391" s="25"/>
      <c r="E391" s="25"/>
      <c r="F391" s="6">
        <f t="shared" si="34"/>
        <v>0</v>
      </c>
      <c r="H391" s="6">
        <f t="shared" si="36"/>
        <v>1</v>
      </c>
      <c r="I391" s="6">
        <f t="shared" si="35"/>
        <v>0.33300000000000002</v>
      </c>
    </row>
    <row r="392" spans="1:9">
      <c r="A392" s="24">
        <v>11</v>
      </c>
      <c r="B392" s="25">
        <v>1.1000000000000001</v>
      </c>
      <c r="C392" s="25">
        <v>0.42</v>
      </c>
      <c r="D392" s="25"/>
      <c r="E392" s="25"/>
      <c r="F392" s="6">
        <f t="shared" si="34"/>
        <v>0</v>
      </c>
      <c r="H392" s="6">
        <f t="shared" si="36"/>
        <v>0.75</v>
      </c>
      <c r="I392" s="6">
        <f t="shared" si="35"/>
        <v>0.34650000000000003</v>
      </c>
    </row>
    <row r="393" spans="1:9">
      <c r="A393" s="24">
        <v>11.5</v>
      </c>
      <c r="B393" s="25">
        <v>1</v>
      </c>
      <c r="C393" s="25">
        <v>0.35</v>
      </c>
      <c r="D393" s="25"/>
      <c r="E393" s="25"/>
      <c r="F393" s="6">
        <f t="shared" si="34"/>
        <v>0</v>
      </c>
      <c r="H393" s="6">
        <f t="shared" si="36"/>
        <v>0.5</v>
      </c>
      <c r="I393" s="6">
        <f t="shared" si="35"/>
        <v>0.17499999999999999</v>
      </c>
    </row>
    <row r="394" spans="1:9">
      <c r="A394" s="24">
        <v>12</v>
      </c>
      <c r="B394" s="25">
        <v>0.69</v>
      </c>
      <c r="C394" s="25">
        <v>0.12</v>
      </c>
      <c r="D394" s="25"/>
      <c r="E394" s="25"/>
      <c r="F394" s="6">
        <f t="shared" si="34"/>
        <v>0</v>
      </c>
      <c r="H394" s="6">
        <f t="shared" si="36"/>
        <v>0.5</v>
      </c>
      <c r="I394" s="6">
        <f t="shared" si="35"/>
        <v>4.1399999999999992E-2</v>
      </c>
    </row>
    <row r="395" spans="1:9">
      <c r="A395" s="24">
        <v>12.5</v>
      </c>
      <c r="B395" s="25">
        <v>0.59</v>
      </c>
      <c r="C395" s="25">
        <v>-0.13</v>
      </c>
      <c r="D395" s="25"/>
      <c r="E395" s="25"/>
      <c r="F395" s="6">
        <f t="shared" si="34"/>
        <v>0</v>
      </c>
      <c r="H395" s="6">
        <f t="shared" si="36"/>
        <v>0.5</v>
      </c>
      <c r="I395" s="6">
        <f t="shared" si="35"/>
        <v>-3.8350000000000002E-2</v>
      </c>
    </row>
    <row r="396" spans="1:9">
      <c r="A396" s="24">
        <v>13</v>
      </c>
      <c r="B396" s="25">
        <v>0.49</v>
      </c>
      <c r="C396" s="25">
        <v>-0.19</v>
      </c>
      <c r="D396" s="25"/>
      <c r="E396" s="25"/>
      <c r="F396" s="6">
        <f t="shared" si="34"/>
        <v>0</v>
      </c>
      <c r="H396" s="6">
        <f t="shared" si="36"/>
        <v>0.34999999999999964</v>
      </c>
      <c r="I396" s="6">
        <f t="shared" si="35"/>
        <v>-3.2584999999999968E-2</v>
      </c>
    </row>
    <row r="397" spans="1:9">
      <c r="A397" s="24">
        <v>13.2</v>
      </c>
      <c r="B397" s="25">
        <v>0.4</v>
      </c>
      <c r="C397" s="25">
        <v>0</v>
      </c>
      <c r="D397" s="25"/>
      <c r="E397" s="25"/>
      <c r="F397" s="6">
        <f t="shared" si="34"/>
        <v>0</v>
      </c>
      <c r="H397" s="6">
        <f t="shared" si="36"/>
        <v>0.15000000000000036</v>
      </c>
      <c r="I397" s="6">
        <f t="shared" si="35"/>
        <v>0</v>
      </c>
    </row>
    <row r="398" spans="1:9">
      <c r="A398" s="6">
        <v>13.3</v>
      </c>
      <c r="B398" s="6">
        <v>0</v>
      </c>
      <c r="C398" s="6">
        <v>0</v>
      </c>
      <c r="H398" s="6">
        <f t="shared" si="36"/>
        <v>-6.6</v>
      </c>
      <c r="I398" s="6">
        <f t="shared" si="35"/>
        <v>0</v>
      </c>
    </row>
  </sheetData>
  <sheetProtection selectLockedCells="1" selectUnlockedCells="1"/>
  <mergeCells count="12">
    <mergeCell ref="C344:E344"/>
    <mergeCell ref="C378:E378"/>
    <mergeCell ref="C179:E179"/>
    <mergeCell ref="C214:E214"/>
    <mergeCell ref="C248:E248"/>
    <mergeCell ref="C279:E279"/>
    <mergeCell ref="C308:E308"/>
    <mergeCell ref="C11:E11"/>
    <mergeCell ref="C45:E45"/>
    <mergeCell ref="C80:E80"/>
    <mergeCell ref="C111:E111"/>
    <mergeCell ref="C146:E14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5"/>
  <sheetViews>
    <sheetView workbookViewId="0">
      <selection activeCell="B4" sqref="B4"/>
    </sheetView>
  </sheetViews>
  <sheetFormatPr defaultRowHeight="12.75"/>
  <cols>
    <col min="1" max="1" width="9.140625" style="6"/>
    <col min="2" max="2" width="10.140625" style="6" customWidth="1"/>
    <col min="3" max="16384" width="9.140625" style="6"/>
  </cols>
  <sheetData>
    <row r="1" spans="1:13">
      <c r="A1" s="51" t="s">
        <v>98</v>
      </c>
    </row>
    <row r="2" spans="1:13">
      <c r="A2" s="6" t="s">
        <v>114</v>
      </c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674108</v>
      </c>
      <c r="B4" s="105">
        <v>4903520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52</v>
      </c>
      <c r="D6" s="6" t="s">
        <v>120</v>
      </c>
      <c r="F6" s="8">
        <v>3</v>
      </c>
      <c r="H6" s="9" t="s">
        <v>4</v>
      </c>
      <c r="I6" s="10">
        <f>SUM(I13:I36)*-1</f>
        <v>30.733000000000004</v>
      </c>
    </row>
    <row r="7" spans="1:13">
      <c r="A7" s="6" t="s">
        <v>5</v>
      </c>
      <c r="B7" s="11">
        <v>40261</v>
      </c>
      <c r="D7" s="6" t="s">
        <v>121</v>
      </c>
      <c r="F7" s="8">
        <v>26</v>
      </c>
      <c r="L7" s="12" t="s">
        <v>27</v>
      </c>
      <c r="M7" s="12" t="s">
        <v>28</v>
      </c>
    </row>
    <row r="8" spans="1:13">
      <c r="A8" s="6" t="s">
        <v>11</v>
      </c>
      <c r="B8" s="48">
        <v>1745</v>
      </c>
      <c r="L8" s="28">
        <v>40261</v>
      </c>
      <c r="M8" s="19">
        <v>30.73</v>
      </c>
    </row>
    <row r="9" spans="1:13">
      <c r="A9" s="6" t="s">
        <v>13</v>
      </c>
      <c r="B9" s="7" t="s">
        <v>12</v>
      </c>
      <c r="L9" s="28">
        <v>40300</v>
      </c>
      <c r="M9" s="19">
        <v>59.16</v>
      </c>
    </row>
    <row r="10" spans="1:13">
      <c r="B10" s="7"/>
      <c r="L10" s="28">
        <v>40317</v>
      </c>
      <c r="M10" s="19">
        <v>164.03</v>
      </c>
    </row>
    <row r="11" spans="1:13">
      <c r="C11" s="99" t="s">
        <v>14</v>
      </c>
      <c r="D11" s="99"/>
      <c r="E11" s="99"/>
      <c r="L11" s="28">
        <v>40357</v>
      </c>
      <c r="M11" s="19">
        <v>439.1</v>
      </c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28">
        <v>40369</v>
      </c>
      <c r="M12" s="19">
        <v>62.82</v>
      </c>
    </row>
    <row r="13" spans="1:13">
      <c r="A13" s="24">
        <v>25.5</v>
      </c>
      <c r="B13" s="25">
        <v>0.5</v>
      </c>
      <c r="C13" s="25">
        <v>0.25</v>
      </c>
      <c r="D13" s="25"/>
      <c r="E13" s="25"/>
      <c r="F13" s="26">
        <f t="shared" ref="F13:F35" si="0">(D13+E13)/2</f>
        <v>0</v>
      </c>
      <c r="I13" s="26">
        <f t="shared" ref="I13:I35" si="1">H13*C13*B13</f>
        <v>0</v>
      </c>
      <c r="L13" s="28">
        <v>40386</v>
      </c>
      <c r="M13" s="19">
        <v>45.49</v>
      </c>
    </row>
    <row r="14" spans="1:13">
      <c r="A14" s="24">
        <v>24</v>
      </c>
      <c r="B14" s="25">
        <v>0.4</v>
      </c>
      <c r="C14" s="25">
        <v>1.88</v>
      </c>
      <c r="D14" s="25"/>
      <c r="E14" s="25"/>
      <c r="F14" s="26">
        <f t="shared" si="0"/>
        <v>0</v>
      </c>
      <c r="H14" s="26">
        <f t="shared" ref="H14:H35" si="2">(A15-A13)/2</f>
        <v>-1.25</v>
      </c>
      <c r="I14" s="26">
        <f t="shared" si="1"/>
        <v>-0.94</v>
      </c>
      <c r="L14" s="28">
        <v>40416</v>
      </c>
      <c r="M14" s="19">
        <v>26.35</v>
      </c>
    </row>
    <row r="15" spans="1:13">
      <c r="A15" s="24">
        <v>23</v>
      </c>
      <c r="B15" s="25">
        <v>0.62</v>
      </c>
      <c r="C15" s="25">
        <v>1.17</v>
      </c>
      <c r="D15" s="25"/>
      <c r="E15" s="25"/>
      <c r="F15" s="26">
        <f t="shared" si="0"/>
        <v>0</v>
      </c>
      <c r="H15" s="26">
        <f t="shared" si="2"/>
        <v>-1</v>
      </c>
      <c r="I15" s="26">
        <f t="shared" si="1"/>
        <v>-0.72539999999999993</v>
      </c>
      <c r="L15" s="29">
        <v>40429</v>
      </c>
      <c r="M15" s="30">
        <v>24.77</v>
      </c>
    </row>
    <row r="16" spans="1:13">
      <c r="A16" s="24">
        <v>22</v>
      </c>
      <c r="B16" s="25">
        <v>0.7</v>
      </c>
      <c r="C16" s="25">
        <v>0.62</v>
      </c>
      <c r="D16" s="25"/>
      <c r="E16" s="25"/>
      <c r="F16" s="26">
        <f t="shared" si="0"/>
        <v>0</v>
      </c>
      <c r="H16" s="26">
        <f t="shared" si="2"/>
        <v>-1</v>
      </c>
      <c r="I16" s="26">
        <f t="shared" si="1"/>
        <v>-0.434</v>
      </c>
      <c r="L16" s="68">
        <v>40447</v>
      </c>
      <c r="M16" s="34">
        <v>22.01</v>
      </c>
    </row>
    <row r="17" spans="1:13">
      <c r="A17" s="24">
        <v>21</v>
      </c>
      <c r="B17" s="25">
        <v>0.97</v>
      </c>
      <c r="C17" s="25">
        <v>1.18</v>
      </c>
      <c r="D17" s="25"/>
      <c r="E17" s="25"/>
      <c r="F17" s="26">
        <f t="shared" si="0"/>
        <v>0</v>
      </c>
      <c r="H17" s="26">
        <f t="shared" si="2"/>
        <v>-1</v>
      </c>
      <c r="I17" s="26">
        <f t="shared" si="1"/>
        <v>-1.1445999999999998</v>
      </c>
      <c r="L17" s="68">
        <v>40464</v>
      </c>
      <c r="M17" s="34">
        <v>21.42</v>
      </c>
    </row>
    <row r="18" spans="1:13">
      <c r="A18" s="24">
        <v>20</v>
      </c>
      <c r="B18" s="25">
        <v>1.35</v>
      </c>
      <c r="C18" s="25">
        <v>1.21</v>
      </c>
      <c r="D18" s="25"/>
      <c r="E18" s="25"/>
      <c r="F18" s="26">
        <f t="shared" si="0"/>
        <v>0</v>
      </c>
      <c r="H18" s="26">
        <f t="shared" si="2"/>
        <v>-1</v>
      </c>
      <c r="I18" s="26">
        <f t="shared" si="1"/>
        <v>-1.6335</v>
      </c>
      <c r="L18" s="68">
        <v>40475</v>
      </c>
      <c r="M18" s="34">
        <v>28.23</v>
      </c>
    </row>
    <row r="19" spans="1:13">
      <c r="A19" s="24">
        <v>19</v>
      </c>
      <c r="B19" s="25">
        <v>1.3</v>
      </c>
      <c r="C19" s="25">
        <v>0.74</v>
      </c>
      <c r="D19" s="25"/>
      <c r="E19" s="25"/>
      <c r="F19" s="26">
        <f t="shared" si="0"/>
        <v>0</v>
      </c>
      <c r="H19" s="26">
        <f t="shared" si="2"/>
        <v>-1</v>
      </c>
      <c r="I19" s="26">
        <f t="shared" si="1"/>
        <v>-0.96199999999999997</v>
      </c>
      <c r="L19" s="69"/>
      <c r="M19" s="70"/>
    </row>
    <row r="20" spans="1:13">
      <c r="A20" s="24">
        <v>18</v>
      </c>
      <c r="B20" s="25">
        <v>1.34</v>
      </c>
      <c r="C20" s="25">
        <v>2.04</v>
      </c>
      <c r="D20" s="25"/>
      <c r="E20" s="25"/>
      <c r="F20" s="26">
        <f t="shared" si="0"/>
        <v>0</v>
      </c>
      <c r="H20" s="26">
        <f t="shared" si="2"/>
        <v>-1</v>
      </c>
      <c r="I20" s="26">
        <f t="shared" si="1"/>
        <v>-2.7336</v>
      </c>
    </row>
    <row r="21" spans="1:13">
      <c r="A21" s="24">
        <v>17</v>
      </c>
      <c r="B21" s="25">
        <v>0.7</v>
      </c>
      <c r="C21" s="25">
        <v>2.4900000000000002</v>
      </c>
      <c r="D21" s="25"/>
      <c r="E21" s="25"/>
      <c r="F21" s="26">
        <f t="shared" si="0"/>
        <v>0</v>
      </c>
      <c r="H21" s="26">
        <f t="shared" si="2"/>
        <v>-1</v>
      </c>
      <c r="I21" s="26">
        <f t="shared" si="1"/>
        <v>-1.7430000000000001</v>
      </c>
    </row>
    <row r="22" spans="1:13">
      <c r="A22" s="24">
        <v>16</v>
      </c>
      <c r="B22" s="25">
        <v>1.1000000000000001</v>
      </c>
      <c r="C22" s="25">
        <v>0.91</v>
      </c>
      <c r="D22" s="25"/>
      <c r="E22" s="25"/>
      <c r="F22" s="26">
        <f t="shared" si="0"/>
        <v>0</v>
      </c>
      <c r="H22" s="26">
        <f t="shared" si="2"/>
        <v>-1</v>
      </c>
      <c r="I22" s="26">
        <f t="shared" si="1"/>
        <v>-1.0010000000000001</v>
      </c>
    </row>
    <row r="23" spans="1:13">
      <c r="A23" s="24">
        <v>15</v>
      </c>
      <c r="B23" s="25">
        <v>1</v>
      </c>
      <c r="C23" s="25">
        <v>2.08</v>
      </c>
      <c r="D23" s="25"/>
      <c r="E23" s="25"/>
      <c r="F23" s="26">
        <f t="shared" si="0"/>
        <v>0</v>
      </c>
      <c r="H23" s="26">
        <f t="shared" si="2"/>
        <v>-1</v>
      </c>
      <c r="I23" s="26">
        <f t="shared" si="1"/>
        <v>-2.08</v>
      </c>
    </row>
    <row r="24" spans="1:13">
      <c r="A24" s="24">
        <v>14</v>
      </c>
      <c r="B24" s="25">
        <v>1.1200000000000001</v>
      </c>
      <c r="C24" s="25">
        <v>2.33</v>
      </c>
      <c r="D24" s="25"/>
      <c r="E24" s="25"/>
      <c r="F24" s="26">
        <f t="shared" si="0"/>
        <v>0</v>
      </c>
      <c r="H24" s="26">
        <f t="shared" si="2"/>
        <v>-1</v>
      </c>
      <c r="I24" s="26">
        <f t="shared" si="1"/>
        <v>-2.6096000000000004</v>
      </c>
    </row>
    <row r="25" spans="1:13">
      <c r="A25" s="24">
        <v>13</v>
      </c>
      <c r="B25" s="25">
        <v>1.02</v>
      </c>
      <c r="C25" s="25">
        <v>2.0699999999999998</v>
      </c>
      <c r="D25" s="25"/>
      <c r="E25" s="25"/>
      <c r="F25" s="26">
        <f t="shared" si="0"/>
        <v>0</v>
      </c>
      <c r="H25" s="26">
        <f t="shared" si="2"/>
        <v>-1</v>
      </c>
      <c r="I25" s="26">
        <f t="shared" si="1"/>
        <v>-2.1113999999999997</v>
      </c>
    </row>
    <row r="26" spans="1:13">
      <c r="A26" s="24">
        <v>12</v>
      </c>
      <c r="B26" s="25">
        <v>1.2</v>
      </c>
      <c r="C26" s="25">
        <v>3.15</v>
      </c>
      <c r="D26" s="25"/>
      <c r="E26" s="25"/>
      <c r="F26" s="26">
        <f t="shared" si="0"/>
        <v>0</v>
      </c>
      <c r="H26" s="26">
        <f t="shared" si="2"/>
        <v>-1</v>
      </c>
      <c r="I26" s="26">
        <f t="shared" si="1"/>
        <v>-3.78</v>
      </c>
    </row>
    <row r="27" spans="1:13">
      <c r="A27" s="24">
        <v>11</v>
      </c>
      <c r="B27" s="25">
        <v>1.1200000000000001</v>
      </c>
      <c r="C27" s="25">
        <v>1.79</v>
      </c>
      <c r="D27" s="25"/>
      <c r="E27" s="25"/>
      <c r="F27" s="26">
        <f t="shared" si="0"/>
        <v>0</v>
      </c>
      <c r="H27" s="26">
        <f t="shared" si="2"/>
        <v>-1</v>
      </c>
      <c r="I27" s="26">
        <f t="shared" si="1"/>
        <v>-2.0048000000000004</v>
      </c>
    </row>
    <row r="28" spans="1:13">
      <c r="A28" s="24">
        <v>10</v>
      </c>
      <c r="B28" s="25">
        <v>1.22</v>
      </c>
      <c r="C28" s="25">
        <v>1.77</v>
      </c>
      <c r="D28" s="25"/>
      <c r="E28" s="25"/>
      <c r="F28" s="26">
        <f t="shared" si="0"/>
        <v>0</v>
      </c>
      <c r="H28" s="26">
        <f t="shared" si="2"/>
        <v>-1</v>
      </c>
      <c r="I28" s="26">
        <f t="shared" si="1"/>
        <v>-2.1593999999999998</v>
      </c>
    </row>
    <row r="29" spans="1:13">
      <c r="A29" s="24">
        <v>9</v>
      </c>
      <c r="B29" s="25">
        <v>1.1399999999999999</v>
      </c>
      <c r="C29" s="25">
        <v>1.33</v>
      </c>
      <c r="D29" s="25"/>
      <c r="E29" s="25"/>
      <c r="F29" s="26">
        <f t="shared" si="0"/>
        <v>0</v>
      </c>
      <c r="H29" s="26">
        <f t="shared" si="2"/>
        <v>-1</v>
      </c>
      <c r="I29" s="26">
        <f t="shared" si="1"/>
        <v>-1.5162</v>
      </c>
    </row>
    <row r="30" spans="1:13">
      <c r="A30" s="24">
        <v>8</v>
      </c>
      <c r="B30" s="25">
        <v>1.23</v>
      </c>
      <c r="C30" s="25">
        <v>1.42</v>
      </c>
      <c r="D30" s="25"/>
      <c r="E30" s="25"/>
      <c r="F30" s="26">
        <f t="shared" si="0"/>
        <v>0</v>
      </c>
      <c r="H30" s="26">
        <f t="shared" si="2"/>
        <v>-1</v>
      </c>
      <c r="I30" s="26">
        <f t="shared" si="1"/>
        <v>-1.7465999999999999</v>
      </c>
    </row>
    <row r="31" spans="1:13">
      <c r="A31" s="24">
        <v>7</v>
      </c>
      <c r="B31" s="25">
        <v>0.92</v>
      </c>
      <c r="C31" s="25">
        <v>0.47</v>
      </c>
      <c r="D31" s="25"/>
      <c r="E31" s="25"/>
      <c r="F31" s="26">
        <f t="shared" si="0"/>
        <v>0</v>
      </c>
      <c r="H31" s="26">
        <f t="shared" si="2"/>
        <v>-1</v>
      </c>
      <c r="I31" s="26">
        <f t="shared" si="1"/>
        <v>-0.43240000000000001</v>
      </c>
    </row>
    <row r="32" spans="1:13">
      <c r="A32" s="24">
        <v>6</v>
      </c>
      <c r="B32" s="25">
        <v>0.98</v>
      </c>
      <c r="C32" s="25">
        <v>0.57999999999999996</v>
      </c>
      <c r="D32" s="25"/>
      <c r="E32" s="25"/>
      <c r="F32" s="26">
        <f t="shared" si="0"/>
        <v>0</v>
      </c>
      <c r="H32" s="26">
        <f t="shared" si="2"/>
        <v>-1</v>
      </c>
      <c r="I32" s="26">
        <f t="shared" si="1"/>
        <v>-0.56839999999999991</v>
      </c>
    </row>
    <row r="33" spans="1:9">
      <c r="A33" s="24">
        <v>5</v>
      </c>
      <c r="B33" s="25">
        <v>0.46</v>
      </c>
      <c r="C33" s="25">
        <v>0.67</v>
      </c>
      <c r="D33" s="25"/>
      <c r="E33" s="25"/>
      <c r="F33" s="26">
        <f t="shared" si="0"/>
        <v>0</v>
      </c>
      <c r="H33" s="26">
        <f t="shared" si="2"/>
        <v>-1</v>
      </c>
      <c r="I33" s="26">
        <f t="shared" si="1"/>
        <v>-0.30820000000000003</v>
      </c>
    </row>
    <row r="34" spans="1:9">
      <c r="A34" s="24">
        <v>4</v>
      </c>
      <c r="B34" s="25">
        <v>0.43</v>
      </c>
      <c r="C34" s="25">
        <v>0.23</v>
      </c>
      <c r="D34" s="25"/>
      <c r="E34" s="25"/>
      <c r="F34" s="26">
        <f t="shared" si="0"/>
        <v>0</v>
      </c>
      <c r="H34" s="26">
        <f t="shared" si="2"/>
        <v>-1</v>
      </c>
      <c r="I34" s="26">
        <f t="shared" si="1"/>
        <v>-9.8900000000000002E-2</v>
      </c>
    </row>
    <row r="35" spans="1:9">
      <c r="A35" s="24">
        <v>3</v>
      </c>
      <c r="B35" s="25">
        <v>0.05</v>
      </c>
      <c r="C35" s="25">
        <v>0</v>
      </c>
      <c r="D35" s="25"/>
      <c r="E35" s="25"/>
      <c r="F35" s="26">
        <f t="shared" si="0"/>
        <v>0</v>
      </c>
      <c r="H35" s="26">
        <f t="shared" si="2"/>
        <v>-2</v>
      </c>
      <c r="I35" s="26">
        <f t="shared" si="1"/>
        <v>0</v>
      </c>
    </row>
    <row r="38" spans="1:9" ht="15.75" thickBot="1">
      <c r="A38" s="6" t="s">
        <v>1</v>
      </c>
      <c r="B38" s="7" t="s">
        <v>52</v>
      </c>
      <c r="D38" s="6" t="s">
        <v>3</v>
      </c>
      <c r="E38" s="8">
        <v>27</v>
      </c>
      <c r="H38" s="9" t="s">
        <v>4</v>
      </c>
      <c r="I38" s="10">
        <f>SUM(I45:I70)</f>
        <v>59.160429999999984</v>
      </c>
    </row>
    <row r="39" spans="1:9">
      <c r="A39" s="6" t="s">
        <v>5</v>
      </c>
      <c r="B39" s="11">
        <v>40300</v>
      </c>
      <c r="D39" s="6" t="s">
        <v>6</v>
      </c>
      <c r="E39" s="8">
        <v>2</v>
      </c>
    </row>
    <row r="40" spans="1:9">
      <c r="A40" s="6" t="s">
        <v>11</v>
      </c>
      <c r="B40" s="48">
        <v>1603</v>
      </c>
    </row>
    <row r="41" spans="1:9">
      <c r="A41" s="6" t="s">
        <v>13</v>
      </c>
      <c r="B41" s="7" t="s">
        <v>12</v>
      </c>
    </row>
    <row r="42" spans="1:9">
      <c r="B42" s="7"/>
    </row>
    <row r="43" spans="1:9">
      <c r="C43" s="99" t="s">
        <v>14</v>
      </c>
      <c r="D43" s="99"/>
      <c r="E43" s="99"/>
    </row>
    <row r="44" spans="1:9" ht="13.5" thickBot="1">
      <c r="A44" s="21" t="s">
        <v>16</v>
      </c>
      <c r="B44" s="21" t="s">
        <v>17</v>
      </c>
      <c r="C44" s="22">
        <v>0.6</v>
      </c>
      <c r="D44" s="22">
        <v>0.2</v>
      </c>
      <c r="E44" s="22">
        <v>0.8</v>
      </c>
      <c r="F44" s="22" t="s">
        <v>18</v>
      </c>
      <c r="H44" s="21" t="s">
        <v>19</v>
      </c>
      <c r="I44" s="21" t="s">
        <v>20</v>
      </c>
    </row>
    <row r="45" spans="1:9" ht="13.5" thickTop="1">
      <c r="A45" s="24">
        <v>2</v>
      </c>
      <c r="B45" s="25">
        <v>0</v>
      </c>
      <c r="C45" s="25">
        <v>0</v>
      </c>
      <c r="D45" s="25"/>
      <c r="E45" s="25"/>
      <c r="F45" s="26">
        <f t="shared" ref="F45:F70" si="3">(D45+E45)/2</f>
        <v>0</v>
      </c>
      <c r="I45" s="26">
        <f t="shared" ref="I45:I70" si="4">H45*C45*B45</f>
        <v>0</v>
      </c>
    </row>
    <row r="46" spans="1:9">
      <c r="A46" s="24">
        <v>3</v>
      </c>
      <c r="B46" s="25">
        <v>0.31</v>
      </c>
      <c r="C46" s="25">
        <v>0.2</v>
      </c>
      <c r="D46" s="25"/>
      <c r="E46" s="25"/>
      <c r="F46" s="26">
        <f t="shared" si="3"/>
        <v>0</v>
      </c>
      <c r="H46" s="26">
        <f t="shared" ref="H46:H68" si="5">(A47-A45)/2</f>
        <v>1</v>
      </c>
      <c r="I46" s="26">
        <f t="shared" si="4"/>
        <v>6.2E-2</v>
      </c>
    </row>
    <row r="47" spans="1:9">
      <c r="A47" s="24">
        <v>4</v>
      </c>
      <c r="B47" s="25">
        <v>0.65</v>
      </c>
      <c r="C47" s="25">
        <v>0.35</v>
      </c>
      <c r="D47" s="25"/>
      <c r="E47" s="25"/>
      <c r="F47" s="26">
        <f t="shared" si="3"/>
        <v>0</v>
      </c>
      <c r="H47" s="26">
        <f t="shared" si="5"/>
        <v>1</v>
      </c>
      <c r="I47" s="26">
        <f t="shared" si="4"/>
        <v>0.22749999999999998</v>
      </c>
    </row>
    <row r="48" spans="1:9">
      <c r="A48" s="24">
        <v>5</v>
      </c>
      <c r="B48" s="25">
        <v>0.93</v>
      </c>
      <c r="C48" s="25">
        <v>1.56</v>
      </c>
      <c r="D48" s="25"/>
      <c r="E48" s="25"/>
      <c r="F48" s="26">
        <f t="shared" si="3"/>
        <v>0</v>
      </c>
      <c r="H48" s="26">
        <f t="shared" si="5"/>
        <v>1</v>
      </c>
      <c r="I48" s="26">
        <f t="shared" si="4"/>
        <v>1.4508000000000001</v>
      </c>
    </row>
    <row r="49" spans="1:9">
      <c r="A49" s="24">
        <v>6</v>
      </c>
      <c r="B49" s="25">
        <v>1.0900000000000001</v>
      </c>
      <c r="C49" s="25">
        <v>2.2799999999999998</v>
      </c>
      <c r="D49" s="25"/>
      <c r="E49" s="25"/>
      <c r="F49" s="26">
        <f t="shared" si="3"/>
        <v>0</v>
      </c>
      <c r="H49" s="26">
        <f t="shared" si="5"/>
        <v>1</v>
      </c>
      <c r="I49" s="26">
        <f t="shared" si="4"/>
        <v>2.4851999999999999</v>
      </c>
    </row>
    <row r="50" spans="1:9">
      <c r="A50" s="24">
        <v>7</v>
      </c>
      <c r="B50" s="25">
        <v>0.99</v>
      </c>
      <c r="C50" s="25">
        <v>2.7</v>
      </c>
      <c r="D50" s="25"/>
      <c r="E50" s="25"/>
      <c r="F50" s="26">
        <f t="shared" si="3"/>
        <v>0</v>
      </c>
      <c r="H50" s="26">
        <f t="shared" si="5"/>
        <v>1</v>
      </c>
      <c r="I50" s="26">
        <f t="shared" si="4"/>
        <v>2.673</v>
      </c>
    </row>
    <row r="51" spans="1:9">
      <c r="A51" s="24">
        <v>8</v>
      </c>
      <c r="B51" s="25">
        <v>0.95</v>
      </c>
      <c r="C51" s="25">
        <v>2.77</v>
      </c>
      <c r="D51" s="25"/>
      <c r="E51" s="25"/>
      <c r="F51" s="26">
        <f t="shared" si="3"/>
        <v>0</v>
      </c>
      <c r="H51" s="26">
        <f t="shared" si="5"/>
        <v>1</v>
      </c>
      <c r="I51" s="26">
        <f t="shared" si="4"/>
        <v>2.6315</v>
      </c>
    </row>
    <row r="52" spans="1:9">
      <c r="A52" s="24">
        <v>9</v>
      </c>
      <c r="B52" s="25">
        <v>1</v>
      </c>
      <c r="C52" s="25">
        <v>2.75</v>
      </c>
      <c r="D52" s="25"/>
      <c r="E52" s="25"/>
      <c r="F52" s="26">
        <f t="shared" si="3"/>
        <v>0</v>
      </c>
      <c r="H52" s="26">
        <f t="shared" si="5"/>
        <v>1</v>
      </c>
      <c r="I52" s="26">
        <f t="shared" si="4"/>
        <v>2.75</v>
      </c>
    </row>
    <row r="53" spans="1:9">
      <c r="A53" s="24">
        <v>10</v>
      </c>
      <c r="B53" s="25">
        <v>1.4</v>
      </c>
      <c r="C53" s="25">
        <v>1.86</v>
      </c>
      <c r="D53" s="25"/>
      <c r="E53" s="25"/>
      <c r="F53" s="26">
        <f t="shared" si="3"/>
        <v>0</v>
      </c>
      <c r="H53" s="26">
        <f t="shared" si="5"/>
        <v>1</v>
      </c>
      <c r="I53" s="26">
        <f t="shared" si="4"/>
        <v>2.6040000000000001</v>
      </c>
    </row>
    <row r="54" spans="1:9">
      <c r="A54" s="24">
        <v>11</v>
      </c>
      <c r="B54" s="25">
        <v>1.5</v>
      </c>
      <c r="C54" s="25">
        <v>1.73</v>
      </c>
      <c r="D54" s="25"/>
      <c r="E54" s="25"/>
      <c r="F54" s="26">
        <f t="shared" si="3"/>
        <v>0</v>
      </c>
      <c r="H54" s="26">
        <f t="shared" si="5"/>
        <v>1</v>
      </c>
      <c r="I54" s="26">
        <f t="shared" si="4"/>
        <v>2.5949999999999998</v>
      </c>
    </row>
    <row r="55" spans="1:9">
      <c r="A55" s="24">
        <v>12</v>
      </c>
      <c r="B55" s="25">
        <v>1.45</v>
      </c>
      <c r="C55" s="25">
        <v>2.77</v>
      </c>
      <c r="D55" s="25"/>
      <c r="E55" s="25"/>
      <c r="F55" s="26">
        <f t="shared" si="3"/>
        <v>0</v>
      </c>
      <c r="H55" s="26">
        <f t="shared" si="5"/>
        <v>1</v>
      </c>
      <c r="I55" s="26">
        <f t="shared" si="4"/>
        <v>4.0164999999999997</v>
      </c>
    </row>
    <row r="56" spans="1:9">
      <c r="A56" s="24">
        <v>13</v>
      </c>
      <c r="B56" s="25">
        <v>1.38</v>
      </c>
      <c r="C56" s="25">
        <v>1.86</v>
      </c>
      <c r="D56" s="25"/>
      <c r="E56" s="25"/>
      <c r="F56" s="26">
        <f t="shared" si="3"/>
        <v>0</v>
      </c>
      <c r="H56" s="26">
        <f t="shared" si="5"/>
        <v>1</v>
      </c>
      <c r="I56" s="26">
        <f t="shared" si="4"/>
        <v>2.5667999999999997</v>
      </c>
    </row>
    <row r="57" spans="1:9">
      <c r="A57" s="24">
        <v>14</v>
      </c>
      <c r="B57" s="25">
        <v>1.1499999999999999</v>
      </c>
      <c r="C57" s="25">
        <v>1.97</v>
      </c>
      <c r="D57" s="25"/>
      <c r="E57" s="25"/>
      <c r="F57" s="26">
        <f t="shared" si="3"/>
        <v>0</v>
      </c>
      <c r="H57" s="26">
        <f t="shared" si="5"/>
        <v>1</v>
      </c>
      <c r="I57" s="26">
        <f t="shared" si="4"/>
        <v>2.2654999999999998</v>
      </c>
    </row>
    <row r="58" spans="1:9">
      <c r="A58" s="24">
        <v>15</v>
      </c>
      <c r="B58" s="25">
        <v>1.3</v>
      </c>
      <c r="C58" s="25">
        <v>3.28</v>
      </c>
      <c r="D58" s="25"/>
      <c r="E58" s="25"/>
      <c r="F58" s="26">
        <f t="shared" si="3"/>
        <v>0</v>
      </c>
      <c r="H58" s="26">
        <f t="shared" si="5"/>
        <v>1</v>
      </c>
      <c r="I58" s="26">
        <f t="shared" si="4"/>
        <v>4.2640000000000002</v>
      </c>
    </row>
    <row r="59" spans="1:9">
      <c r="A59" s="24">
        <v>16</v>
      </c>
      <c r="B59" s="25">
        <v>1.35</v>
      </c>
      <c r="C59" s="25">
        <v>2.6</v>
      </c>
      <c r="D59" s="25"/>
      <c r="E59" s="25"/>
      <c r="F59" s="26">
        <f t="shared" si="3"/>
        <v>0</v>
      </c>
      <c r="H59" s="26">
        <f t="shared" si="5"/>
        <v>1</v>
      </c>
      <c r="I59" s="26">
        <f t="shared" si="4"/>
        <v>3.5100000000000002</v>
      </c>
    </row>
    <row r="60" spans="1:9">
      <c r="A60" s="24">
        <v>17</v>
      </c>
      <c r="B60" s="25">
        <v>1.4</v>
      </c>
      <c r="C60" s="25">
        <v>3.98</v>
      </c>
      <c r="D60" s="25"/>
      <c r="E60" s="25"/>
      <c r="F60" s="26">
        <f t="shared" si="3"/>
        <v>0</v>
      </c>
      <c r="H60" s="26">
        <f t="shared" si="5"/>
        <v>1</v>
      </c>
      <c r="I60" s="26">
        <f t="shared" si="4"/>
        <v>5.5720000000000001</v>
      </c>
    </row>
    <row r="61" spans="1:9">
      <c r="A61" s="24">
        <v>18</v>
      </c>
      <c r="B61" s="25">
        <v>1.34</v>
      </c>
      <c r="C61" s="25">
        <v>3.32</v>
      </c>
      <c r="D61" s="25"/>
      <c r="E61" s="25"/>
      <c r="F61" s="26">
        <f t="shared" si="3"/>
        <v>0</v>
      </c>
      <c r="H61" s="26">
        <f t="shared" si="5"/>
        <v>1</v>
      </c>
      <c r="I61" s="26">
        <f t="shared" si="4"/>
        <v>4.4488000000000003</v>
      </c>
    </row>
    <row r="62" spans="1:9">
      <c r="A62" s="24">
        <v>19</v>
      </c>
      <c r="B62" s="25">
        <v>1.3</v>
      </c>
      <c r="C62" s="25">
        <v>2.92</v>
      </c>
      <c r="D62" s="25"/>
      <c r="E62" s="25"/>
      <c r="F62" s="26">
        <f t="shared" si="3"/>
        <v>0</v>
      </c>
      <c r="H62" s="26">
        <f t="shared" si="5"/>
        <v>1</v>
      </c>
      <c r="I62" s="26">
        <f t="shared" si="4"/>
        <v>3.7959999999999998</v>
      </c>
    </row>
    <row r="63" spans="1:9">
      <c r="A63" s="24">
        <v>20</v>
      </c>
      <c r="B63" s="25">
        <v>1.3</v>
      </c>
      <c r="C63" s="25">
        <v>2.23</v>
      </c>
      <c r="D63" s="25"/>
      <c r="E63" s="25"/>
      <c r="F63" s="26">
        <f t="shared" si="3"/>
        <v>0</v>
      </c>
      <c r="H63" s="26">
        <f t="shared" si="5"/>
        <v>1</v>
      </c>
      <c r="I63" s="26">
        <f t="shared" si="4"/>
        <v>2.899</v>
      </c>
    </row>
    <row r="64" spans="1:9">
      <c r="A64" s="24">
        <v>21</v>
      </c>
      <c r="B64" s="25">
        <v>1.4</v>
      </c>
      <c r="C64" s="25">
        <v>2.1</v>
      </c>
      <c r="D64" s="25"/>
      <c r="E64" s="25"/>
      <c r="F64" s="26">
        <f t="shared" si="3"/>
        <v>0</v>
      </c>
      <c r="H64" s="26">
        <f t="shared" si="5"/>
        <v>1</v>
      </c>
      <c r="I64" s="26">
        <f t="shared" si="4"/>
        <v>2.94</v>
      </c>
    </row>
    <row r="65" spans="1:9">
      <c r="A65" s="24">
        <v>22</v>
      </c>
      <c r="B65" s="25">
        <v>1.3</v>
      </c>
      <c r="C65" s="25">
        <v>1.49</v>
      </c>
      <c r="D65" s="25"/>
      <c r="E65" s="25"/>
      <c r="F65" s="26">
        <f t="shared" si="3"/>
        <v>0</v>
      </c>
      <c r="H65" s="26">
        <f t="shared" si="5"/>
        <v>1</v>
      </c>
      <c r="I65" s="26">
        <f t="shared" si="4"/>
        <v>1.9370000000000001</v>
      </c>
    </row>
    <row r="66" spans="1:9">
      <c r="A66" s="24">
        <v>23</v>
      </c>
      <c r="B66" s="25">
        <v>1.08</v>
      </c>
      <c r="C66" s="25">
        <v>2</v>
      </c>
      <c r="D66" s="25"/>
      <c r="E66" s="25"/>
      <c r="F66" s="26">
        <f t="shared" si="3"/>
        <v>0</v>
      </c>
      <c r="H66" s="26">
        <f t="shared" si="5"/>
        <v>1</v>
      </c>
      <c r="I66" s="26">
        <f t="shared" si="4"/>
        <v>2.16</v>
      </c>
    </row>
    <row r="67" spans="1:9">
      <c r="A67" s="24">
        <v>24</v>
      </c>
      <c r="B67" s="25">
        <v>0.8</v>
      </c>
      <c r="C67" s="25">
        <v>1.29</v>
      </c>
      <c r="D67" s="25"/>
      <c r="E67" s="25"/>
      <c r="F67" s="26">
        <f t="shared" si="3"/>
        <v>0</v>
      </c>
      <c r="H67" s="26">
        <f t="shared" si="5"/>
        <v>1</v>
      </c>
      <c r="I67" s="26">
        <f t="shared" si="4"/>
        <v>1.032</v>
      </c>
    </row>
    <row r="68" spans="1:9">
      <c r="A68" s="24">
        <v>25</v>
      </c>
      <c r="B68" s="25">
        <v>0.67</v>
      </c>
      <c r="C68" s="25">
        <v>0.06</v>
      </c>
      <c r="D68" s="25"/>
      <c r="E68" s="25"/>
      <c r="F68" s="26">
        <f t="shared" si="3"/>
        <v>0</v>
      </c>
      <c r="H68" s="26">
        <f t="shared" si="5"/>
        <v>1</v>
      </c>
      <c r="I68" s="26">
        <f t="shared" si="4"/>
        <v>4.02E-2</v>
      </c>
    </row>
    <row r="69" spans="1:9">
      <c r="A69" s="24">
        <v>26</v>
      </c>
      <c r="B69" s="25">
        <v>0.5</v>
      </c>
      <c r="C69" s="25">
        <v>0.46</v>
      </c>
      <c r="D69" s="25"/>
      <c r="E69" s="25"/>
      <c r="F69" s="26">
        <f t="shared" si="3"/>
        <v>0</v>
      </c>
      <c r="H69" s="26">
        <f>(A70-A68)/2</f>
        <v>1</v>
      </c>
      <c r="I69" s="26">
        <f t="shared" si="4"/>
        <v>0.23</v>
      </c>
    </row>
    <row r="70" spans="1:9">
      <c r="A70" s="24">
        <v>27</v>
      </c>
      <c r="B70" s="25">
        <v>0.11</v>
      </c>
      <c r="C70" s="25">
        <v>0.06</v>
      </c>
      <c r="D70" s="25"/>
      <c r="E70" s="25"/>
      <c r="F70" s="26">
        <f t="shared" si="3"/>
        <v>0</v>
      </c>
      <c r="H70" s="26">
        <f>(A71-A69)/2</f>
        <v>0.55000000000000071</v>
      </c>
      <c r="I70" s="26">
        <f t="shared" si="4"/>
        <v>3.6300000000000048E-3</v>
      </c>
    </row>
    <row r="71" spans="1:9">
      <c r="A71" s="24">
        <v>27.1</v>
      </c>
      <c r="B71" s="25">
        <v>0</v>
      </c>
      <c r="C71" s="25">
        <v>0</v>
      </c>
      <c r="D71" s="25"/>
      <c r="E71" s="25"/>
      <c r="F71" s="26"/>
      <c r="H71" s="26"/>
      <c r="I71" s="26"/>
    </row>
    <row r="72" spans="1:9">
      <c r="A72" s="24"/>
      <c r="B72" s="25"/>
      <c r="C72" s="25"/>
      <c r="D72" s="25"/>
      <c r="E72" s="25"/>
      <c r="F72" s="26"/>
      <c r="H72" s="26"/>
      <c r="I72" s="26"/>
    </row>
    <row r="73" spans="1:9" ht="13.5" thickBot="1">
      <c r="A73" s="24"/>
      <c r="B73" s="25"/>
      <c r="C73" s="25"/>
      <c r="D73" s="25"/>
      <c r="E73" s="25"/>
      <c r="F73" s="26"/>
      <c r="H73" s="26"/>
      <c r="I73" s="26"/>
    </row>
    <row r="74" spans="1:9" ht="15.75" thickBot="1">
      <c r="A74" s="6" t="s">
        <v>1</v>
      </c>
      <c r="B74" s="7" t="s">
        <v>52</v>
      </c>
      <c r="D74" s="6" t="s">
        <v>3</v>
      </c>
      <c r="E74" s="8">
        <v>31</v>
      </c>
      <c r="H74" s="9" t="s">
        <v>4</v>
      </c>
      <c r="I74" s="10">
        <f>SUM(I81:I109)</f>
        <v>164.02919999999997</v>
      </c>
    </row>
    <row r="75" spans="1:9">
      <c r="A75" s="6" t="s">
        <v>5</v>
      </c>
      <c r="B75" s="11">
        <v>40317</v>
      </c>
      <c r="D75" s="6" t="s">
        <v>6</v>
      </c>
      <c r="E75" s="8">
        <v>2.5</v>
      </c>
    </row>
    <row r="76" spans="1:9">
      <c r="A76" s="6" t="s">
        <v>11</v>
      </c>
      <c r="B76" s="48">
        <v>1715</v>
      </c>
    </row>
    <row r="77" spans="1:9">
      <c r="A77" s="6" t="s">
        <v>13</v>
      </c>
      <c r="B77" s="7" t="s">
        <v>12</v>
      </c>
    </row>
    <row r="78" spans="1:9">
      <c r="B78" s="7"/>
    </row>
    <row r="79" spans="1:9">
      <c r="C79" s="99" t="s">
        <v>14</v>
      </c>
      <c r="D79" s="99"/>
      <c r="E79" s="99"/>
    </row>
    <row r="80" spans="1:9" ht="13.5" thickBot="1">
      <c r="A80" s="21" t="s">
        <v>16</v>
      </c>
      <c r="B80" s="21" t="s">
        <v>17</v>
      </c>
      <c r="C80" s="22">
        <v>0.6</v>
      </c>
      <c r="D80" s="22">
        <v>0.2</v>
      </c>
      <c r="E80" s="22">
        <v>0.8</v>
      </c>
      <c r="F80" s="22" t="s">
        <v>18</v>
      </c>
      <c r="H80" s="21" t="s">
        <v>19</v>
      </c>
      <c r="I80" s="21" t="s">
        <v>20</v>
      </c>
    </row>
    <row r="81" spans="1:9" ht="13.5" thickTop="1">
      <c r="A81" s="24">
        <v>3</v>
      </c>
      <c r="B81" s="25">
        <v>0.6</v>
      </c>
      <c r="C81" s="25">
        <v>0.17</v>
      </c>
      <c r="D81" s="25"/>
      <c r="E81" s="25"/>
      <c r="F81" s="26">
        <f t="shared" ref="F81:F109" si="6">(D81+E81)/2</f>
        <v>0</v>
      </c>
      <c r="I81" s="26">
        <f t="shared" ref="I81:I109" si="7">H81*C81*B81</f>
        <v>0</v>
      </c>
    </row>
    <row r="82" spans="1:9">
      <c r="A82" s="24">
        <v>4</v>
      </c>
      <c r="B82" s="25">
        <v>0.92</v>
      </c>
      <c r="C82" s="25">
        <v>1.04</v>
      </c>
      <c r="D82" s="25"/>
      <c r="E82" s="25"/>
      <c r="F82" s="26">
        <f t="shared" si="6"/>
        <v>0</v>
      </c>
      <c r="H82" s="26">
        <f t="shared" ref="H82:H109" si="8">(A83-A81)/2</f>
        <v>1</v>
      </c>
      <c r="I82" s="26">
        <f t="shared" si="7"/>
        <v>0.95680000000000009</v>
      </c>
    </row>
    <row r="83" spans="1:9">
      <c r="A83" s="24">
        <v>5</v>
      </c>
      <c r="B83" s="25">
        <v>1.05</v>
      </c>
      <c r="C83" s="25">
        <v>2.3199999999999998</v>
      </c>
      <c r="D83" s="25"/>
      <c r="E83" s="25"/>
      <c r="F83" s="26">
        <f t="shared" si="6"/>
        <v>0</v>
      </c>
      <c r="H83" s="26">
        <f t="shared" si="8"/>
        <v>1</v>
      </c>
      <c r="I83" s="26">
        <f t="shared" si="7"/>
        <v>2.4359999999999999</v>
      </c>
    </row>
    <row r="84" spans="1:9">
      <c r="A84" s="24">
        <v>6</v>
      </c>
      <c r="B84" s="25">
        <v>1.3</v>
      </c>
      <c r="C84" s="25">
        <v>2.74</v>
      </c>
      <c r="D84" s="25"/>
      <c r="E84" s="25"/>
      <c r="F84" s="26">
        <f t="shared" si="6"/>
        <v>0</v>
      </c>
      <c r="H84" s="26">
        <f t="shared" si="8"/>
        <v>1</v>
      </c>
      <c r="I84" s="26">
        <f t="shared" si="7"/>
        <v>3.5620000000000003</v>
      </c>
    </row>
    <row r="85" spans="1:9">
      <c r="A85" s="24">
        <v>7</v>
      </c>
      <c r="B85" s="25">
        <v>1.85</v>
      </c>
      <c r="C85" s="25">
        <v>3.33</v>
      </c>
      <c r="D85" s="25"/>
      <c r="E85" s="25"/>
      <c r="F85" s="26">
        <f t="shared" si="6"/>
        <v>0</v>
      </c>
      <c r="H85" s="26">
        <f t="shared" si="8"/>
        <v>1</v>
      </c>
      <c r="I85" s="26">
        <f t="shared" si="7"/>
        <v>6.1605000000000008</v>
      </c>
    </row>
    <row r="86" spans="1:9">
      <c r="A86" s="24">
        <v>8</v>
      </c>
      <c r="B86" s="25">
        <v>2.1</v>
      </c>
      <c r="C86" s="25">
        <v>3.32</v>
      </c>
      <c r="D86" s="25">
        <v>4.3899999999999997</v>
      </c>
      <c r="E86" s="25">
        <v>2.25</v>
      </c>
      <c r="F86" s="26">
        <f t="shared" si="6"/>
        <v>3.32</v>
      </c>
      <c r="H86" s="26">
        <f t="shared" si="8"/>
        <v>1</v>
      </c>
      <c r="I86" s="26">
        <f t="shared" si="7"/>
        <v>6.9719999999999995</v>
      </c>
    </row>
    <row r="87" spans="1:9">
      <c r="A87" s="24">
        <v>9</v>
      </c>
      <c r="B87" s="25">
        <v>2</v>
      </c>
      <c r="C87" s="25">
        <v>3.57</v>
      </c>
      <c r="D87" s="25">
        <v>5.31</v>
      </c>
      <c r="E87" s="25">
        <v>1.83</v>
      </c>
      <c r="F87" s="26">
        <f t="shared" si="6"/>
        <v>3.57</v>
      </c>
      <c r="H87" s="26">
        <f t="shared" si="8"/>
        <v>1</v>
      </c>
      <c r="I87" s="26">
        <f t="shared" si="7"/>
        <v>7.14</v>
      </c>
    </row>
    <row r="88" spans="1:9">
      <c r="A88" s="24">
        <v>10</v>
      </c>
      <c r="B88" s="25">
        <v>1.9</v>
      </c>
      <c r="C88" s="25">
        <v>3.89</v>
      </c>
      <c r="D88" s="25"/>
      <c r="E88" s="25"/>
      <c r="F88" s="26">
        <f t="shared" si="6"/>
        <v>0</v>
      </c>
      <c r="H88" s="26">
        <f t="shared" si="8"/>
        <v>1</v>
      </c>
      <c r="I88" s="26">
        <f t="shared" si="7"/>
        <v>7.391</v>
      </c>
    </row>
    <row r="89" spans="1:9">
      <c r="A89" s="24">
        <v>11</v>
      </c>
      <c r="B89" s="25">
        <v>2</v>
      </c>
      <c r="C89" s="25">
        <v>4.09</v>
      </c>
      <c r="D89" s="25">
        <v>5.75</v>
      </c>
      <c r="E89" s="25">
        <v>2.4300000000000002</v>
      </c>
      <c r="F89" s="26">
        <f t="shared" si="6"/>
        <v>4.09</v>
      </c>
      <c r="H89" s="26">
        <f t="shared" si="8"/>
        <v>1</v>
      </c>
      <c r="I89" s="26">
        <f t="shared" si="7"/>
        <v>8.18</v>
      </c>
    </row>
    <row r="90" spans="1:9">
      <c r="A90" s="24">
        <v>12</v>
      </c>
      <c r="B90" s="25">
        <v>2.2999999999999998</v>
      </c>
      <c r="C90" s="25">
        <v>4.4050000000000002</v>
      </c>
      <c r="D90" s="25">
        <v>5.88</v>
      </c>
      <c r="E90" s="25">
        <v>2.93</v>
      </c>
      <c r="F90" s="26">
        <f t="shared" si="6"/>
        <v>4.4050000000000002</v>
      </c>
      <c r="H90" s="26">
        <f t="shared" si="8"/>
        <v>1</v>
      </c>
      <c r="I90" s="26">
        <f t="shared" si="7"/>
        <v>10.131499999999999</v>
      </c>
    </row>
    <row r="91" spans="1:9">
      <c r="A91" s="24">
        <v>13</v>
      </c>
      <c r="B91" s="25">
        <v>2</v>
      </c>
      <c r="C91" s="25">
        <v>4.6849999999999996</v>
      </c>
      <c r="D91" s="25">
        <v>6.14</v>
      </c>
      <c r="E91" s="25">
        <v>3.23</v>
      </c>
      <c r="F91" s="26">
        <f t="shared" si="6"/>
        <v>4.6849999999999996</v>
      </c>
      <c r="H91" s="26">
        <f t="shared" si="8"/>
        <v>1</v>
      </c>
      <c r="I91" s="26">
        <f t="shared" si="7"/>
        <v>9.3699999999999992</v>
      </c>
    </row>
    <row r="92" spans="1:9">
      <c r="A92" s="24">
        <v>14</v>
      </c>
      <c r="B92" s="25">
        <v>2.1</v>
      </c>
      <c r="C92" s="25">
        <v>3.9050000000000002</v>
      </c>
      <c r="D92" s="25">
        <v>5.65</v>
      </c>
      <c r="E92" s="25">
        <v>2.16</v>
      </c>
      <c r="F92" s="26">
        <f t="shared" si="6"/>
        <v>3.9050000000000002</v>
      </c>
      <c r="H92" s="26">
        <f t="shared" si="8"/>
        <v>1</v>
      </c>
      <c r="I92" s="26">
        <f t="shared" si="7"/>
        <v>8.2005000000000017</v>
      </c>
    </row>
    <row r="93" spans="1:9">
      <c r="A93" s="24">
        <v>15</v>
      </c>
      <c r="B93" s="25">
        <v>2</v>
      </c>
      <c r="C93" s="25">
        <v>4.0049999999999999</v>
      </c>
      <c r="D93" s="25">
        <v>5.9</v>
      </c>
      <c r="E93" s="25">
        <v>2.11</v>
      </c>
      <c r="F93" s="26">
        <f t="shared" si="6"/>
        <v>4.0049999999999999</v>
      </c>
      <c r="H93" s="26">
        <f t="shared" si="8"/>
        <v>1</v>
      </c>
      <c r="I93" s="26">
        <f t="shared" si="7"/>
        <v>8.01</v>
      </c>
    </row>
    <row r="94" spans="1:9">
      <c r="A94" s="24">
        <v>16</v>
      </c>
      <c r="B94" s="25">
        <v>2</v>
      </c>
      <c r="C94" s="25">
        <v>4.29</v>
      </c>
      <c r="D94" s="25">
        <v>6.2</v>
      </c>
      <c r="E94" s="25">
        <v>2.38</v>
      </c>
      <c r="F94" s="26">
        <f t="shared" si="6"/>
        <v>4.29</v>
      </c>
      <c r="H94" s="26">
        <f t="shared" si="8"/>
        <v>1</v>
      </c>
      <c r="I94" s="26">
        <f t="shared" si="7"/>
        <v>8.58</v>
      </c>
    </row>
    <row r="95" spans="1:9">
      <c r="A95" s="24">
        <v>17</v>
      </c>
      <c r="B95" s="25">
        <v>2</v>
      </c>
      <c r="C95" s="25">
        <v>4.0049999999999999</v>
      </c>
      <c r="D95" s="25">
        <v>5.87</v>
      </c>
      <c r="E95" s="25">
        <v>2.14</v>
      </c>
      <c r="F95" s="26">
        <f t="shared" si="6"/>
        <v>4.0049999999999999</v>
      </c>
      <c r="H95" s="26">
        <f t="shared" si="8"/>
        <v>1</v>
      </c>
      <c r="I95" s="26">
        <f t="shared" si="7"/>
        <v>8.01</v>
      </c>
    </row>
    <row r="96" spans="1:9">
      <c r="A96" s="24">
        <v>18</v>
      </c>
      <c r="B96" s="25">
        <v>2.4</v>
      </c>
      <c r="C96" s="25">
        <v>4.08</v>
      </c>
      <c r="D96" s="25">
        <v>5.8</v>
      </c>
      <c r="E96" s="25">
        <v>2.36</v>
      </c>
      <c r="F96" s="26">
        <f t="shared" si="6"/>
        <v>4.08</v>
      </c>
      <c r="H96" s="26">
        <f t="shared" si="8"/>
        <v>1</v>
      </c>
      <c r="I96" s="26">
        <f t="shared" si="7"/>
        <v>9.7919999999999998</v>
      </c>
    </row>
    <row r="97" spans="1:9">
      <c r="A97" s="24">
        <v>19</v>
      </c>
      <c r="B97" s="25">
        <v>2.4</v>
      </c>
      <c r="C97" s="25">
        <v>5.0649999999999995</v>
      </c>
      <c r="D97" s="25">
        <v>6.76</v>
      </c>
      <c r="E97" s="25">
        <v>3.37</v>
      </c>
      <c r="F97" s="26">
        <f t="shared" si="6"/>
        <v>5.0649999999999995</v>
      </c>
      <c r="H97" s="26">
        <f t="shared" si="8"/>
        <v>1</v>
      </c>
      <c r="I97" s="26">
        <f t="shared" si="7"/>
        <v>12.155999999999999</v>
      </c>
    </row>
    <row r="98" spans="1:9">
      <c r="A98" s="24">
        <v>20</v>
      </c>
      <c r="B98" s="25">
        <v>2</v>
      </c>
      <c r="C98" s="25">
        <v>4.28</v>
      </c>
      <c r="D98" s="25">
        <v>5.96</v>
      </c>
      <c r="E98" s="25">
        <v>2.6</v>
      </c>
      <c r="F98" s="26">
        <f t="shared" si="6"/>
        <v>4.28</v>
      </c>
      <c r="H98" s="26">
        <f t="shared" si="8"/>
        <v>1</v>
      </c>
      <c r="I98" s="26">
        <f t="shared" si="7"/>
        <v>8.56</v>
      </c>
    </row>
    <row r="99" spans="1:9">
      <c r="A99" s="24">
        <v>21</v>
      </c>
      <c r="B99" s="25">
        <v>2</v>
      </c>
      <c r="C99" s="25">
        <v>4.4550000000000001</v>
      </c>
      <c r="D99" s="25">
        <v>5.77</v>
      </c>
      <c r="E99" s="25">
        <v>3.14</v>
      </c>
      <c r="F99" s="26">
        <f t="shared" si="6"/>
        <v>4.4550000000000001</v>
      </c>
      <c r="H99" s="26">
        <f t="shared" si="8"/>
        <v>1</v>
      </c>
      <c r="I99" s="26">
        <f t="shared" si="7"/>
        <v>8.91</v>
      </c>
    </row>
    <row r="100" spans="1:9">
      <c r="A100" s="24">
        <v>22</v>
      </c>
      <c r="B100" s="25">
        <v>2.1</v>
      </c>
      <c r="C100" s="25">
        <v>3.2299999999999995</v>
      </c>
      <c r="D100" s="25">
        <v>4.5199999999999996</v>
      </c>
      <c r="E100" s="25">
        <v>1.94</v>
      </c>
      <c r="F100" s="26">
        <f t="shared" si="6"/>
        <v>3.2299999999999995</v>
      </c>
      <c r="H100" s="26">
        <f t="shared" si="8"/>
        <v>1</v>
      </c>
      <c r="I100" s="26">
        <f t="shared" si="7"/>
        <v>6.7829999999999995</v>
      </c>
    </row>
    <row r="101" spans="1:9">
      <c r="A101" s="24">
        <v>23</v>
      </c>
      <c r="B101" s="25">
        <v>2</v>
      </c>
      <c r="C101" s="25">
        <v>3.355</v>
      </c>
      <c r="D101" s="25">
        <v>4.41</v>
      </c>
      <c r="E101" s="25">
        <v>2.2999999999999998</v>
      </c>
      <c r="F101" s="26">
        <f t="shared" si="6"/>
        <v>3.355</v>
      </c>
      <c r="H101" s="26">
        <f t="shared" si="8"/>
        <v>1</v>
      </c>
      <c r="I101" s="26">
        <f t="shared" si="7"/>
        <v>6.71</v>
      </c>
    </row>
    <row r="102" spans="1:9">
      <c r="A102" s="24">
        <v>24</v>
      </c>
      <c r="B102" s="25">
        <v>1.9</v>
      </c>
      <c r="C102" s="25">
        <v>4.0999999999999996</v>
      </c>
      <c r="D102" s="25"/>
      <c r="E102" s="25"/>
      <c r="F102" s="26">
        <f t="shared" si="6"/>
        <v>0</v>
      </c>
      <c r="H102" s="26">
        <f t="shared" si="8"/>
        <v>1</v>
      </c>
      <c r="I102" s="26">
        <f t="shared" si="7"/>
        <v>7.7899999999999991</v>
      </c>
    </row>
    <row r="103" spans="1:9">
      <c r="A103" s="24">
        <v>25</v>
      </c>
      <c r="B103" s="25">
        <v>1.75</v>
      </c>
      <c r="C103" s="25">
        <v>2.75</v>
      </c>
      <c r="D103" s="25"/>
      <c r="E103" s="25"/>
      <c r="F103" s="26">
        <f t="shared" si="6"/>
        <v>0</v>
      </c>
      <c r="H103" s="26">
        <f t="shared" si="8"/>
        <v>1</v>
      </c>
      <c r="I103" s="26">
        <f t="shared" si="7"/>
        <v>4.8125</v>
      </c>
    </row>
    <row r="104" spans="1:9">
      <c r="A104" s="24">
        <v>26</v>
      </c>
      <c r="B104" s="25">
        <v>1.42</v>
      </c>
      <c r="C104" s="25">
        <v>1.53</v>
      </c>
      <c r="D104" s="25"/>
      <c r="E104" s="25"/>
      <c r="F104" s="26">
        <f t="shared" si="6"/>
        <v>0</v>
      </c>
      <c r="H104" s="26">
        <f t="shared" si="8"/>
        <v>1</v>
      </c>
      <c r="I104" s="26">
        <f t="shared" si="7"/>
        <v>2.1726000000000001</v>
      </c>
    </row>
    <row r="105" spans="1:9">
      <c r="A105" s="24">
        <v>27</v>
      </c>
      <c r="B105" s="25">
        <v>1.24</v>
      </c>
      <c r="C105" s="25">
        <v>0.72</v>
      </c>
      <c r="D105" s="25"/>
      <c r="E105" s="25"/>
      <c r="F105" s="26">
        <f t="shared" si="6"/>
        <v>0</v>
      </c>
      <c r="H105" s="26">
        <f t="shared" si="8"/>
        <v>1</v>
      </c>
      <c r="I105" s="26">
        <f t="shared" si="7"/>
        <v>0.89279999999999993</v>
      </c>
    </row>
    <row r="106" spans="1:9">
      <c r="A106" s="24">
        <v>28</v>
      </c>
      <c r="B106" s="25">
        <v>1.05</v>
      </c>
      <c r="C106" s="25">
        <v>0.36</v>
      </c>
      <c r="D106" s="25"/>
      <c r="E106" s="25"/>
      <c r="F106" s="26">
        <f t="shared" si="6"/>
        <v>0</v>
      </c>
      <c r="H106" s="26">
        <f t="shared" si="8"/>
        <v>1</v>
      </c>
      <c r="I106" s="26">
        <f t="shared" si="7"/>
        <v>0.378</v>
      </c>
    </row>
    <row r="107" spans="1:9">
      <c r="A107" s="24">
        <v>29</v>
      </c>
      <c r="B107" s="25">
        <v>0.78</v>
      </c>
      <c r="C107" s="25">
        <v>0</v>
      </c>
      <c r="D107" s="25"/>
      <c r="E107" s="25"/>
      <c r="F107" s="26">
        <f t="shared" si="6"/>
        <v>0</v>
      </c>
      <c r="H107" s="26">
        <f t="shared" si="8"/>
        <v>1</v>
      </c>
      <c r="I107" s="26">
        <f t="shared" si="7"/>
        <v>0</v>
      </c>
    </row>
    <row r="108" spans="1:9">
      <c r="A108" s="24">
        <v>30</v>
      </c>
      <c r="B108" s="25">
        <v>0.4</v>
      </c>
      <c r="C108" s="25">
        <v>-7.0000000000000007E-2</v>
      </c>
      <c r="D108" s="25"/>
      <c r="E108" s="25"/>
      <c r="F108" s="26">
        <f t="shared" si="6"/>
        <v>0</v>
      </c>
      <c r="H108" s="26">
        <f t="shared" si="8"/>
        <v>1</v>
      </c>
      <c r="I108" s="26">
        <f t="shared" si="7"/>
        <v>-2.8000000000000004E-2</v>
      </c>
    </row>
    <row r="109" spans="1:9">
      <c r="A109" s="24">
        <v>31</v>
      </c>
      <c r="B109" s="25">
        <v>0</v>
      </c>
      <c r="C109" s="25">
        <v>0</v>
      </c>
      <c r="D109" s="25"/>
      <c r="E109" s="25"/>
      <c r="F109" s="26">
        <f t="shared" si="6"/>
        <v>0</v>
      </c>
      <c r="H109" s="26">
        <f t="shared" si="8"/>
        <v>-15</v>
      </c>
      <c r="I109" s="26">
        <f t="shared" si="7"/>
        <v>0</v>
      </c>
    </row>
    <row r="110" spans="1:9">
      <c r="A110" s="24"/>
      <c r="B110" s="25"/>
      <c r="C110" s="25"/>
      <c r="D110" s="25"/>
      <c r="E110" s="25"/>
      <c r="F110" s="26"/>
      <c r="H110" s="26"/>
      <c r="I110" s="26"/>
    </row>
    <row r="111" spans="1:9" ht="13.5" thickBot="1">
      <c r="A111" s="24"/>
      <c r="B111" s="25"/>
      <c r="C111" s="25"/>
      <c r="D111" s="25"/>
      <c r="E111" s="25"/>
      <c r="F111" s="26"/>
      <c r="H111" s="26"/>
      <c r="I111" s="26"/>
    </row>
    <row r="112" spans="1:9" ht="15.75" thickBot="1">
      <c r="A112" s="6" t="s">
        <v>1</v>
      </c>
      <c r="B112" s="7" t="s">
        <v>52</v>
      </c>
      <c r="D112" s="6" t="s">
        <v>3</v>
      </c>
      <c r="E112" s="8">
        <v>28.7</v>
      </c>
      <c r="H112" s="9" t="s">
        <v>4</v>
      </c>
      <c r="I112" s="10">
        <f>SUM(I119:I272)</f>
        <v>439.10239999999993</v>
      </c>
    </row>
    <row r="113" spans="1:9">
      <c r="A113" s="6" t="s">
        <v>5</v>
      </c>
      <c r="B113" s="11">
        <v>40357</v>
      </c>
      <c r="D113" s="6" t="s">
        <v>6</v>
      </c>
      <c r="E113" s="8">
        <v>1.8</v>
      </c>
    </row>
    <row r="114" spans="1:9">
      <c r="A114" s="6" t="s">
        <v>11</v>
      </c>
      <c r="B114" s="48">
        <v>1700</v>
      </c>
    </row>
    <row r="115" spans="1:9">
      <c r="A115" s="6" t="s">
        <v>13</v>
      </c>
      <c r="B115" s="7" t="s">
        <v>12</v>
      </c>
    </row>
    <row r="116" spans="1:9">
      <c r="B116" s="7"/>
    </row>
    <row r="117" spans="1:9">
      <c r="C117" s="99" t="s">
        <v>14</v>
      </c>
      <c r="D117" s="99"/>
      <c r="E117" s="99"/>
    </row>
    <row r="118" spans="1:9" ht="13.5" thickBot="1">
      <c r="A118" s="21" t="s">
        <v>16</v>
      </c>
      <c r="B118" s="21" t="s">
        <v>17</v>
      </c>
      <c r="C118" s="22">
        <v>0.6</v>
      </c>
      <c r="D118" s="22">
        <v>0.2</v>
      </c>
      <c r="E118" s="22">
        <v>0.8</v>
      </c>
      <c r="F118" s="22" t="s">
        <v>18</v>
      </c>
      <c r="H118" s="21" t="s">
        <v>19</v>
      </c>
      <c r="I118" s="21" t="s">
        <v>20</v>
      </c>
    </row>
    <row r="119" spans="1:9" ht="13.5" thickTop="1">
      <c r="A119" s="24">
        <v>2</v>
      </c>
      <c r="B119" s="25">
        <v>0.1</v>
      </c>
      <c r="C119" s="25">
        <v>-0.44</v>
      </c>
      <c r="D119" s="25"/>
      <c r="E119" s="25"/>
      <c r="F119" s="26">
        <f t="shared" ref="F119:F140" si="9">(D119+E119)/2</f>
        <v>0</v>
      </c>
      <c r="I119" s="26">
        <f t="shared" ref="I119:I140" si="10">H119*C119*B119</f>
        <v>0</v>
      </c>
    </row>
    <row r="120" spans="1:9">
      <c r="A120" s="24">
        <v>3</v>
      </c>
      <c r="B120" s="25">
        <v>0.18</v>
      </c>
      <c r="C120" s="25">
        <v>0.46</v>
      </c>
      <c r="D120" s="25"/>
      <c r="E120" s="25"/>
      <c r="F120" s="26">
        <f t="shared" si="9"/>
        <v>0</v>
      </c>
      <c r="H120" s="26">
        <f t="shared" ref="H120:H140" si="11">(A121-A119)/2</f>
        <v>1</v>
      </c>
      <c r="I120" s="26">
        <f t="shared" si="10"/>
        <v>8.2799999999999999E-2</v>
      </c>
    </row>
    <row r="121" spans="1:9">
      <c r="A121" s="24">
        <v>4</v>
      </c>
      <c r="B121" s="25">
        <v>1.5</v>
      </c>
      <c r="C121" s="25">
        <v>1.19</v>
      </c>
      <c r="D121" s="25"/>
      <c r="E121" s="25"/>
      <c r="F121" s="26">
        <f t="shared" si="9"/>
        <v>0</v>
      </c>
      <c r="H121" s="26">
        <f t="shared" si="11"/>
        <v>1</v>
      </c>
      <c r="I121" s="26">
        <f t="shared" si="10"/>
        <v>1.7849999999999999</v>
      </c>
    </row>
    <row r="122" spans="1:9">
      <c r="A122" s="24">
        <v>5</v>
      </c>
      <c r="B122" s="25">
        <v>1.42</v>
      </c>
      <c r="C122" s="25">
        <v>2.23</v>
      </c>
      <c r="D122" s="25"/>
      <c r="E122" s="25"/>
      <c r="F122" s="26">
        <f t="shared" si="9"/>
        <v>0</v>
      </c>
      <c r="H122" s="26">
        <f t="shared" si="11"/>
        <v>1.25</v>
      </c>
      <c r="I122" s="26">
        <f t="shared" si="10"/>
        <v>3.95825</v>
      </c>
    </row>
    <row r="123" spans="1:9">
      <c r="A123" s="24">
        <v>6.5</v>
      </c>
      <c r="B123" s="25">
        <v>1.86</v>
      </c>
      <c r="C123" s="25">
        <v>2.52</v>
      </c>
      <c r="D123" s="25"/>
      <c r="E123" s="25"/>
      <c r="F123" s="26">
        <f t="shared" si="9"/>
        <v>0</v>
      </c>
      <c r="H123" s="26">
        <f t="shared" si="11"/>
        <v>1.5</v>
      </c>
      <c r="I123" s="26">
        <f t="shared" si="10"/>
        <v>7.030800000000001</v>
      </c>
    </row>
    <row r="124" spans="1:9">
      <c r="A124" s="24">
        <v>8</v>
      </c>
      <c r="B124" s="25">
        <v>1.67</v>
      </c>
      <c r="C124" s="25">
        <v>2.93</v>
      </c>
      <c r="D124" s="25"/>
      <c r="E124" s="25"/>
      <c r="F124" s="26">
        <f t="shared" si="9"/>
        <v>0</v>
      </c>
      <c r="H124" s="26">
        <f t="shared" si="11"/>
        <v>1.5</v>
      </c>
      <c r="I124" s="26">
        <f t="shared" si="10"/>
        <v>7.3396500000000007</v>
      </c>
    </row>
    <row r="125" spans="1:9">
      <c r="A125" s="24">
        <v>9.5</v>
      </c>
      <c r="B125" s="25">
        <v>1.7</v>
      </c>
      <c r="C125" s="25">
        <v>3.15</v>
      </c>
      <c r="D125" s="25"/>
      <c r="E125" s="25"/>
      <c r="F125" s="26">
        <f t="shared" si="9"/>
        <v>0</v>
      </c>
      <c r="H125" s="26">
        <f t="shared" si="11"/>
        <v>1.5</v>
      </c>
      <c r="I125" s="26">
        <f t="shared" si="10"/>
        <v>8.0324999999999989</v>
      </c>
    </row>
    <row r="126" spans="1:9">
      <c r="A126" s="24">
        <v>11</v>
      </c>
      <c r="B126" s="25">
        <v>1.9</v>
      </c>
      <c r="C126" s="25">
        <v>3.63</v>
      </c>
      <c r="D126" s="25"/>
      <c r="E126" s="25"/>
      <c r="F126" s="26">
        <f t="shared" si="9"/>
        <v>0</v>
      </c>
      <c r="H126" s="26">
        <f t="shared" si="11"/>
        <v>1.5</v>
      </c>
      <c r="I126" s="26">
        <f t="shared" si="10"/>
        <v>10.345499999999999</v>
      </c>
    </row>
    <row r="127" spans="1:9">
      <c r="A127" s="24">
        <v>12.5</v>
      </c>
      <c r="B127" s="25">
        <v>1.9</v>
      </c>
      <c r="C127" s="25">
        <v>4.18</v>
      </c>
      <c r="D127" s="25"/>
      <c r="E127" s="25"/>
      <c r="F127" s="26">
        <f t="shared" si="9"/>
        <v>0</v>
      </c>
      <c r="H127" s="26">
        <f t="shared" si="11"/>
        <v>1.5</v>
      </c>
      <c r="I127" s="26">
        <f t="shared" si="10"/>
        <v>11.912999999999998</v>
      </c>
    </row>
    <row r="128" spans="1:9">
      <c r="A128" s="24">
        <v>14</v>
      </c>
      <c r="B128" s="25">
        <v>1.87</v>
      </c>
      <c r="C128" s="25">
        <v>2.4500000000000002</v>
      </c>
      <c r="D128" s="25"/>
      <c r="E128" s="25"/>
      <c r="F128" s="26">
        <f t="shared" si="9"/>
        <v>0</v>
      </c>
      <c r="H128" s="26">
        <f t="shared" si="11"/>
        <v>1.5</v>
      </c>
      <c r="I128" s="26">
        <f t="shared" si="10"/>
        <v>6.8722500000000011</v>
      </c>
    </row>
    <row r="129" spans="1:9">
      <c r="A129" s="24">
        <v>15.5</v>
      </c>
      <c r="B129" s="25">
        <v>1.85</v>
      </c>
      <c r="C129" s="25">
        <v>2.91</v>
      </c>
      <c r="D129" s="25"/>
      <c r="E129" s="25"/>
      <c r="F129" s="26">
        <f t="shared" si="9"/>
        <v>0</v>
      </c>
      <c r="H129" s="26">
        <f t="shared" si="11"/>
        <v>1.5</v>
      </c>
      <c r="I129" s="26">
        <f t="shared" si="10"/>
        <v>8.0752500000000005</v>
      </c>
    </row>
    <row r="130" spans="1:9">
      <c r="A130" s="24">
        <v>17</v>
      </c>
      <c r="B130" s="25">
        <v>1.8</v>
      </c>
      <c r="C130" s="25">
        <v>4.08</v>
      </c>
      <c r="D130" s="25"/>
      <c r="E130" s="25"/>
      <c r="F130" s="26">
        <f t="shared" si="9"/>
        <v>0</v>
      </c>
      <c r="H130" s="26">
        <f t="shared" si="11"/>
        <v>1.5</v>
      </c>
      <c r="I130" s="26">
        <f t="shared" si="10"/>
        <v>11.016</v>
      </c>
    </row>
    <row r="131" spans="1:9">
      <c r="A131" s="24">
        <v>18.5</v>
      </c>
      <c r="B131" s="25">
        <v>1.75</v>
      </c>
      <c r="C131" s="25">
        <v>4.79</v>
      </c>
      <c r="D131" s="25"/>
      <c r="E131" s="25"/>
      <c r="F131" s="26">
        <f t="shared" si="9"/>
        <v>0</v>
      </c>
      <c r="H131" s="26">
        <f t="shared" si="11"/>
        <v>1.5</v>
      </c>
      <c r="I131" s="26">
        <f t="shared" si="10"/>
        <v>12.57375</v>
      </c>
    </row>
    <row r="132" spans="1:9">
      <c r="A132" s="24">
        <v>20</v>
      </c>
      <c r="B132" s="25">
        <v>1.7</v>
      </c>
      <c r="C132" s="25">
        <v>3.37</v>
      </c>
      <c r="D132" s="25"/>
      <c r="E132" s="25"/>
      <c r="F132" s="26">
        <f t="shared" si="9"/>
        <v>0</v>
      </c>
      <c r="H132" s="26">
        <f t="shared" si="11"/>
        <v>1.5</v>
      </c>
      <c r="I132" s="26">
        <f t="shared" si="10"/>
        <v>8.5934999999999988</v>
      </c>
    </row>
    <row r="133" spans="1:9">
      <c r="A133" s="24">
        <v>21.5</v>
      </c>
      <c r="B133" s="25">
        <v>1.65</v>
      </c>
      <c r="C133" s="25">
        <v>2.86</v>
      </c>
      <c r="D133" s="25"/>
      <c r="E133" s="25"/>
      <c r="F133" s="26">
        <f t="shared" si="9"/>
        <v>0</v>
      </c>
      <c r="H133" s="26">
        <f t="shared" si="11"/>
        <v>1.5</v>
      </c>
      <c r="I133" s="26">
        <f t="shared" si="10"/>
        <v>7.0785</v>
      </c>
    </row>
    <row r="134" spans="1:9">
      <c r="A134" s="24">
        <v>23</v>
      </c>
      <c r="B134" s="25">
        <v>1.55</v>
      </c>
      <c r="C134" s="25">
        <v>3.3</v>
      </c>
      <c r="D134" s="25"/>
      <c r="E134" s="25"/>
      <c r="F134" s="26">
        <f t="shared" si="9"/>
        <v>0</v>
      </c>
      <c r="H134" s="26">
        <f t="shared" si="11"/>
        <v>1.25</v>
      </c>
      <c r="I134" s="26">
        <f t="shared" si="10"/>
        <v>6.3937499999999998</v>
      </c>
    </row>
    <row r="135" spans="1:9">
      <c r="A135" s="24">
        <v>24</v>
      </c>
      <c r="B135" s="25">
        <v>1.5</v>
      </c>
      <c r="C135" s="25">
        <v>2.78</v>
      </c>
      <c r="D135" s="25"/>
      <c r="E135" s="25"/>
      <c r="F135" s="26">
        <f t="shared" si="9"/>
        <v>0</v>
      </c>
      <c r="H135" s="26">
        <f t="shared" si="11"/>
        <v>1</v>
      </c>
      <c r="I135" s="26">
        <f t="shared" si="10"/>
        <v>4.17</v>
      </c>
    </row>
    <row r="136" spans="1:9">
      <c r="A136" s="24">
        <v>25</v>
      </c>
      <c r="B136" s="25">
        <v>1.22</v>
      </c>
      <c r="C136" s="25">
        <v>2.46</v>
      </c>
      <c r="D136" s="25"/>
      <c r="E136" s="25"/>
      <c r="F136" s="26">
        <f t="shared" si="9"/>
        <v>0</v>
      </c>
      <c r="H136" s="26">
        <f t="shared" si="11"/>
        <v>1</v>
      </c>
      <c r="I136" s="26">
        <f t="shared" si="10"/>
        <v>3.0011999999999999</v>
      </c>
    </row>
    <row r="137" spans="1:9">
      <c r="A137" s="24">
        <v>26</v>
      </c>
      <c r="B137" s="25">
        <v>1.1000000000000001</v>
      </c>
      <c r="C137" s="25">
        <v>1.47</v>
      </c>
      <c r="D137" s="25"/>
      <c r="E137" s="25"/>
      <c r="F137" s="26">
        <f t="shared" si="9"/>
        <v>0</v>
      </c>
      <c r="H137" s="26">
        <f t="shared" si="11"/>
        <v>1</v>
      </c>
      <c r="I137" s="26">
        <f t="shared" si="10"/>
        <v>1.617</v>
      </c>
    </row>
    <row r="138" spans="1:9">
      <c r="A138" s="24">
        <v>27</v>
      </c>
      <c r="B138" s="25">
        <v>0.75</v>
      </c>
      <c r="C138" s="25">
        <v>0.47</v>
      </c>
      <c r="D138" s="25"/>
      <c r="E138" s="25"/>
      <c r="F138" s="26">
        <f t="shared" si="9"/>
        <v>0</v>
      </c>
      <c r="H138" s="26">
        <f t="shared" si="11"/>
        <v>1</v>
      </c>
      <c r="I138" s="26">
        <f t="shared" si="10"/>
        <v>0.35249999999999998</v>
      </c>
    </row>
    <row r="139" spans="1:9">
      <c r="A139" s="24">
        <v>28</v>
      </c>
      <c r="B139" s="25">
        <v>0.26</v>
      </c>
      <c r="C139" s="25">
        <v>0.03</v>
      </c>
      <c r="D139" s="25"/>
      <c r="E139" s="25"/>
      <c r="F139" s="26">
        <f t="shared" si="9"/>
        <v>0</v>
      </c>
      <c r="H139" s="26">
        <f t="shared" si="11"/>
        <v>0.84999999999999964</v>
      </c>
      <c r="I139" s="26">
        <f t="shared" si="10"/>
        <v>6.629999999999997E-3</v>
      </c>
    </row>
    <row r="140" spans="1:9">
      <c r="A140" s="24">
        <v>28.7</v>
      </c>
      <c r="B140" s="25">
        <v>0</v>
      </c>
      <c r="C140" s="25">
        <v>0</v>
      </c>
      <c r="D140" s="25"/>
      <c r="E140" s="25"/>
      <c r="F140" s="26">
        <f t="shared" si="9"/>
        <v>0</v>
      </c>
      <c r="H140" s="26">
        <f t="shared" si="11"/>
        <v>-14</v>
      </c>
      <c r="I140" s="26">
        <f t="shared" si="10"/>
        <v>0</v>
      </c>
    </row>
    <row r="141" spans="1:9">
      <c r="A141" s="24"/>
      <c r="B141" s="25"/>
      <c r="C141" s="25"/>
      <c r="D141" s="25"/>
      <c r="E141" s="25"/>
      <c r="F141" s="26"/>
      <c r="H141" s="26"/>
      <c r="I141" s="26"/>
    </row>
    <row r="142" spans="1:9" ht="13.5" thickBot="1">
      <c r="A142" s="24"/>
      <c r="B142" s="25"/>
      <c r="C142" s="25"/>
      <c r="D142" s="25"/>
      <c r="E142" s="25"/>
      <c r="F142" s="26"/>
      <c r="H142" s="26"/>
      <c r="I142" s="26"/>
    </row>
    <row r="143" spans="1:9" ht="15.75" thickBot="1">
      <c r="A143" s="6" t="s">
        <v>1</v>
      </c>
      <c r="B143" s="7" t="s">
        <v>52</v>
      </c>
      <c r="D143" s="6" t="s">
        <v>3</v>
      </c>
      <c r="E143" s="8">
        <v>28.2</v>
      </c>
      <c r="H143" s="9" t="s">
        <v>4</v>
      </c>
      <c r="I143" s="10">
        <f>SUM(I150:I172)</f>
        <v>62.818855000000006</v>
      </c>
    </row>
    <row r="144" spans="1:9">
      <c r="A144" s="6" t="s">
        <v>5</v>
      </c>
      <c r="B144" s="11">
        <v>40369</v>
      </c>
      <c r="D144" s="6" t="s">
        <v>6</v>
      </c>
      <c r="E144" s="8">
        <v>3</v>
      </c>
    </row>
    <row r="145" spans="1:9">
      <c r="A145" s="6" t="s">
        <v>11</v>
      </c>
      <c r="B145" s="48">
        <v>1506</v>
      </c>
    </row>
    <row r="146" spans="1:9">
      <c r="A146" s="6" t="s">
        <v>13</v>
      </c>
      <c r="B146" s="7" t="s">
        <v>12</v>
      </c>
    </row>
    <row r="147" spans="1:9">
      <c r="B147" s="7"/>
    </row>
    <row r="148" spans="1:9">
      <c r="C148" s="99" t="s">
        <v>14</v>
      </c>
      <c r="D148" s="99"/>
      <c r="E148" s="99"/>
    </row>
    <row r="149" spans="1:9" ht="13.5" thickBot="1">
      <c r="A149" s="21" t="s">
        <v>16</v>
      </c>
      <c r="B149" s="21" t="s">
        <v>17</v>
      </c>
      <c r="C149" s="22">
        <v>0.6</v>
      </c>
      <c r="D149" s="22">
        <v>0.2</v>
      </c>
      <c r="E149" s="22">
        <v>0.8</v>
      </c>
      <c r="F149" s="22" t="s">
        <v>18</v>
      </c>
      <c r="H149" s="21" t="s">
        <v>19</v>
      </c>
      <c r="I149" s="21" t="s">
        <v>20</v>
      </c>
    </row>
    <row r="150" spans="1:9" ht="13.5" thickTop="1">
      <c r="A150" s="24">
        <v>3</v>
      </c>
      <c r="B150" s="25">
        <v>0.1</v>
      </c>
      <c r="C150" s="25">
        <v>0</v>
      </c>
      <c r="D150" s="25"/>
      <c r="E150" s="25"/>
      <c r="F150" s="26">
        <f t="shared" ref="F150:F172" si="12">(D150+E150)/2</f>
        <v>0</v>
      </c>
      <c r="I150" s="26">
        <f t="shared" ref="I150:I172" si="13">H150*C150*B150</f>
        <v>0</v>
      </c>
    </row>
    <row r="151" spans="1:9">
      <c r="A151" s="24">
        <v>3.5</v>
      </c>
      <c r="B151" s="25">
        <v>0.53</v>
      </c>
      <c r="C151" s="25">
        <v>0.28999999999999998</v>
      </c>
      <c r="D151" s="25"/>
      <c r="E151" s="25"/>
      <c r="F151" s="26">
        <f t="shared" si="12"/>
        <v>0</v>
      </c>
      <c r="H151" s="26">
        <f t="shared" ref="H151:H172" si="14">(A152-A150)/2</f>
        <v>0.75</v>
      </c>
      <c r="I151" s="26">
        <f t="shared" si="13"/>
        <v>0.11527499999999999</v>
      </c>
    </row>
    <row r="152" spans="1:9">
      <c r="A152" s="24">
        <v>4.5</v>
      </c>
      <c r="B152" s="25">
        <v>0.92</v>
      </c>
      <c r="C152" s="25">
        <v>0.87</v>
      </c>
      <c r="D152" s="25"/>
      <c r="E152" s="25"/>
      <c r="F152" s="26">
        <f t="shared" si="12"/>
        <v>0</v>
      </c>
      <c r="H152" s="26">
        <f t="shared" si="14"/>
        <v>1</v>
      </c>
      <c r="I152" s="26">
        <f t="shared" si="13"/>
        <v>0.8004</v>
      </c>
    </row>
    <row r="153" spans="1:9">
      <c r="A153" s="24">
        <v>5.5</v>
      </c>
      <c r="B153" s="25">
        <v>0.93</v>
      </c>
      <c r="C153" s="25">
        <v>1.22</v>
      </c>
      <c r="D153" s="25"/>
      <c r="E153" s="25"/>
      <c r="F153" s="26">
        <f t="shared" si="12"/>
        <v>0</v>
      </c>
      <c r="H153" s="26">
        <f t="shared" si="14"/>
        <v>1</v>
      </c>
      <c r="I153" s="26">
        <f t="shared" si="13"/>
        <v>1.1346000000000001</v>
      </c>
    </row>
    <row r="154" spans="1:9">
      <c r="A154" s="24">
        <v>6.5</v>
      </c>
      <c r="B154" s="25">
        <v>1.38</v>
      </c>
      <c r="C154" s="25">
        <v>1.61</v>
      </c>
      <c r="D154" s="25"/>
      <c r="E154" s="25"/>
      <c r="F154" s="26">
        <f t="shared" si="12"/>
        <v>0</v>
      </c>
      <c r="H154" s="26">
        <f t="shared" si="14"/>
        <v>1.25</v>
      </c>
      <c r="I154" s="26">
        <f t="shared" si="13"/>
        <v>2.77725</v>
      </c>
    </row>
    <row r="155" spans="1:9">
      <c r="A155" s="24">
        <v>8</v>
      </c>
      <c r="B155" s="25">
        <v>1.4</v>
      </c>
      <c r="C155" s="25">
        <v>2.56</v>
      </c>
      <c r="D155" s="25"/>
      <c r="E155" s="25"/>
      <c r="F155" s="26">
        <f t="shared" si="12"/>
        <v>0</v>
      </c>
      <c r="H155" s="26">
        <f t="shared" si="14"/>
        <v>1.5</v>
      </c>
      <c r="I155" s="26">
        <f t="shared" si="13"/>
        <v>5.3759999999999994</v>
      </c>
    </row>
    <row r="156" spans="1:9">
      <c r="A156" s="24">
        <v>9.5</v>
      </c>
      <c r="B156" s="25">
        <v>1.5</v>
      </c>
      <c r="C156" s="25">
        <v>2.4300000000000002</v>
      </c>
      <c r="D156" s="25"/>
      <c r="E156" s="25"/>
      <c r="F156" s="26">
        <f t="shared" si="12"/>
        <v>0</v>
      </c>
      <c r="H156" s="26">
        <f t="shared" si="14"/>
        <v>1.5</v>
      </c>
      <c r="I156" s="26">
        <f t="shared" si="13"/>
        <v>5.4675000000000011</v>
      </c>
    </row>
    <row r="157" spans="1:9">
      <c r="A157" s="24">
        <v>11</v>
      </c>
      <c r="B157" s="25">
        <v>1.5</v>
      </c>
      <c r="C157" s="25">
        <v>2.8</v>
      </c>
      <c r="D157" s="25"/>
      <c r="E157" s="25"/>
      <c r="F157" s="26">
        <f t="shared" si="12"/>
        <v>0</v>
      </c>
      <c r="H157" s="26">
        <f t="shared" si="14"/>
        <v>1.5</v>
      </c>
      <c r="I157" s="26">
        <f t="shared" si="13"/>
        <v>6.2999999999999989</v>
      </c>
    </row>
    <row r="158" spans="1:9">
      <c r="A158" s="24">
        <v>12.5</v>
      </c>
      <c r="B158" s="25">
        <v>1.63</v>
      </c>
      <c r="C158" s="25">
        <v>2.56</v>
      </c>
      <c r="D158" s="25"/>
      <c r="E158" s="25"/>
      <c r="F158" s="26">
        <f t="shared" si="12"/>
        <v>0</v>
      </c>
      <c r="H158" s="26">
        <f t="shared" si="14"/>
        <v>1.5</v>
      </c>
      <c r="I158" s="26">
        <f t="shared" si="13"/>
        <v>6.259199999999999</v>
      </c>
    </row>
    <row r="159" spans="1:9">
      <c r="A159" s="24">
        <v>14</v>
      </c>
      <c r="B159" s="25">
        <v>1.58</v>
      </c>
      <c r="C159" s="25">
        <v>0.36</v>
      </c>
      <c r="D159" s="25"/>
      <c r="E159" s="25"/>
      <c r="F159" s="26">
        <f t="shared" si="12"/>
        <v>0</v>
      </c>
      <c r="H159" s="26">
        <f t="shared" si="14"/>
        <v>1.5</v>
      </c>
      <c r="I159" s="26">
        <f t="shared" si="13"/>
        <v>0.85320000000000007</v>
      </c>
    </row>
    <row r="160" spans="1:9">
      <c r="A160" s="24">
        <v>15.5</v>
      </c>
      <c r="B160" s="25">
        <v>1.5</v>
      </c>
      <c r="C160" s="25">
        <v>1.29</v>
      </c>
      <c r="D160" s="25"/>
      <c r="E160" s="25"/>
      <c r="F160" s="26">
        <f t="shared" si="12"/>
        <v>0</v>
      </c>
      <c r="H160" s="26">
        <f t="shared" si="14"/>
        <v>1.5</v>
      </c>
      <c r="I160" s="26">
        <f t="shared" si="13"/>
        <v>2.9024999999999999</v>
      </c>
    </row>
    <row r="161" spans="1:9">
      <c r="A161" s="24">
        <v>17</v>
      </c>
      <c r="B161" s="25">
        <v>1.36</v>
      </c>
      <c r="C161" s="25">
        <v>3.63</v>
      </c>
      <c r="D161" s="25"/>
      <c r="E161" s="25"/>
      <c r="F161" s="26">
        <f t="shared" si="12"/>
        <v>0</v>
      </c>
      <c r="H161" s="26">
        <f t="shared" si="14"/>
        <v>1.5</v>
      </c>
      <c r="I161" s="26">
        <f t="shared" si="13"/>
        <v>7.4052000000000007</v>
      </c>
    </row>
    <row r="162" spans="1:9">
      <c r="A162" s="24">
        <v>18.5</v>
      </c>
      <c r="B162" s="25">
        <v>1.2</v>
      </c>
      <c r="C162" s="25">
        <v>3.35</v>
      </c>
      <c r="D162" s="25"/>
      <c r="E162" s="25"/>
      <c r="F162" s="26">
        <f t="shared" si="12"/>
        <v>0</v>
      </c>
      <c r="H162" s="26">
        <f t="shared" si="14"/>
        <v>1.5</v>
      </c>
      <c r="I162" s="26">
        <f t="shared" si="13"/>
        <v>6.03</v>
      </c>
    </row>
    <row r="163" spans="1:9">
      <c r="A163" s="24">
        <v>20</v>
      </c>
      <c r="B163" s="25">
        <v>1.2</v>
      </c>
      <c r="C163" s="25">
        <v>3.21</v>
      </c>
      <c r="D163" s="25"/>
      <c r="E163" s="25"/>
      <c r="F163" s="26">
        <f t="shared" si="12"/>
        <v>0</v>
      </c>
      <c r="H163" s="26">
        <f t="shared" si="14"/>
        <v>1.25</v>
      </c>
      <c r="I163" s="26">
        <f t="shared" si="13"/>
        <v>4.8150000000000004</v>
      </c>
    </row>
    <row r="164" spans="1:9">
      <c r="A164" s="24">
        <v>21</v>
      </c>
      <c r="B164" s="25">
        <v>1.21</v>
      </c>
      <c r="C164" s="25">
        <v>2.61</v>
      </c>
      <c r="D164" s="25"/>
      <c r="E164" s="25"/>
      <c r="F164" s="26">
        <f t="shared" si="12"/>
        <v>0</v>
      </c>
      <c r="H164" s="26">
        <f t="shared" si="14"/>
        <v>1</v>
      </c>
      <c r="I164" s="26">
        <f t="shared" si="13"/>
        <v>3.1580999999999997</v>
      </c>
    </row>
    <row r="165" spans="1:9">
      <c r="A165" s="24">
        <v>22</v>
      </c>
      <c r="B165" s="25">
        <v>1.22</v>
      </c>
      <c r="C165" s="25">
        <v>2.56</v>
      </c>
      <c r="D165" s="25"/>
      <c r="E165" s="25"/>
      <c r="F165" s="26">
        <f t="shared" si="12"/>
        <v>0</v>
      </c>
      <c r="H165" s="26">
        <f t="shared" si="14"/>
        <v>1</v>
      </c>
      <c r="I165" s="26">
        <f t="shared" si="13"/>
        <v>3.1232000000000002</v>
      </c>
    </row>
    <row r="166" spans="1:9">
      <c r="A166" s="24">
        <v>23</v>
      </c>
      <c r="B166" s="25">
        <v>1.2</v>
      </c>
      <c r="C166" s="25">
        <v>2.25</v>
      </c>
      <c r="D166" s="25"/>
      <c r="E166" s="25"/>
      <c r="F166" s="26">
        <f t="shared" si="12"/>
        <v>0</v>
      </c>
      <c r="H166" s="26">
        <f t="shared" si="14"/>
        <v>1</v>
      </c>
      <c r="I166" s="26">
        <f t="shared" si="13"/>
        <v>2.6999999999999997</v>
      </c>
    </row>
    <row r="167" spans="1:9">
      <c r="A167" s="24">
        <v>24</v>
      </c>
      <c r="B167" s="25">
        <v>1.1499999999999999</v>
      </c>
      <c r="C167" s="25">
        <v>1.51</v>
      </c>
      <c r="D167" s="25"/>
      <c r="E167" s="25"/>
      <c r="F167" s="26">
        <f t="shared" si="12"/>
        <v>0</v>
      </c>
      <c r="H167" s="26">
        <f t="shared" si="14"/>
        <v>1</v>
      </c>
      <c r="I167" s="26">
        <f t="shared" si="13"/>
        <v>1.7364999999999999</v>
      </c>
    </row>
    <row r="168" spans="1:9">
      <c r="A168" s="24">
        <v>25</v>
      </c>
      <c r="B168" s="25">
        <v>0.83</v>
      </c>
      <c r="C168" s="25">
        <v>1.24</v>
      </c>
      <c r="D168" s="25"/>
      <c r="E168" s="25"/>
      <c r="F168" s="26">
        <f t="shared" si="12"/>
        <v>0</v>
      </c>
      <c r="H168" s="26">
        <f t="shared" si="14"/>
        <v>1</v>
      </c>
      <c r="I168" s="26">
        <f t="shared" si="13"/>
        <v>1.0291999999999999</v>
      </c>
    </row>
    <row r="169" spans="1:9">
      <c r="A169" s="24">
        <v>26</v>
      </c>
      <c r="B169" s="25">
        <v>0.84</v>
      </c>
      <c r="C169" s="25">
        <v>0.74</v>
      </c>
      <c r="D169" s="25"/>
      <c r="E169" s="25"/>
      <c r="F169" s="26">
        <f t="shared" si="12"/>
        <v>0</v>
      </c>
      <c r="H169" s="26">
        <f t="shared" si="14"/>
        <v>1</v>
      </c>
      <c r="I169" s="26">
        <f t="shared" si="13"/>
        <v>0.62159999999999993</v>
      </c>
    </row>
    <row r="170" spans="1:9">
      <c r="A170" s="24">
        <v>27</v>
      </c>
      <c r="B170" s="25">
        <v>0.6</v>
      </c>
      <c r="C170" s="25">
        <v>0.36</v>
      </c>
      <c r="D170" s="25"/>
      <c r="E170" s="25"/>
      <c r="F170" s="26">
        <f t="shared" si="12"/>
        <v>0</v>
      </c>
      <c r="H170" s="26">
        <f t="shared" si="14"/>
        <v>1</v>
      </c>
      <c r="I170" s="26">
        <f t="shared" si="13"/>
        <v>0.216</v>
      </c>
    </row>
    <row r="171" spans="1:9">
      <c r="A171" s="24">
        <v>28</v>
      </c>
      <c r="B171" s="25">
        <v>0.17</v>
      </c>
      <c r="C171" s="25">
        <v>-0.02</v>
      </c>
      <c r="D171" s="25"/>
      <c r="E171" s="25"/>
      <c r="F171" s="26">
        <f t="shared" si="12"/>
        <v>0</v>
      </c>
      <c r="H171" s="26">
        <f t="shared" si="14"/>
        <v>0.55000000000000071</v>
      </c>
      <c r="I171" s="26">
        <f t="shared" si="13"/>
        <v>-1.8700000000000027E-3</v>
      </c>
    </row>
    <row r="172" spans="1:9">
      <c r="A172" s="24">
        <v>28.1</v>
      </c>
      <c r="B172" s="25">
        <v>0</v>
      </c>
      <c r="C172" s="25">
        <v>0</v>
      </c>
      <c r="D172" s="25"/>
      <c r="E172" s="25"/>
      <c r="F172" s="26">
        <f t="shared" si="12"/>
        <v>0</v>
      </c>
      <c r="H172" s="26">
        <f t="shared" si="14"/>
        <v>-14</v>
      </c>
      <c r="I172" s="26">
        <f t="shared" si="13"/>
        <v>0</v>
      </c>
    </row>
    <row r="173" spans="1:9">
      <c r="A173" s="24"/>
      <c r="B173" s="25"/>
      <c r="C173" s="25"/>
      <c r="D173" s="25"/>
      <c r="E173" s="25"/>
      <c r="F173" s="26"/>
      <c r="H173" s="26"/>
      <c r="I173" s="26"/>
    </row>
    <row r="174" spans="1:9" ht="13.5" thickBot="1">
      <c r="A174" s="24"/>
      <c r="B174" s="25"/>
      <c r="C174" s="25"/>
      <c r="D174" s="25"/>
      <c r="E174" s="25"/>
      <c r="F174" s="26"/>
      <c r="H174" s="26"/>
      <c r="I174" s="26"/>
    </row>
    <row r="175" spans="1:9" ht="15.75" thickBot="1">
      <c r="A175" s="6" t="s">
        <v>1</v>
      </c>
      <c r="B175" s="7" t="s">
        <v>52</v>
      </c>
      <c r="D175" s="6" t="s">
        <v>3</v>
      </c>
      <c r="E175" s="8">
        <v>27.5</v>
      </c>
      <c r="H175" s="9" t="s">
        <v>4</v>
      </c>
      <c r="I175" s="10">
        <f>SUM(I182:I203)</f>
        <v>45.486670000000004</v>
      </c>
    </row>
    <row r="176" spans="1:9">
      <c r="A176" s="6" t="s">
        <v>5</v>
      </c>
      <c r="B176" s="11">
        <v>40386</v>
      </c>
      <c r="D176" s="6" t="s">
        <v>6</v>
      </c>
      <c r="E176" s="8">
        <v>2.9</v>
      </c>
    </row>
    <row r="177" spans="1:9">
      <c r="A177" s="6" t="s">
        <v>11</v>
      </c>
      <c r="B177" s="48"/>
    </row>
    <row r="178" spans="1:9">
      <c r="A178" s="6" t="s">
        <v>13</v>
      </c>
      <c r="B178" s="7" t="s">
        <v>12</v>
      </c>
    </row>
    <row r="179" spans="1:9">
      <c r="B179" s="7"/>
    </row>
    <row r="180" spans="1:9">
      <c r="C180" s="99" t="s">
        <v>14</v>
      </c>
      <c r="D180" s="99"/>
      <c r="E180" s="99"/>
    </row>
    <row r="181" spans="1:9" ht="13.5" thickBot="1">
      <c r="A181" s="21" t="s">
        <v>16</v>
      </c>
      <c r="B181" s="21" t="s">
        <v>17</v>
      </c>
      <c r="C181" s="22">
        <v>0.6</v>
      </c>
      <c r="D181" s="22">
        <v>0.2</v>
      </c>
      <c r="E181" s="22">
        <v>0.8</v>
      </c>
      <c r="F181" s="22" t="s">
        <v>18</v>
      </c>
      <c r="H181" s="21" t="s">
        <v>19</v>
      </c>
      <c r="I181" s="21" t="s">
        <v>20</v>
      </c>
    </row>
    <row r="182" spans="1:9" ht="13.5" thickTop="1">
      <c r="A182" s="24">
        <v>3.1</v>
      </c>
      <c r="B182" s="25">
        <v>0.1</v>
      </c>
      <c r="C182" s="25">
        <v>0</v>
      </c>
      <c r="D182" s="25"/>
      <c r="E182" s="25"/>
      <c r="F182" s="26">
        <f t="shared" ref="F182:F203" si="15">(D182+E182)/2</f>
        <v>0</v>
      </c>
      <c r="I182" s="26">
        <f t="shared" ref="I182:I203" si="16">H182*C182*B182</f>
        <v>0</v>
      </c>
    </row>
    <row r="183" spans="1:9">
      <c r="A183" s="24">
        <v>4</v>
      </c>
      <c r="B183" s="25">
        <v>0.48</v>
      </c>
      <c r="C183" s="25">
        <v>0.27</v>
      </c>
      <c r="D183" s="25"/>
      <c r="E183" s="25"/>
      <c r="F183" s="26">
        <f t="shared" si="15"/>
        <v>0</v>
      </c>
      <c r="H183" s="26">
        <f t="shared" ref="H183:H203" si="17">(A184-A182)/2</f>
        <v>0.95</v>
      </c>
      <c r="I183" s="26">
        <f t="shared" si="16"/>
        <v>0.12311999999999999</v>
      </c>
    </row>
    <row r="184" spans="1:9">
      <c r="A184" s="24">
        <v>5</v>
      </c>
      <c r="B184" s="25">
        <v>0.68</v>
      </c>
      <c r="C184" s="25">
        <v>0.54</v>
      </c>
      <c r="D184" s="25"/>
      <c r="E184" s="25"/>
      <c r="F184" s="26">
        <f t="shared" si="15"/>
        <v>0</v>
      </c>
      <c r="H184" s="26">
        <f t="shared" si="17"/>
        <v>1</v>
      </c>
      <c r="I184" s="26">
        <f t="shared" si="16"/>
        <v>0.36720000000000003</v>
      </c>
    </row>
    <row r="185" spans="1:9">
      <c r="A185" s="24">
        <v>6</v>
      </c>
      <c r="B185" s="25">
        <v>0.88</v>
      </c>
      <c r="C185" s="25">
        <v>1.1000000000000001</v>
      </c>
      <c r="D185" s="25"/>
      <c r="E185" s="25"/>
      <c r="F185" s="26">
        <f t="shared" si="15"/>
        <v>0</v>
      </c>
      <c r="H185" s="26">
        <f t="shared" si="17"/>
        <v>1</v>
      </c>
      <c r="I185" s="26">
        <f t="shared" si="16"/>
        <v>0.96800000000000008</v>
      </c>
    </row>
    <row r="186" spans="1:9">
      <c r="A186" s="24">
        <v>7</v>
      </c>
      <c r="B186" s="25">
        <v>1.17</v>
      </c>
      <c r="C186" s="25">
        <v>2.31</v>
      </c>
      <c r="D186" s="25"/>
      <c r="E186" s="25"/>
      <c r="F186" s="26">
        <f t="shared" si="15"/>
        <v>0</v>
      </c>
      <c r="H186" s="26">
        <f t="shared" si="17"/>
        <v>1.25</v>
      </c>
      <c r="I186" s="26">
        <f t="shared" si="16"/>
        <v>3.3783750000000001</v>
      </c>
    </row>
    <row r="187" spans="1:9">
      <c r="A187" s="24">
        <v>8.5</v>
      </c>
      <c r="B187" s="25">
        <v>1.05</v>
      </c>
      <c r="C187" s="25">
        <v>2.11</v>
      </c>
      <c r="D187" s="25"/>
      <c r="E187" s="25"/>
      <c r="F187" s="26">
        <f t="shared" si="15"/>
        <v>0</v>
      </c>
      <c r="H187" s="26">
        <f t="shared" si="17"/>
        <v>1.5</v>
      </c>
      <c r="I187" s="26">
        <f t="shared" si="16"/>
        <v>3.3232500000000003</v>
      </c>
    </row>
    <row r="188" spans="1:9">
      <c r="A188" s="24">
        <v>10</v>
      </c>
      <c r="B188" s="25">
        <v>1.3</v>
      </c>
      <c r="C188" s="25">
        <v>1.91</v>
      </c>
      <c r="D188" s="25"/>
      <c r="E188" s="25"/>
      <c r="F188" s="26">
        <f t="shared" si="15"/>
        <v>0</v>
      </c>
      <c r="H188" s="26">
        <f t="shared" si="17"/>
        <v>1.5</v>
      </c>
      <c r="I188" s="26">
        <f t="shared" si="16"/>
        <v>3.7244999999999999</v>
      </c>
    </row>
    <row r="189" spans="1:9">
      <c r="A189" s="24">
        <v>11.5</v>
      </c>
      <c r="B189" s="25">
        <v>1.37</v>
      </c>
      <c r="C189" s="25">
        <v>2.4900000000000002</v>
      </c>
      <c r="D189" s="25"/>
      <c r="E189" s="25"/>
      <c r="F189" s="26">
        <f t="shared" si="15"/>
        <v>0</v>
      </c>
      <c r="H189" s="26">
        <f t="shared" si="17"/>
        <v>1.25</v>
      </c>
      <c r="I189" s="26">
        <f t="shared" si="16"/>
        <v>4.2641250000000008</v>
      </c>
    </row>
    <row r="190" spans="1:9">
      <c r="A190" s="24">
        <v>12.5</v>
      </c>
      <c r="B190" s="25">
        <v>1.38</v>
      </c>
      <c r="C190" s="25">
        <v>1.4</v>
      </c>
      <c r="D190" s="25"/>
      <c r="E190" s="25"/>
      <c r="F190" s="26">
        <f t="shared" si="15"/>
        <v>0</v>
      </c>
      <c r="H190" s="26">
        <f t="shared" si="17"/>
        <v>1</v>
      </c>
      <c r="I190" s="26">
        <f t="shared" si="16"/>
        <v>1.9319999999999997</v>
      </c>
    </row>
    <row r="191" spans="1:9">
      <c r="A191" s="24">
        <v>13.5</v>
      </c>
      <c r="B191" s="25">
        <v>1.26</v>
      </c>
      <c r="C191" s="25">
        <v>0.59</v>
      </c>
      <c r="D191" s="25"/>
      <c r="E191" s="25"/>
      <c r="F191" s="26">
        <f t="shared" si="15"/>
        <v>0</v>
      </c>
      <c r="H191" s="26">
        <f t="shared" si="17"/>
        <v>1</v>
      </c>
      <c r="I191" s="26">
        <f t="shared" si="16"/>
        <v>0.74339999999999995</v>
      </c>
    </row>
    <row r="192" spans="1:9">
      <c r="A192" s="24">
        <v>14.5</v>
      </c>
      <c r="B192" s="25">
        <v>1.36</v>
      </c>
      <c r="C192" s="25">
        <v>2.52</v>
      </c>
      <c r="D192" s="25"/>
      <c r="E192" s="25"/>
      <c r="F192" s="26">
        <f t="shared" si="15"/>
        <v>0</v>
      </c>
      <c r="H192" s="26">
        <f t="shared" si="17"/>
        <v>1</v>
      </c>
      <c r="I192" s="26">
        <f t="shared" si="16"/>
        <v>3.4272000000000005</v>
      </c>
    </row>
    <row r="193" spans="1:9">
      <c r="A193" s="24">
        <v>15.5</v>
      </c>
      <c r="B193" s="25">
        <v>0.8</v>
      </c>
      <c r="C193" s="25">
        <v>2.38</v>
      </c>
      <c r="D193" s="25"/>
      <c r="E193" s="25"/>
      <c r="F193" s="26">
        <f t="shared" si="15"/>
        <v>0</v>
      </c>
      <c r="H193" s="26">
        <f t="shared" si="17"/>
        <v>1.25</v>
      </c>
      <c r="I193" s="26">
        <f t="shared" si="16"/>
        <v>2.38</v>
      </c>
    </row>
    <row r="194" spans="1:9">
      <c r="A194" s="24">
        <v>17</v>
      </c>
      <c r="B194" s="25">
        <v>1.1000000000000001</v>
      </c>
      <c r="C194" s="25">
        <v>3.44</v>
      </c>
      <c r="D194" s="25"/>
      <c r="E194" s="25"/>
      <c r="F194" s="26">
        <f t="shared" si="15"/>
        <v>0</v>
      </c>
      <c r="H194" s="26">
        <f t="shared" si="17"/>
        <v>1.5</v>
      </c>
      <c r="I194" s="26">
        <f t="shared" si="16"/>
        <v>5.676000000000001</v>
      </c>
    </row>
    <row r="195" spans="1:9">
      <c r="A195" s="24">
        <v>18.5</v>
      </c>
      <c r="B195" s="25">
        <v>1.1000000000000001</v>
      </c>
      <c r="C195" s="25">
        <v>2.78</v>
      </c>
      <c r="D195" s="25"/>
      <c r="E195" s="25"/>
      <c r="F195" s="26">
        <f t="shared" si="15"/>
        <v>0</v>
      </c>
      <c r="H195" s="26">
        <f t="shared" si="17"/>
        <v>1.5</v>
      </c>
      <c r="I195" s="26">
        <f t="shared" si="16"/>
        <v>4.5870000000000006</v>
      </c>
    </row>
    <row r="196" spans="1:9">
      <c r="A196" s="24">
        <v>20</v>
      </c>
      <c r="B196" s="25">
        <v>1.04</v>
      </c>
      <c r="C196" s="25">
        <v>2.62</v>
      </c>
      <c r="D196" s="25"/>
      <c r="E196" s="25"/>
      <c r="F196" s="26">
        <f t="shared" si="15"/>
        <v>0</v>
      </c>
      <c r="H196" s="26">
        <f t="shared" si="17"/>
        <v>1.5</v>
      </c>
      <c r="I196" s="26">
        <f t="shared" si="16"/>
        <v>4.0872000000000002</v>
      </c>
    </row>
    <row r="197" spans="1:9">
      <c r="A197" s="24">
        <v>21.5</v>
      </c>
      <c r="B197" s="25">
        <v>1.0900000000000001</v>
      </c>
      <c r="C197" s="25">
        <v>1.76</v>
      </c>
      <c r="D197" s="25"/>
      <c r="E197" s="25"/>
      <c r="F197" s="26">
        <f t="shared" si="15"/>
        <v>0</v>
      </c>
      <c r="H197" s="26">
        <f t="shared" si="17"/>
        <v>1.5</v>
      </c>
      <c r="I197" s="26">
        <f t="shared" si="16"/>
        <v>2.8776000000000002</v>
      </c>
    </row>
    <row r="198" spans="1:9">
      <c r="A198" s="24">
        <v>23</v>
      </c>
      <c r="B198" s="25">
        <v>0.92</v>
      </c>
      <c r="C198" s="25">
        <v>1.32</v>
      </c>
      <c r="D198" s="25"/>
      <c r="E198" s="25"/>
      <c r="F198" s="26">
        <f t="shared" si="15"/>
        <v>0</v>
      </c>
      <c r="H198" s="26">
        <f t="shared" si="17"/>
        <v>1.25</v>
      </c>
      <c r="I198" s="26">
        <f t="shared" si="16"/>
        <v>1.5180000000000002</v>
      </c>
    </row>
    <row r="199" spans="1:9">
      <c r="A199" s="24">
        <v>24</v>
      </c>
      <c r="B199" s="25">
        <v>0.87</v>
      </c>
      <c r="C199" s="25">
        <v>1.49</v>
      </c>
      <c r="D199" s="25"/>
      <c r="E199" s="25"/>
      <c r="F199" s="26">
        <f t="shared" si="15"/>
        <v>0</v>
      </c>
      <c r="H199" s="26">
        <f t="shared" si="17"/>
        <v>1</v>
      </c>
      <c r="I199" s="26">
        <f t="shared" si="16"/>
        <v>1.2963</v>
      </c>
    </row>
    <row r="200" spans="1:9">
      <c r="A200" s="24">
        <v>25</v>
      </c>
      <c r="B200" s="25">
        <v>0.6</v>
      </c>
      <c r="C200" s="25">
        <v>0.8</v>
      </c>
      <c r="D200" s="25"/>
      <c r="E200" s="25"/>
      <c r="F200" s="26">
        <f t="shared" si="15"/>
        <v>0</v>
      </c>
      <c r="H200" s="26">
        <f t="shared" si="17"/>
        <v>1</v>
      </c>
      <c r="I200" s="26">
        <f t="shared" si="16"/>
        <v>0.48</v>
      </c>
    </row>
    <row r="201" spans="1:9">
      <c r="A201" s="24">
        <v>26</v>
      </c>
      <c r="B201" s="25">
        <v>0.57999999999999996</v>
      </c>
      <c r="C201" s="25">
        <v>0.5</v>
      </c>
      <c r="D201" s="25"/>
      <c r="E201" s="25"/>
      <c r="F201" s="26">
        <f t="shared" si="15"/>
        <v>0</v>
      </c>
      <c r="H201" s="26">
        <f t="shared" si="17"/>
        <v>1</v>
      </c>
      <c r="I201" s="26">
        <f t="shared" si="16"/>
        <v>0.28999999999999998</v>
      </c>
    </row>
    <row r="202" spans="1:9">
      <c r="A202" s="24">
        <v>27</v>
      </c>
      <c r="B202" s="25">
        <v>0.2</v>
      </c>
      <c r="C202" s="25">
        <v>0.31</v>
      </c>
      <c r="D202" s="25"/>
      <c r="E202" s="25"/>
      <c r="F202" s="26">
        <f t="shared" si="15"/>
        <v>0</v>
      </c>
      <c r="H202" s="26">
        <f t="shared" si="17"/>
        <v>0.69999999999999929</v>
      </c>
      <c r="I202" s="26">
        <f t="shared" si="16"/>
        <v>4.3399999999999959E-2</v>
      </c>
    </row>
    <row r="203" spans="1:9">
      <c r="A203" s="24">
        <v>27.4</v>
      </c>
      <c r="B203" s="25">
        <v>0.05</v>
      </c>
      <c r="C203" s="25">
        <v>0</v>
      </c>
      <c r="D203" s="25"/>
      <c r="E203" s="25"/>
      <c r="F203" s="26">
        <f t="shared" si="15"/>
        <v>0</v>
      </c>
      <c r="H203" s="26">
        <f t="shared" si="17"/>
        <v>-13.5</v>
      </c>
      <c r="I203" s="26">
        <f t="shared" si="16"/>
        <v>0</v>
      </c>
    </row>
    <row r="204" spans="1:9">
      <c r="A204" s="24"/>
      <c r="B204" s="25"/>
      <c r="C204" s="25"/>
      <c r="D204" s="25"/>
      <c r="E204" s="25"/>
      <c r="F204" s="26"/>
      <c r="H204" s="26"/>
      <c r="I204" s="26"/>
    </row>
    <row r="205" spans="1:9" ht="13.5" thickBot="1">
      <c r="A205" s="24"/>
      <c r="B205" s="25"/>
      <c r="C205" s="25"/>
      <c r="D205" s="25"/>
      <c r="E205" s="25"/>
      <c r="F205" s="26"/>
      <c r="H205" s="26"/>
      <c r="I205" s="26"/>
    </row>
    <row r="206" spans="1:9" ht="15.75" thickBot="1">
      <c r="A206" s="6" t="s">
        <v>1</v>
      </c>
      <c r="B206" s="7" t="s">
        <v>52</v>
      </c>
      <c r="D206" s="6" t="s">
        <v>3</v>
      </c>
      <c r="E206" s="8">
        <v>25</v>
      </c>
      <c r="H206" s="9" t="s">
        <v>4</v>
      </c>
      <c r="I206" s="10">
        <f>SUM(I213:I237)</f>
        <v>26.354399999999998</v>
      </c>
    </row>
    <row r="207" spans="1:9">
      <c r="A207" s="6" t="s">
        <v>5</v>
      </c>
      <c r="B207" s="11">
        <v>40416</v>
      </c>
      <c r="D207" s="6" t="s">
        <v>6</v>
      </c>
      <c r="E207" s="8">
        <v>0.3</v>
      </c>
    </row>
    <row r="208" spans="1:9">
      <c r="A208" s="6" t="s">
        <v>11</v>
      </c>
      <c r="B208" s="48">
        <v>1740</v>
      </c>
    </row>
    <row r="209" spans="1:9">
      <c r="A209" s="6" t="s">
        <v>13</v>
      </c>
      <c r="B209" s="7" t="s">
        <v>12</v>
      </c>
    </row>
    <row r="210" spans="1:9">
      <c r="B210" s="7"/>
    </row>
    <row r="211" spans="1:9">
      <c r="C211" s="99" t="s">
        <v>14</v>
      </c>
      <c r="D211" s="99"/>
      <c r="E211" s="99"/>
    </row>
    <row r="212" spans="1:9" ht="13.5" thickBot="1">
      <c r="A212" s="21" t="s">
        <v>16</v>
      </c>
      <c r="B212" s="21" t="s">
        <v>17</v>
      </c>
      <c r="C212" s="22">
        <v>0.6</v>
      </c>
      <c r="D212" s="22">
        <v>0.2</v>
      </c>
      <c r="E212" s="22">
        <v>0.8</v>
      </c>
      <c r="F212" s="22" t="s">
        <v>18</v>
      </c>
      <c r="H212" s="21" t="s">
        <v>19</v>
      </c>
      <c r="I212" s="21" t="s">
        <v>20</v>
      </c>
    </row>
    <row r="213" spans="1:9" ht="13.5" thickTop="1">
      <c r="A213" s="24">
        <v>24.5</v>
      </c>
      <c r="B213" s="25">
        <v>0.14000000000000001</v>
      </c>
      <c r="C213" s="25">
        <v>0.35</v>
      </c>
      <c r="D213" s="25"/>
      <c r="E213" s="25"/>
      <c r="F213" s="26">
        <f t="shared" ref="F213:F237" si="18">(D213+E213)/2</f>
        <v>0</v>
      </c>
      <c r="I213" s="26">
        <f t="shared" ref="I213:I237" si="19">H213*C213*B213*-1</f>
        <v>0</v>
      </c>
    </row>
    <row r="214" spans="1:9">
      <c r="A214" s="24">
        <v>23.5</v>
      </c>
      <c r="B214" s="25">
        <v>0.11</v>
      </c>
      <c r="C214" s="25">
        <v>-0.09</v>
      </c>
      <c r="D214" s="25"/>
      <c r="E214" s="25"/>
      <c r="F214" s="26">
        <f t="shared" si="18"/>
        <v>0</v>
      </c>
      <c r="H214" s="26">
        <f t="shared" ref="H214:H237" si="20">(A215-A213)/2</f>
        <v>-1</v>
      </c>
      <c r="I214" s="26">
        <f t="shared" si="19"/>
        <v>-9.8999999999999991E-3</v>
      </c>
    </row>
    <row r="215" spans="1:9">
      <c r="A215" s="24">
        <v>22.5</v>
      </c>
      <c r="B215" s="25">
        <v>0.33</v>
      </c>
      <c r="C215" s="25">
        <v>0.26</v>
      </c>
      <c r="D215" s="25"/>
      <c r="E215" s="25"/>
      <c r="F215" s="26">
        <f t="shared" si="18"/>
        <v>0</v>
      </c>
      <c r="H215" s="26">
        <f t="shared" si="20"/>
        <v>-1</v>
      </c>
      <c r="I215" s="26">
        <f t="shared" si="19"/>
        <v>8.5800000000000001E-2</v>
      </c>
    </row>
    <row r="216" spans="1:9">
      <c r="A216" s="24">
        <v>21.5</v>
      </c>
      <c r="B216" s="25">
        <v>0.4</v>
      </c>
      <c r="C216" s="25">
        <v>1.0900000000000001</v>
      </c>
      <c r="D216" s="25"/>
      <c r="E216" s="25"/>
      <c r="F216" s="26">
        <f t="shared" si="18"/>
        <v>0</v>
      </c>
      <c r="H216" s="26">
        <f t="shared" si="20"/>
        <v>-1</v>
      </c>
      <c r="I216" s="26">
        <f t="shared" si="19"/>
        <v>0.43600000000000005</v>
      </c>
    </row>
    <row r="217" spans="1:9">
      <c r="A217" s="24">
        <v>20.5</v>
      </c>
      <c r="B217" s="25">
        <v>0.59</v>
      </c>
      <c r="C217" s="25">
        <v>1.18</v>
      </c>
      <c r="D217" s="25"/>
      <c r="E217" s="25"/>
      <c r="F217" s="26">
        <f t="shared" si="18"/>
        <v>0</v>
      </c>
      <c r="H217" s="26">
        <f t="shared" si="20"/>
        <v>-1</v>
      </c>
      <c r="I217" s="26">
        <f t="shared" si="19"/>
        <v>0.69619999999999993</v>
      </c>
    </row>
    <row r="218" spans="1:9">
      <c r="A218" s="24">
        <v>19.5</v>
      </c>
      <c r="B218" s="25">
        <v>0.75</v>
      </c>
      <c r="C218" s="25">
        <v>1.1599999999999999</v>
      </c>
      <c r="D218" s="25"/>
      <c r="E218" s="25"/>
      <c r="F218" s="26">
        <f t="shared" si="18"/>
        <v>0</v>
      </c>
      <c r="H218" s="26">
        <f t="shared" si="20"/>
        <v>-1</v>
      </c>
      <c r="I218" s="26">
        <f t="shared" si="19"/>
        <v>0.86999999999999988</v>
      </c>
    </row>
    <row r="219" spans="1:9">
      <c r="A219" s="24">
        <v>18.5</v>
      </c>
      <c r="B219" s="25">
        <v>0.82</v>
      </c>
      <c r="C219" s="25">
        <v>2.36</v>
      </c>
      <c r="D219" s="25"/>
      <c r="E219" s="25"/>
      <c r="F219" s="26">
        <f t="shared" si="18"/>
        <v>0</v>
      </c>
      <c r="H219" s="26">
        <f t="shared" si="20"/>
        <v>-1</v>
      </c>
      <c r="I219" s="26">
        <f t="shared" si="19"/>
        <v>1.9351999999999998</v>
      </c>
    </row>
    <row r="220" spans="1:9">
      <c r="A220" s="24">
        <v>17.5</v>
      </c>
      <c r="B220" s="25">
        <v>0.8</v>
      </c>
      <c r="C220" s="25">
        <v>1.88</v>
      </c>
      <c r="D220" s="25"/>
      <c r="E220" s="25"/>
      <c r="F220" s="26">
        <f t="shared" si="18"/>
        <v>0</v>
      </c>
      <c r="H220" s="26">
        <f t="shared" si="20"/>
        <v>-1</v>
      </c>
      <c r="I220" s="26">
        <f t="shared" si="19"/>
        <v>1.504</v>
      </c>
    </row>
    <row r="221" spans="1:9">
      <c r="A221" s="24">
        <v>16.5</v>
      </c>
      <c r="B221" s="25">
        <v>0.88</v>
      </c>
      <c r="C221" s="25">
        <v>2.4900000000000002</v>
      </c>
      <c r="D221" s="25"/>
      <c r="E221" s="25"/>
      <c r="F221" s="26">
        <f t="shared" si="18"/>
        <v>0</v>
      </c>
      <c r="H221" s="26">
        <f t="shared" si="20"/>
        <v>-1</v>
      </c>
      <c r="I221" s="26">
        <f t="shared" si="19"/>
        <v>2.1912000000000003</v>
      </c>
    </row>
    <row r="222" spans="1:9">
      <c r="A222" s="24">
        <v>15.5</v>
      </c>
      <c r="B222" s="25">
        <v>0.8</v>
      </c>
      <c r="C222" s="25">
        <v>2.14</v>
      </c>
      <c r="D222" s="25"/>
      <c r="E222" s="25"/>
      <c r="F222" s="26">
        <f t="shared" si="18"/>
        <v>0</v>
      </c>
      <c r="H222" s="26">
        <f t="shared" si="20"/>
        <v>-1</v>
      </c>
      <c r="I222" s="26">
        <f t="shared" si="19"/>
        <v>1.7120000000000002</v>
      </c>
    </row>
    <row r="223" spans="1:9">
      <c r="A223" s="24">
        <v>14.5</v>
      </c>
      <c r="B223" s="25">
        <v>0.97</v>
      </c>
      <c r="C223" s="25">
        <v>1.59</v>
      </c>
      <c r="D223" s="25"/>
      <c r="E223" s="25"/>
      <c r="F223" s="26">
        <f t="shared" si="18"/>
        <v>0</v>
      </c>
      <c r="H223" s="26">
        <f t="shared" si="20"/>
        <v>-1</v>
      </c>
      <c r="I223" s="26">
        <f t="shared" si="19"/>
        <v>1.5423</v>
      </c>
    </row>
    <row r="224" spans="1:9">
      <c r="A224" s="24">
        <v>13.5</v>
      </c>
      <c r="B224" s="25">
        <v>0.92</v>
      </c>
      <c r="C224" s="25">
        <v>2.2200000000000002</v>
      </c>
      <c r="D224" s="25"/>
      <c r="E224" s="25"/>
      <c r="F224" s="26">
        <f t="shared" si="18"/>
        <v>0</v>
      </c>
      <c r="H224" s="26">
        <f t="shared" si="20"/>
        <v>-1</v>
      </c>
      <c r="I224" s="26">
        <f t="shared" si="19"/>
        <v>2.0424000000000002</v>
      </c>
    </row>
    <row r="225" spans="1:9">
      <c r="A225" s="24">
        <v>12.5</v>
      </c>
      <c r="B225" s="25">
        <v>0.95</v>
      </c>
      <c r="C225" s="25">
        <v>1.72</v>
      </c>
      <c r="D225" s="25"/>
      <c r="E225" s="25"/>
      <c r="F225" s="26">
        <f t="shared" si="18"/>
        <v>0</v>
      </c>
      <c r="H225" s="26">
        <f t="shared" si="20"/>
        <v>-1</v>
      </c>
      <c r="I225" s="26">
        <f t="shared" si="19"/>
        <v>1.6339999999999999</v>
      </c>
    </row>
    <row r="226" spans="1:9">
      <c r="A226" s="24">
        <v>11.5</v>
      </c>
      <c r="B226" s="25">
        <v>0.99</v>
      </c>
      <c r="C226" s="25">
        <v>1.74</v>
      </c>
      <c r="D226" s="25"/>
      <c r="E226" s="25"/>
      <c r="F226" s="26">
        <f t="shared" si="18"/>
        <v>0</v>
      </c>
      <c r="H226" s="26">
        <f t="shared" si="20"/>
        <v>-1</v>
      </c>
      <c r="I226" s="26">
        <f t="shared" si="19"/>
        <v>1.7225999999999999</v>
      </c>
    </row>
    <row r="227" spans="1:9">
      <c r="A227" s="24">
        <v>10.5</v>
      </c>
      <c r="B227" s="25">
        <v>1.07</v>
      </c>
      <c r="C227" s="25">
        <v>2.02</v>
      </c>
      <c r="D227" s="25"/>
      <c r="E227" s="25"/>
      <c r="F227" s="26">
        <f t="shared" si="18"/>
        <v>0</v>
      </c>
      <c r="H227" s="26">
        <f t="shared" si="20"/>
        <v>-1</v>
      </c>
      <c r="I227" s="26">
        <f t="shared" si="19"/>
        <v>2.1614</v>
      </c>
    </row>
    <row r="228" spans="1:9">
      <c r="A228" s="24">
        <v>9.5</v>
      </c>
      <c r="B228" s="25">
        <v>1</v>
      </c>
      <c r="C228" s="25">
        <v>1.89</v>
      </c>
      <c r="D228" s="25"/>
      <c r="E228" s="25"/>
      <c r="F228" s="26">
        <f t="shared" si="18"/>
        <v>0</v>
      </c>
      <c r="H228" s="26">
        <f t="shared" si="20"/>
        <v>-1</v>
      </c>
      <c r="I228" s="26">
        <f t="shared" si="19"/>
        <v>1.89</v>
      </c>
    </row>
    <row r="229" spans="1:9">
      <c r="A229" s="24">
        <v>8.5</v>
      </c>
      <c r="B229" s="25">
        <v>1.1200000000000001</v>
      </c>
      <c r="C229" s="25">
        <v>1.48</v>
      </c>
      <c r="D229" s="25"/>
      <c r="E229" s="25"/>
      <c r="F229" s="26">
        <f t="shared" si="18"/>
        <v>0</v>
      </c>
      <c r="H229" s="26">
        <f t="shared" si="20"/>
        <v>-1</v>
      </c>
      <c r="I229" s="26">
        <f t="shared" si="19"/>
        <v>1.6576000000000002</v>
      </c>
    </row>
    <row r="230" spans="1:9">
      <c r="A230" s="24">
        <v>7.5</v>
      </c>
      <c r="B230" s="25">
        <v>1.04</v>
      </c>
      <c r="C230" s="25">
        <v>0.71</v>
      </c>
      <c r="D230" s="25"/>
      <c r="E230" s="25"/>
      <c r="F230" s="26">
        <f t="shared" si="18"/>
        <v>0</v>
      </c>
      <c r="H230" s="26">
        <f t="shared" si="20"/>
        <v>-1</v>
      </c>
      <c r="I230" s="26">
        <f t="shared" si="19"/>
        <v>0.73839999999999995</v>
      </c>
    </row>
    <row r="231" spans="1:9">
      <c r="A231" s="24">
        <v>6.5</v>
      </c>
      <c r="B231" s="25">
        <v>1.03</v>
      </c>
      <c r="C231" s="25">
        <v>2.09</v>
      </c>
      <c r="D231" s="25"/>
      <c r="E231" s="25"/>
      <c r="F231" s="26">
        <f t="shared" si="18"/>
        <v>0</v>
      </c>
      <c r="H231" s="26">
        <f t="shared" si="20"/>
        <v>-1</v>
      </c>
      <c r="I231" s="26">
        <f t="shared" si="19"/>
        <v>2.1526999999999998</v>
      </c>
    </row>
    <row r="232" spans="1:9">
      <c r="A232" s="24">
        <v>5.5</v>
      </c>
      <c r="B232" s="25">
        <v>1.18</v>
      </c>
      <c r="C232" s="25">
        <v>1.07</v>
      </c>
      <c r="D232" s="25"/>
      <c r="E232" s="25"/>
      <c r="F232" s="26">
        <f t="shared" si="18"/>
        <v>0</v>
      </c>
      <c r="H232" s="26">
        <f t="shared" si="20"/>
        <v>-1</v>
      </c>
      <c r="I232" s="26">
        <f t="shared" si="19"/>
        <v>1.2625999999999999</v>
      </c>
    </row>
    <row r="233" spans="1:9">
      <c r="A233" s="24">
        <v>4.5</v>
      </c>
      <c r="B233" s="25">
        <v>1.02</v>
      </c>
      <c r="C233" s="25">
        <v>0.33</v>
      </c>
      <c r="D233" s="25"/>
      <c r="E233" s="25"/>
      <c r="F233" s="26">
        <f t="shared" si="18"/>
        <v>0</v>
      </c>
      <c r="H233" s="26">
        <f t="shared" si="20"/>
        <v>-1</v>
      </c>
      <c r="I233" s="26">
        <f t="shared" si="19"/>
        <v>0.33660000000000001</v>
      </c>
    </row>
    <row r="234" spans="1:9">
      <c r="A234" s="24">
        <v>3.5</v>
      </c>
      <c r="B234" s="25">
        <v>0.77</v>
      </c>
      <c r="C234" s="25">
        <v>-0.03</v>
      </c>
      <c r="D234" s="25"/>
      <c r="E234" s="25"/>
      <c r="F234" s="26">
        <f t="shared" si="18"/>
        <v>0</v>
      </c>
      <c r="H234" s="26">
        <f t="shared" si="20"/>
        <v>-1</v>
      </c>
      <c r="I234" s="26">
        <f t="shared" si="19"/>
        <v>-2.3099999999999999E-2</v>
      </c>
    </row>
    <row r="235" spans="1:9">
      <c r="A235" s="24">
        <v>2.5</v>
      </c>
      <c r="B235" s="25">
        <v>0.6</v>
      </c>
      <c r="C235" s="25">
        <v>-0.17</v>
      </c>
      <c r="D235" s="25"/>
      <c r="E235" s="25"/>
      <c r="F235" s="26">
        <f t="shared" si="18"/>
        <v>0</v>
      </c>
      <c r="H235" s="26">
        <f t="shared" si="20"/>
        <v>-1</v>
      </c>
      <c r="I235" s="26">
        <f t="shared" si="19"/>
        <v>-0.10200000000000001</v>
      </c>
    </row>
    <row r="236" spans="1:9">
      <c r="A236" s="24">
        <v>1.5</v>
      </c>
      <c r="B236" s="25">
        <v>0.48</v>
      </c>
      <c r="C236" s="25">
        <v>-0.17</v>
      </c>
      <c r="D236" s="25"/>
      <c r="E236" s="25"/>
      <c r="F236" s="26">
        <f t="shared" si="18"/>
        <v>0</v>
      </c>
      <c r="H236" s="26">
        <f t="shared" si="20"/>
        <v>-1</v>
      </c>
      <c r="I236" s="26">
        <f t="shared" si="19"/>
        <v>-8.1600000000000006E-2</v>
      </c>
    </row>
    <row r="237" spans="1:9">
      <c r="A237" s="24">
        <v>0.5</v>
      </c>
      <c r="B237" s="25">
        <v>0.1</v>
      </c>
      <c r="C237" s="25">
        <v>0</v>
      </c>
      <c r="D237" s="25"/>
      <c r="E237" s="25"/>
      <c r="F237" s="26">
        <f t="shared" si="18"/>
        <v>0</v>
      </c>
      <c r="H237" s="26">
        <f t="shared" si="20"/>
        <v>-0.75</v>
      </c>
      <c r="I237" s="26">
        <f t="shared" si="19"/>
        <v>0</v>
      </c>
    </row>
    <row r="238" spans="1:9">
      <c r="A238" s="24"/>
      <c r="B238" s="25"/>
      <c r="C238" s="25"/>
      <c r="D238" s="25"/>
      <c r="E238" s="25"/>
      <c r="F238" s="26"/>
      <c r="H238" s="26"/>
      <c r="I238" s="26"/>
    </row>
    <row r="239" spans="1:9" ht="13.5" thickBot="1">
      <c r="A239" s="24"/>
      <c r="B239" s="25"/>
      <c r="C239" s="25"/>
      <c r="D239" s="25"/>
      <c r="E239" s="25"/>
      <c r="F239" s="26"/>
      <c r="H239" s="26"/>
      <c r="I239" s="26"/>
    </row>
    <row r="240" spans="1:9" ht="15.75" thickBot="1">
      <c r="A240" s="6" t="s">
        <v>1</v>
      </c>
      <c r="B240" s="7" t="s">
        <v>52</v>
      </c>
      <c r="D240" s="6" t="s">
        <v>3</v>
      </c>
      <c r="E240" s="8">
        <v>25</v>
      </c>
      <c r="H240" s="9" t="s">
        <v>4</v>
      </c>
      <c r="I240" s="10">
        <f>SUM(I247:I272)</f>
        <v>24.772359999999999</v>
      </c>
    </row>
    <row r="241" spans="1:9">
      <c r="A241" s="6" t="s">
        <v>5</v>
      </c>
      <c r="B241" s="11">
        <v>40429</v>
      </c>
      <c r="D241" s="6" t="s">
        <v>6</v>
      </c>
      <c r="E241" s="8">
        <v>1</v>
      </c>
    </row>
    <row r="242" spans="1:9">
      <c r="A242" s="6" t="s">
        <v>11</v>
      </c>
      <c r="B242" s="48">
        <v>1650</v>
      </c>
    </row>
    <row r="243" spans="1:9">
      <c r="A243" s="6" t="s">
        <v>13</v>
      </c>
      <c r="B243" s="7" t="s">
        <v>12</v>
      </c>
    </row>
    <row r="244" spans="1:9">
      <c r="B244" s="7"/>
    </row>
    <row r="245" spans="1:9">
      <c r="C245" s="99" t="s">
        <v>14</v>
      </c>
      <c r="D245" s="99"/>
      <c r="E245" s="99"/>
    </row>
    <row r="246" spans="1:9" ht="13.5" thickBot="1">
      <c r="A246" s="21" t="s">
        <v>16</v>
      </c>
      <c r="B246" s="21" t="s">
        <v>17</v>
      </c>
      <c r="C246" s="22">
        <v>0.6</v>
      </c>
      <c r="D246" s="22">
        <v>0.2</v>
      </c>
      <c r="E246" s="22">
        <v>0.8</v>
      </c>
      <c r="F246" s="22" t="s">
        <v>18</v>
      </c>
      <c r="H246" s="21" t="s">
        <v>19</v>
      </c>
      <c r="I246" s="21" t="s">
        <v>20</v>
      </c>
    </row>
    <row r="247" spans="1:9" ht="13.5" thickTop="1">
      <c r="A247" s="24">
        <v>1</v>
      </c>
      <c r="B247" s="25">
        <v>0.05</v>
      </c>
      <c r="C247" s="25">
        <v>0</v>
      </c>
      <c r="D247" s="25"/>
      <c r="E247" s="25"/>
      <c r="F247" s="26">
        <f t="shared" ref="F247:F272" si="21">(D247+E247)/2</f>
        <v>0</v>
      </c>
      <c r="I247" s="26">
        <f t="shared" ref="I247:I272" si="22">H247*C247*B247</f>
        <v>0</v>
      </c>
    </row>
    <row r="248" spans="1:9">
      <c r="A248" s="24">
        <v>1.6</v>
      </c>
      <c r="B248" s="25">
        <v>0.43</v>
      </c>
      <c r="C248" s="25">
        <v>-0.02</v>
      </c>
      <c r="D248" s="25"/>
      <c r="E248" s="25"/>
      <c r="F248" s="26">
        <f t="shared" si="21"/>
        <v>0</v>
      </c>
      <c r="H248" s="26">
        <f t="shared" ref="H248:H272" si="23">(A249-A247)/2</f>
        <v>0.8</v>
      </c>
      <c r="I248" s="26">
        <f t="shared" si="22"/>
        <v>-6.8799999999999998E-3</v>
      </c>
    </row>
    <row r="249" spans="1:9">
      <c r="A249" s="24">
        <v>2.6</v>
      </c>
      <c r="B249" s="25">
        <v>0.43</v>
      </c>
      <c r="C249" s="25">
        <v>0.01</v>
      </c>
      <c r="D249" s="25"/>
      <c r="E249" s="25"/>
      <c r="F249" s="26">
        <f t="shared" si="21"/>
        <v>0</v>
      </c>
      <c r="H249" s="26">
        <f t="shared" si="23"/>
        <v>1</v>
      </c>
      <c r="I249" s="26">
        <f t="shared" si="22"/>
        <v>4.3E-3</v>
      </c>
    </row>
    <row r="250" spans="1:9">
      <c r="A250" s="24">
        <v>3.6</v>
      </c>
      <c r="B250" s="25">
        <v>0.65</v>
      </c>
      <c r="C250" s="25">
        <v>0.59</v>
      </c>
      <c r="D250" s="25"/>
      <c r="E250" s="25"/>
      <c r="F250" s="26">
        <f t="shared" si="21"/>
        <v>0</v>
      </c>
      <c r="H250" s="26">
        <f t="shared" si="23"/>
        <v>0.99999999999999978</v>
      </c>
      <c r="I250" s="26">
        <f t="shared" si="22"/>
        <v>0.3834999999999999</v>
      </c>
    </row>
    <row r="251" spans="1:9">
      <c r="A251" s="24">
        <v>4.5999999999999996</v>
      </c>
      <c r="B251" s="25">
        <v>0.98</v>
      </c>
      <c r="C251" s="25">
        <v>1.32</v>
      </c>
      <c r="D251" s="25"/>
      <c r="E251" s="25"/>
      <c r="F251" s="26">
        <f t="shared" si="21"/>
        <v>0</v>
      </c>
      <c r="H251" s="26">
        <f t="shared" si="23"/>
        <v>0.99999999999999978</v>
      </c>
      <c r="I251" s="26">
        <f t="shared" si="22"/>
        <v>1.2935999999999999</v>
      </c>
    </row>
    <row r="252" spans="1:9">
      <c r="A252" s="24">
        <v>5.6</v>
      </c>
      <c r="B252" s="25">
        <v>0.9</v>
      </c>
      <c r="C252" s="25">
        <v>2.14</v>
      </c>
      <c r="D252" s="25"/>
      <c r="E252" s="25"/>
      <c r="F252" s="26">
        <f t="shared" si="21"/>
        <v>0</v>
      </c>
      <c r="H252" s="26">
        <f t="shared" si="23"/>
        <v>1</v>
      </c>
      <c r="I252" s="26">
        <f t="shared" si="22"/>
        <v>1.9260000000000002</v>
      </c>
    </row>
    <row r="253" spans="1:9">
      <c r="A253" s="24">
        <v>6.6</v>
      </c>
      <c r="B253" s="25">
        <v>1</v>
      </c>
      <c r="C253" s="25">
        <v>1.45</v>
      </c>
      <c r="D253" s="25"/>
      <c r="E253" s="25"/>
      <c r="F253" s="26">
        <f t="shared" si="21"/>
        <v>0</v>
      </c>
      <c r="H253" s="26">
        <f t="shared" si="23"/>
        <v>1.2000000000000002</v>
      </c>
      <c r="I253" s="26">
        <f t="shared" si="22"/>
        <v>1.7400000000000002</v>
      </c>
    </row>
    <row r="254" spans="1:9">
      <c r="A254" s="24">
        <v>8</v>
      </c>
      <c r="B254" s="25">
        <v>1.05</v>
      </c>
      <c r="C254" s="25">
        <v>1.25</v>
      </c>
      <c r="D254" s="25"/>
      <c r="E254" s="25"/>
      <c r="F254" s="26">
        <f t="shared" si="21"/>
        <v>0</v>
      </c>
      <c r="H254" s="26">
        <f t="shared" si="23"/>
        <v>1.1500000000000004</v>
      </c>
      <c r="I254" s="26">
        <f t="shared" si="22"/>
        <v>1.5093750000000006</v>
      </c>
    </row>
    <row r="255" spans="1:9">
      <c r="A255" s="24">
        <v>8.9</v>
      </c>
      <c r="B255" s="25">
        <v>1.05</v>
      </c>
      <c r="C255" s="25">
        <v>1.64</v>
      </c>
      <c r="D255" s="25"/>
      <c r="E255" s="25"/>
      <c r="F255" s="26">
        <f t="shared" si="21"/>
        <v>0</v>
      </c>
      <c r="H255" s="26">
        <f t="shared" si="23"/>
        <v>0.95000000000000018</v>
      </c>
      <c r="I255" s="26">
        <f t="shared" si="22"/>
        <v>1.6359000000000004</v>
      </c>
    </row>
    <row r="256" spans="1:9">
      <c r="A256" s="24">
        <v>9.9</v>
      </c>
      <c r="B256" s="25">
        <v>1.01</v>
      </c>
      <c r="C256" s="25">
        <v>1.24</v>
      </c>
      <c r="D256" s="25"/>
      <c r="E256" s="25"/>
      <c r="F256" s="26">
        <f t="shared" si="21"/>
        <v>0</v>
      </c>
      <c r="H256" s="26">
        <f t="shared" si="23"/>
        <v>1</v>
      </c>
      <c r="I256" s="26">
        <f t="shared" si="22"/>
        <v>1.2524</v>
      </c>
    </row>
    <row r="257" spans="1:9">
      <c r="A257" s="24">
        <v>10.9</v>
      </c>
      <c r="B257" s="25">
        <v>1.1000000000000001</v>
      </c>
      <c r="C257" s="25">
        <v>0.7</v>
      </c>
      <c r="D257" s="25"/>
      <c r="E257" s="25"/>
      <c r="F257" s="26">
        <f t="shared" si="21"/>
        <v>0</v>
      </c>
      <c r="H257" s="26">
        <f t="shared" si="23"/>
        <v>1</v>
      </c>
      <c r="I257" s="26">
        <f t="shared" si="22"/>
        <v>0.77</v>
      </c>
    </row>
    <row r="258" spans="1:9">
      <c r="A258" s="24">
        <v>11.9</v>
      </c>
      <c r="B258" s="25">
        <v>1</v>
      </c>
      <c r="C258" s="25">
        <v>0.84</v>
      </c>
      <c r="D258" s="25"/>
      <c r="E258" s="25"/>
      <c r="F258" s="26">
        <f t="shared" si="21"/>
        <v>0</v>
      </c>
      <c r="H258" s="26">
        <f t="shared" si="23"/>
        <v>0.89999999999999947</v>
      </c>
      <c r="I258" s="26">
        <f t="shared" si="22"/>
        <v>0.75599999999999956</v>
      </c>
    </row>
    <row r="259" spans="1:9">
      <c r="A259" s="24">
        <v>12.7</v>
      </c>
      <c r="B259" s="25">
        <v>1</v>
      </c>
      <c r="C259" s="25">
        <v>2.2400000000000002</v>
      </c>
      <c r="D259" s="25"/>
      <c r="E259" s="25"/>
      <c r="F259" s="26">
        <f t="shared" si="21"/>
        <v>0</v>
      </c>
      <c r="H259" s="26">
        <f t="shared" si="23"/>
        <v>0.95000000000000018</v>
      </c>
      <c r="I259" s="26">
        <f t="shared" si="22"/>
        <v>2.1280000000000006</v>
      </c>
    </row>
    <row r="260" spans="1:9">
      <c r="A260" s="24">
        <v>13.8</v>
      </c>
      <c r="B260" s="25">
        <v>1</v>
      </c>
      <c r="C260" s="25">
        <v>0.27</v>
      </c>
      <c r="D260" s="25"/>
      <c r="E260" s="25"/>
      <c r="F260" s="26">
        <f t="shared" si="21"/>
        <v>0</v>
      </c>
      <c r="H260" s="26">
        <f t="shared" si="23"/>
        <v>1.0500000000000007</v>
      </c>
      <c r="I260" s="26">
        <f t="shared" si="22"/>
        <v>0.2835000000000002</v>
      </c>
    </row>
    <row r="261" spans="1:9">
      <c r="A261" s="24">
        <v>14.8</v>
      </c>
      <c r="B261" s="25">
        <v>0.98</v>
      </c>
      <c r="C261" s="25">
        <v>2.4900000000000002</v>
      </c>
      <c r="D261" s="25"/>
      <c r="E261" s="25"/>
      <c r="F261" s="26">
        <f t="shared" si="21"/>
        <v>0</v>
      </c>
      <c r="H261" s="26">
        <f t="shared" si="23"/>
        <v>0.94999999999999929</v>
      </c>
      <c r="I261" s="26">
        <f t="shared" si="22"/>
        <v>2.3181899999999986</v>
      </c>
    </row>
    <row r="262" spans="1:9">
      <c r="A262" s="24">
        <v>15.7</v>
      </c>
      <c r="B262" s="25">
        <v>0.9</v>
      </c>
      <c r="C262" s="25">
        <v>2.61</v>
      </c>
      <c r="D262" s="25"/>
      <c r="E262" s="25"/>
      <c r="F262" s="26">
        <f t="shared" si="21"/>
        <v>0</v>
      </c>
      <c r="H262" s="26">
        <f t="shared" si="23"/>
        <v>1.0999999999999996</v>
      </c>
      <c r="I262" s="26">
        <f t="shared" si="22"/>
        <v>2.5838999999999994</v>
      </c>
    </row>
    <row r="263" spans="1:9">
      <c r="A263" s="24">
        <v>17</v>
      </c>
      <c r="B263" s="25">
        <v>0.9</v>
      </c>
      <c r="C263" s="25">
        <v>1.28</v>
      </c>
      <c r="D263" s="25"/>
      <c r="E263" s="25"/>
      <c r="F263" s="26">
        <f t="shared" si="21"/>
        <v>0</v>
      </c>
      <c r="H263" s="26">
        <f t="shared" si="23"/>
        <v>1.3000000000000007</v>
      </c>
      <c r="I263" s="26">
        <f t="shared" si="22"/>
        <v>1.4976000000000009</v>
      </c>
    </row>
    <row r="264" spans="1:9">
      <c r="A264" s="24">
        <v>18.3</v>
      </c>
      <c r="B264" s="25">
        <v>0.78</v>
      </c>
      <c r="C264" s="25">
        <v>1.53</v>
      </c>
      <c r="D264" s="25"/>
      <c r="E264" s="25"/>
      <c r="F264" s="26">
        <f t="shared" si="21"/>
        <v>0</v>
      </c>
      <c r="H264" s="26">
        <f t="shared" si="23"/>
        <v>1.0999999999999996</v>
      </c>
      <c r="I264" s="26">
        <f t="shared" si="22"/>
        <v>1.3127399999999996</v>
      </c>
    </row>
    <row r="265" spans="1:9">
      <c r="A265" s="24">
        <v>19.2</v>
      </c>
      <c r="B265" s="25">
        <v>0.88</v>
      </c>
      <c r="C265" s="25">
        <v>1.29</v>
      </c>
      <c r="D265" s="25"/>
      <c r="E265" s="25"/>
      <c r="F265" s="26">
        <f t="shared" si="21"/>
        <v>0</v>
      </c>
      <c r="H265" s="26">
        <f t="shared" si="23"/>
        <v>0.79999999999999893</v>
      </c>
      <c r="I265" s="26">
        <f t="shared" si="22"/>
        <v>0.90815999999999886</v>
      </c>
    </row>
    <row r="266" spans="1:9">
      <c r="A266" s="24">
        <v>19.899999999999999</v>
      </c>
      <c r="B266" s="25">
        <v>0.85</v>
      </c>
      <c r="C266" s="25">
        <v>1.56</v>
      </c>
      <c r="D266" s="25"/>
      <c r="E266" s="25"/>
      <c r="F266" s="26">
        <f t="shared" si="21"/>
        <v>0</v>
      </c>
      <c r="H266" s="26">
        <f t="shared" si="23"/>
        <v>1.0500000000000007</v>
      </c>
      <c r="I266" s="26">
        <f t="shared" si="22"/>
        <v>1.392300000000001</v>
      </c>
    </row>
    <row r="267" spans="1:9">
      <c r="A267" s="24">
        <v>21.3</v>
      </c>
      <c r="B267" s="25">
        <v>0.7</v>
      </c>
      <c r="C267" s="25">
        <v>0.81</v>
      </c>
      <c r="D267" s="25"/>
      <c r="E267" s="25"/>
      <c r="F267" s="26">
        <f t="shared" si="21"/>
        <v>0</v>
      </c>
      <c r="H267" s="26">
        <f t="shared" si="23"/>
        <v>1.0500000000000007</v>
      </c>
      <c r="I267" s="26">
        <f t="shared" si="22"/>
        <v>0.59535000000000038</v>
      </c>
    </row>
    <row r="268" spans="1:9">
      <c r="A268" s="24">
        <v>22</v>
      </c>
      <c r="B268" s="25">
        <v>0.55000000000000004</v>
      </c>
      <c r="C268" s="25">
        <v>0.57999999999999996</v>
      </c>
      <c r="D268" s="25"/>
      <c r="E268" s="25"/>
      <c r="F268" s="26">
        <f t="shared" si="21"/>
        <v>0</v>
      </c>
      <c r="H268" s="26">
        <f t="shared" si="23"/>
        <v>0.84999999999999964</v>
      </c>
      <c r="I268" s="26">
        <f t="shared" si="22"/>
        <v>0.27114999999999989</v>
      </c>
    </row>
    <row r="269" spans="1:9">
      <c r="A269" s="24">
        <v>23</v>
      </c>
      <c r="B269" s="25">
        <v>0.4</v>
      </c>
      <c r="C269" s="25">
        <v>0.43</v>
      </c>
      <c r="D269" s="25"/>
      <c r="E269" s="25"/>
      <c r="F269" s="26">
        <f t="shared" si="21"/>
        <v>0</v>
      </c>
      <c r="H269" s="26">
        <f t="shared" si="23"/>
        <v>0.90000000000000036</v>
      </c>
      <c r="I269" s="26">
        <f t="shared" si="22"/>
        <v>0.15480000000000005</v>
      </c>
    </row>
    <row r="270" spans="1:9">
      <c r="A270" s="24">
        <v>23.8</v>
      </c>
      <c r="B270" s="25">
        <v>0.35</v>
      </c>
      <c r="C270" s="25">
        <v>0.19</v>
      </c>
      <c r="D270" s="25"/>
      <c r="E270" s="25"/>
      <c r="F270" s="26">
        <f t="shared" si="21"/>
        <v>0</v>
      </c>
      <c r="H270" s="26">
        <f t="shared" si="23"/>
        <v>0.75</v>
      </c>
      <c r="I270" s="26">
        <f t="shared" si="22"/>
        <v>4.9875000000000003E-2</v>
      </c>
    </row>
    <row r="271" spans="1:9">
      <c r="A271" s="24">
        <v>24.5</v>
      </c>
      <c r="B271" s="25">
        <v>0.21</v>
      </c>
      <c r="C271" s="25">
        <v>0.1</v>
      </c>
      <c r="D271" s="25"/>
      <c r="E271" s="25"/>
      <c r="F271" s="26">
        <f t="shared" si="21"/>
        <v>0</v>
      </c>
      <c r="H271" s="26">
        <f t="shared" si="23"/>
        <v>0.59999999999999964</v>
      </c>
      <c r="I271" s="26">
        <f t="shared" si="22"/>
        <v>1.2599999999999993E-2</v>
      </c>
    </row>
    <row r="272" spans="1:9">
      <c r="A272" s="24">
        <v>25</v>
      </c>
      <c r="B272" s="25">
        <v>0</v>
      </c>
      <c r="C272" s="25">
        <v>0</v>
      </c>
      <c r="D272" s="25"/>
      <c r="E272" s="25"/>
      <c r="F272" s="26">
        <f t="shared" si="21"/>
        <v>0</v>
      </c>
      <c r="H272" s="26">
        <f t="shared" si="23"/>
        <v>-12.25</v>
      </c>
      <c r="I272" s="26">
        <f t="shared" si="22"/>
        <v>0</v>
      </c>
    </row>
    <row r="273" spans="1:9">
      <c r="A273" s="24"/>
      <c r="B273" s="25"/>
      <c r="C273" s="25"/>
      <c r="D273" s="25"/>
      <c r="E273" s="25"/>
      <c r="F273" s="26"/>
      <c r="H273" s="26"/>
      <c r="I273" s="26"/>
    </row>
    <row r="274" spans="1:9" ht="13.5" thickBot="1">
      <c r="A274" s="24"/>
      <c r="B274" s="25"/>
      <c r="C274" s="25"/>
      <c r="D274" s="25"/>
      <c r="E274" s="25"/>
      <c r="F274" s="26"/>
      <c r="H274" s="26"/>
      <c r="I274" s="26"/>
    </row>
    <row r="275" spans="1:9" ht="15.75" thickBot="1">
      <c r="A275" s="6" t="s">
        <v>1</v>
      </c>
      <c r="B275" s="7" t="s">
        <v>52</v>
      </c>
      <c r="D275" s="6" t="s">
        <v>3</v>
      </c>
      <c r="E275" s="8">
        <v>25.6</v>
      </c>
      <c r="H275" s="9" t="s">
        <v>4</v>
      </c>
      <c r="I275" s="10">
        <f>SUM(I282:I306)</f>
        <v>22.0091</v>
      </c>
    </row>
    <row r="276" spans="1:9">
      <c r="A276" s="6" t="s">
        <v>5</v>
      </c>
      <c r="B276" s="11">
        <v>40447</v>
      </c>
      <c r="D276" s="6" t="s">
        <v>6</v>
      </c>
      <c r="E276" s="8">
        <v>2.8</v>
      </c>
    </row>
    <row r="277" spans="1:9">
      <c r="A277" s="6" t="s">
        <v>11</v>
      </c>
      <c r="B277" s="7">
        <v>1020</v>
      </c>
    </row>
    <row r="278" spans="1:9">
      <c r="A278" s="6" t="s">
        <v>13</v>
      </c>
      <c r="B278" s="7" t="s">
        <v>12</v>
      </c>
    </row>
    <row r="279" spans="1:9">
      <c r="B279" s="7"/>
    </row>
    <row r="280" spans="1:9">
      <c r="C280" s="99" t="s">
        <v>14</v>
      </c>
      <c r="D280" s="99"/>
      <c r="E280" s="99"/>
    </row>
    <row r="281" spans="1:9" ht="13.5" thickBot="1">
      <c r="A281" s="21" t="s">
        <v>16</v>
      </c>
      <c r="B281" s="21" t="s">
        <v>17</v>
      </c>
      <c r="C281" s="22">
        <v>0.60000000000000009</v>
      </c>
      <c r="D281" s="22">
        <v>0.2</v>
      </c>
      <c r="E281" s="22">
        <v>0.8</v>
      </c>
      <c r="F281" s="22" t="s">
        <v>18</v>
      </c>
      <c r="H281" s="21" t="s">
        <v>19</v>
      </c>
      <c r="I281" s="21" t="s">
        <v>20</v>
      </c>
    </row>
    <row r="282" spans="1:9" ht="13.5" thickTop="1">
      <c r="A282" s="24">
        <v>3</v>
      </c>
      <c r="B282" s="25">
        <v>0.19</v>
      </c>
      <c r="C282" s="25">
        <v>-0.11</v>
      </c>
      <c r="D282" s="25"/>
      <c r="E282" s="25"/>
      <c r="F282" s="26">
        <f t="shared" ref="F282:F306" si="24">(D282+E282)/2</f>
        <v>0</v>
      </c>
      <c r="I282" s="26">
        <f t="shared" ref="I282:I306" si="25">H282*C282*B282</f>
        <v>0</v>
      </c>
    </row>
    <row r="283" spans="1:9">
      <c r="A283" s="24">
        <v>4</v>
      </c>
      <c r="B283" s="25">
        <v>0.62</v>
      </c>
      <c r="C283" s="25">
        <v>0.18</v>
      </c>
      <c r="D283" s="25"/>
      <c r="E283" s="25"/>
      <c r="F283" s="26">
        <f t="shared" si="24"/>
        <v>0</v>
      </c>
      <c r="H283" s="26">
        <f t="shared" ref="H283:H306" si="26">(A284-A282)/2</f>
        <v>1</v>
      </c>
      <c r="I283" s="26">
        <f t="shared" si="25"/>
        <v>0.11159999999999999</v>
      </c>
    </row>
    <row r="284" spans="1:9">
      <c r="A284" s="24">
        <v>5</v>
      </c>
      <c r="B284" s="25">
        <v>0.8</v>
      </c>
      <c r="C284" s="25">
        <v>0.76</v>
      </c>
      <c r="D284" s="25"/>
      <c r="E284" s="25"/>
      <c r="F284" s="26">
        <f t="shared" si="24"/>
        <v>0</v>
      </c>
      <c r="H284" s="26">
        <f t="shared" si="26"/>
        <v>1</v>
      </c>
      <c r="I284" s="26">
        <f t="shared" si="25"/>
        <v>0.6080000000000001</v>
      </c>
    </row>
    <row r="285" spans="1:9">
      <c r="A285" s="24">
        <v>6</v>
      </c>
      <c r="B285" s="25">
        <v>1</v>
      </c>
      <c r="C285" s="25">
        <v>1.73</v>
      </c>
      <c r="D285" s="25"/>
      <c r="E285" s="25"/>
      <c r="F285" s="26">
        <f t="shared" si="24"/>
        <v>0</v>
      </c>
      <c r="H285" s="26">
        <f t="shared" si="26"/>
        <v>1</v>
      </c>
      <c r="I285" s="26">
        <f t="shared" si="25"/>
        <v>1.73</v>
      </c>
    </row>
    <row r="286" spans="1:9">
      <c r="A286" s="24">
        <v>7</v>
      </c>
      <c r="B286" s="25">
        <v>0.99</v>
      </c>
      <c r="C286" s="25">
        <v>1.1599999999999999</v>
      </c>
      <c r="D286" s="25"/>
      <c r="E286" s="25"/>
      <c r="F286" s="26">
        <f t="shared" si="24"/>
        <v>0</v>
      </c>
      <c r="H286" s="26">
        <f t="shared" si="26"/>
        <v>1</v>
      </c>
      <c r="I286" s="26">
        <f t="shared" si="25"/>
        <v>1.1483999999999999</v>
      </c>
    </row>
    <row r="287" spans="1:9">
      <c r="A287" s="24">
        <v>8</v>
      </c>
      <c r="B287" s="25">
        <v>0.88</v>
      </c>
      <c r="C287" s="25">
        <v>2</v>
      </c>
      <c r="D287" s="25"/>
      <c r="E287" s="25"/>
      <c r="F287" s="26">
        <f t="shared" si="24"/>
        <v>0</v>
      </c>
      <c r="H287" s="26">
        <f t="shared" si="26"/>
        <v>1</v>
      </c>
      <c r="I287" s="26">
        <f t="shared" si="25"/>
        <v>1.76</v>
      </c>
    </row>
    <row r="288" spans="1:9">
      <c r="A288" s="24">
        <v>9</v>
      </c>
      <c r="B288" s="25">
        <v>0.98</v>
      </c>
      <c r="C288" s="25">
        <v>1.5</v>
      </c>
      <c r="D288" s="25"/>
      <c r="E288" s="25"/>
      <c r="F288" s="26">
        <f t="shared" si="24"/>
        <v>0</v>
      </c>
      <c r="H288" s="26">
        <f t="shared" si="26"/>
        <v>1</v>
      </c>
      <c r="I288" s="26">
        <f t="shared" si="25"/>
        <v>1.47</v>
      </c>
    </row>
    <row r="289" spans="1:9">
      <c r="A289" s="24">
        <v>10</v>
      </c>
      <c r="B289" s="25">
        <v>1.05</v>
      </c>
      <c r="C289" s="25">
        <v>1.37</v>
      </c>
      <c r="D289" s="25"/>
      <c r="E289" s="25"/>
      <c r="F289" s="26">
        <f t="shared" si="24"/>
        <v>0</v>
      </c>
      <c r="H289" s="26">
        <f t="shared" si="26"/>
        <v>1</v>
      </c>
      <c r="I289" s="26">
        <f t="shared" si="25"/>
        <v>1.4385000000000001</v>
      </c>
    </row>
    <row r="290" spans="1:9">
      <c r="A290" s="24">
        <v>11</v>
      </c>
      <c r="B290" s="25">
        <v>1.0900000000000001</v>
      </c>
      <c r="C290" s="25">
        <v>1</v>
      </c>
      <c r="D290" s="25"/>
      <c r="E290" s="25"/>
      <c r="F290" s="26">
        <f t="shared" si="24"/>
        <v>0</v>
      </c>
      <c r="H290" s="26">
        <f t="shared" si="26"/>
        <v>1</v>
      </c>
      <c r="I290" s="26">
        <f t="shared" si="25"/>
        <v>1.0900000000000001</v>
      </c>
    </row>
    <row r="291" spans="1:9">
      <c r="A291" s="24">
        <v>12</v>
      </c>
      <c r="B291" s="25">
        <v>0.91</v>
      </c>
      <c r="C291" s="25">
        <v>0.73</v>
      </c>
      <c r="D291" s="25"/>
      <c r="E291" s="25"/>
      <c r="F291" s="26">
        <f t="shared" si="24"/>
        <v>0</v>
      </c>
      <c r="H291" s="26">
        <f t="shared" si="26"/>
        <v>1</v>
      </c>
      <c r="I291" s="26">
        <f t="shared" si="25"/>
        <v>0.6643</v>
      </c>
    </row>
    <row r="292" spans="1:9">
      <c r="A292" s="24">
        <v>13</v>
      </c>
      <c r="B292" s="25">
        <v>0.88</v>
      </c>
      <c r="C292" s="25">
        <v>1.4</v>
      </c>
      <c r="D292" s="25"/>
      <c r="E292" s="25"/>
      <c r="F292" s="26">
        <f t="shared" si="24"/>
        <v>0</v>
      </c>
      <c r="H292" s="26">
        <f t="shared" si="26"/>
        <v>1</v>
      </c>
      <c r="I292" s="26">
        <f t="shared" si="25"/>
        <v>1.232</v>
      </c>
    </row>
    <row r="293" spans="1:9">
      <c r="A293" s="24">
        <v>14</v>
      </c>
      <c r="B293" s="25">
        <v>0.76</v>
      </c>
      <c r="C293" s="25">
        <v>1.41</v>
      </c>
      <c r="D293" s="25"/>
      <c r="E293" s="25"/>
      <c r="F293" s="26">
        <f t="shared" si="24"/>
        <v>0</v>
      </c>
      <c r="H293" s="26">
        <f t="shared" si="26"/>
        <v>1</v>
      </c>
      <c r="I293" s="26">
        <f t="shared" si="25"/>
        <v>1.0715999999999999</v>
      </c>
    </row>
    <row r="294" spans="1:9">
      <c r="A294" s="24">
        <v>15</v>
      </c>
      <c r="B294" s="25">
        <v>0.97</v>
      </c>
      <c r="C294" s="25">
        <v>1.33</v>
      </c>
      <c r="D294" s="25"/>
      <c r="E294" s="25"/>
      <c r="F294" s="26">
        <f t="shared" si="24"/>
        <v>0</v>
      </c>
      <c r="H294" s="26">
        <f t="shared" si="26"/>
        <v>1</v>
      </c>
      <c r="I294" s="26">
        <f t="shared" si="25"/>
        <v>1.2901</v>
      </c>
    </row>
    <row r="295" spans="1:9">
      <c r="A295" s="24">
        <v>16</v>
      </c>
      <c r="B295" s="25">
        <v>0.9</v>
      </c>
      <c r="C295" s="25">
        <v>2.41</v>
      </c>
      <c r="D295" s="25"/>
      <c r="E295" s="25"/>
      <c r="F295" s="26">
        <f t="shared" si="24"/>
        <v>0</v>
      </c>
      <c r="H295" s="26">
        <f t="shared" si="26"/>
        <v>1</v>
      </c>
      <c r="I295" s="26">
        <f t="shared" si="25"/>
        <v>2.169</v>
      </c>
    </row>
    <row r="296" spans="1:9">
      <c r="A296" s="24">
        <v>17</v>
      </c>
      <c r="B296" s="25">
        <v>0.85</v>
      </c>
      <c r="C296" s="25">
        <v>1.28</v>
      </c>
      <c r="D296" s="25"/>
      <c r="E296" s="25"/>
      <c r="F296" s="26">
        <f t="shared" si="24"/>
        <v>0</v>
      </c>
      <c r="H296" s="26">
        <f t="shared" si="26"/>
        <v>1</v>
      </c>
      <c r="I296" s="26">
        <f t="shared" si="25"/>
        <v>1.0880000000000001</v>
      </c>
    </row>
    <row r="297" spans="1:9">
      <c r="A297" s="24">
        <v>18</v>
      </c>
      <c r="B297" s="25">
        <v>0.87</v>
      </c>
      <c r="C297" s="25">
        <v>2.2200000000000002</v>
      </c>
      <c r="D297" s="25"/>
      <c r="E297" s="25"/>
      <c r="F297" s="26">
        <f t="shared" si="24"/>
        <v>0</v>
      </c>
      <c r="H297" s="26">
        <f t="shared" si="26"/>
        <v>1</v>
      </c>
      <c r="I297" s="26">
        <f t="shared" si="25"/>
        <v>1.9314000000000002</v>
      </c>
    </row>
    <row r="298" spans="1:9">
      <c r="A298" s="24">
        <v>19</v>
      </c>
      <c r="B298" s="25">
        <v>0.71</v>
      </c>
      <c r="C298" s="25">
        <v>0.77</v>
      </c>
      <c r="D298" s="25"/>
      <c r="E298" s="25"/>
      <c r="F298" s="26">
        <f t="shared" si="24"/>
        <v>0</v>
      </c>
      <c r="H298" s="26">
        <f t="shared" si="26"/>
        <v>1</v>
      </c>
      <c r="I298" s="26">
        <f t="shared" si="25"/>
        <v>0.54669999999999996</v>
      </c>
    </row>
    <row r="299" spans="1:9">
      <c r="A299" s="24">
        <v>20</v>
      </c>
      <c r="B299" s="25">
        <v>0.8</v>
      </c>
      <c r="C299" s="25">
        <v>0.99</v>
      </c>
      <c r="D299" s="25"/>
      <c r="E299" s="25"/>
      <c r="F299" s="26">
        <f t="shared" si="24"/>
        <v>0</v>
      </c>
      <c r="H299" s="26">
        <f t="shared" si="26"/>
        <v>1</v>
      </c>
      <c r="I299" s="26">
        <f t="shared" si="25"/>
        <v>0.79200000000000004</v>
      </c>
    </row>
    <row r="300" spans="1:9">
      <c r="A300" s="24">
        <v>21</v>
      </c>
      <c r="B300" s="25">
        <v>0.86</v>
      </c>
      <c r="C300" s="25">
        <v>0.99</v>
      </c>
      <c r="D300" s="25"/>
      <c r="E300" s="25"/>
      <c r="F300" s="26">
        <f t="shared" si="24"/>
        <v>0</v>
      </c>
      <c r="H300" s="26">
        <f t="shared" si="26"/>
        <v>1</v>
      </c>
      <c r="I300" s="26">
        <f t="shared" si="25"/>
        <v>0.85139999999999993</v>
      </c>
    </row>
    <row r="301" spans="1:9">
      <c r="A301" s="24">
        <v>22</v>
      </c>
      <c r="B301" s="25">
        <v>0.61</v>
      </c>
      <c r="C301" s="25">
        <v>0.92</v>
      </c>
      <c r="D301" s="25"/>
      <c r="E301" s="25"/>
      <c r="F301" s="26">
        <f t="shared" si="24"/>
        <v>0</v>
      </c>
      <c r="H301" s="26">
        <f t="shared" si="26"/>
        <v>1</v>
      </c>
      <c r="I301" s="26">
        <f t="shared" si="25"/>
        <v>0.56120000000000003</v>
      </c>
    </row>
    <row r="302" spans="1:9">
      <c r="A302" s="24">
        <v>23</v>
      </c>
      <c r="B302" s="25">
        <v>0.4</v>
      </c>
      <c r="C302" s="25">
        <v>0.73</v>
      </c>
      <c r="D302" s="25"/>
      <c r="E302" s="25"/>
      <c r="F302" s="26">
        <f t="shared" si="24"/>
        <v>0</v>
      </c>
      <c r="H302" s="26">
        <f t="shared" si="26"/>
        <v>1</v>
      </c>
      <c r="I302" s="26">
        <f t="shared" si="25"/>
        <v>0.29199999999999998</v>
      </c>
    </row>
    <row r="303" spans="1:9">
      <c r="A303" s="24">
        <v>24</v>
      </c>
      <c r="B303" s="25">
        <v>0.39</v>
      </c>
      <c r="C303" s="25">
        <v>0.24</v>
      </c>
      <c r="D303" s="25"/>
      <c r="E303" s="25"/>
      <c r="F303" s="26">
        <f t="shared" si="24"/>
        <v>0</v>
      </c>
      <c r="H303" s="26">
        <f t="shared" si="26"/>
        <v>1</v>
      </c>
      <c r="I303" s="26">
        <f t="shared" si="25"/>
        <v>9.3600000000000003E-2</v>
      </c>
    </row>
    <row r="304" spans="1:9">
      <c r="A304" s="24">
        <v>25</v>
      </c>
      <c r="B304" s="25">
        <v>0.22</v>
      </c>
      <c r="C304" s="25">
        <v>0.42</v>
      </c>
      <c r="D304" s="25"/>
      <c r="E304" s="25"/>
      <c r="F304" s="26">
        <f t="shared" si="24"/>
        <v>0</v>
      </c>
      <c r="H304" s="26">
        <f t="shared" si="26"/>
        <v>0.75</v>
      </c>
      <c r="I304" s="26">
        <f t="shared" si="25"/>
        <v>6.93E-2</v>
      </c>
    </row>
    <row r="305" spans="1:9">
      <c r="A305" s="24">
        <v>25.5</v>
      </c>
      <c r="B305" s="25">
        <v>0.05</v>
      </c>
      <c r="C305" s="25">
        <v>0</v>
      </c>
      <c r="D305" s="25"/>
      <c r="E305" s="25"/>
      <c r="F305" s="26">
        <f t="shared" si="24"/>
        <v>0</v>
      </c>
      <c r="H305" s="26">
        <f t="shared" si="26"/>
        <v>0.30000000000000071</v>
      </c>
      <c r="I305" s="26">
        <f t="shared" si="25"/>
        <v>0</v>
      </c>
    </row>
    <row r="306" spans="1:9">
      <c r="A306" s="24">
        <v>25.6</v>
      </c>
      <c r="B306" s="25">
        <v>0</v>
      </c>
      <c r="C306" s="6">
        <v>0</v>
      </c>
      <c r="D306" s="25"/>
      <c r="E306" s="25"/>
      <c r="F306" s="26">
        <f t="shared" si="24"/>
        <v>0</v>
      </c>
      <c r="H306" s="26">
        <f t="shared" si="26"/>
        <v>-12.75</v>
      </c>
      <c r="I306" s="26">
        <f t="shared" si="25"/>
        <v>0</v>
      </c>
    </row>
    <row r="307" spans="1:9">
      <c r="A307" s="24"/>
      <c r="B307" s="25"/>
      <c r="C307" s="25"/>
      <c r="D307" s="25"/>
      <c r="E307" s="25"/>
      <c r="F307" s="26"/>
      <c r="H307" s="26"/>
      <c r="I307" s="26"/>
    </row>
    <row r="308" spans="1:9" ht="13.5" thickBot="1">
      <c r="A308" s="24"/>
      <c r="B308" s="25"/>
      <c r="C308" s="25"/>
      <c r="D308" s="25"/>
      <c r="E308" s="25"/>
      <c r="F308" s="26"/>
      <c r="H308" s="26"/>
      <c r="I308" s="26"/>
    </row>
    <row r="309" spans="1:9" ht="15.75" thickBot="1">
      <c r="A309" s="6" t="s">
        <v>1</v>
      </c>
      <c r="B309" s="7" t="s">
        <v>52</v>
      </c>
      <c r="D309" s="6" t="s">
        <v>3</v>
      </c>
      <c r="E309" s="8">
        <v>27.7</v>
      </c>
      <c r="H309" s="9" t="s">
        <v>4</v>
      </c>
      <c r="I309" s="10">
        <f>SUM(I316:I341)</f>
        <v>21.421199999999995</v>
      </c>
    </row>
    <row r="310" spans="1:9">
      <c r="A310" s="6" t="s">
        <v>5</v>
      </c>
      <c r="B310" s="11">
        <v>40464</v>
      </c>
      <c r="D310" s="6" t="s">
        <v>6</v>
      </c>
      <c r="E310" s="8">
        <v>4</v>
      </c>
    </row>
    <row r="311" spans="1:9">
      <c r="A311" s="6" t="s">
        <v>11</v>
      </c>
      <c r="B311" s="7">
        <v>1520</v>
      </c>
    </row>
    <row r="312" spans="1:9">
      <c r="A312" s="6" t="s">
        <v>13</v>
      </c>
      <c r="B312" s="7" t="s">
        <v>12</v>
      </c>
    </row>
    <row r="313" spans="1:9">
      <c r="B313" s="7"/>
    </row>
    <row r="314" spans="1:9">
      <c r="C314" s="99" t="s">
        <v>14</v>
      </c>
      <c r="D314" s="99"/>
      <c r="E314" s="99"/>
    </row>
    <row r="315" spans="1:9" ht="13.5" thickBot="1">
      <c r="A315" s="21" t="s">
        <v>16</v>
      </c>
      <c r="B315" s="21" t="s">
        <v>17</v>
      </c>
      <c r="C315" s="22">
        <v>0.6</v>
      </c>
      <c r="D315" s="22">
        <v>0.2</v>
      </c>
      <c r="E315" s="22">
        <v>0.8</v>
      </c>
      <c r="F315" s="22" t="s">
        <v>18</v>
      </c>
      <c r="H315" s="21" t="s">
        <v>19</v>
      </c>
      <c r="I315" s="21" t="s">
        <v>20</v>
      </c>
    </row>
    <row r="316" spans="1:9" ht="13.5" thickTop="1">
      <c r="A316" s="24">
        <v>4</v>
      </c>
      <c r="B316" s="25">
        <v>0</v>
      </c>
      <c r="C316" s="25">
        <v>0</v>
      </c>
      <c r="D316" s="25"/>
      <c r="E316" s="25"/>
      <c r="F316" s="6">
        <f>(D316+E316)/2</f>
        <v>0</v>
      </c>
      <c r="I316" s="6">
        <f t="shared" ref="I316:I341" si="27">H316*C316*B316</f>
        <v>0</v>
      </c>
    </row>
    <row r="317" spans="1:9">
      <c r="A317" s="24">
        <v>4.5</v>
      </c>
      <c r="B317" s="25">
        <v>0.12</v>
      </c>
      <c r="C317" s="25">
        <v>0.02</v>
      </c>
      <c r="D317" s="25"/>
      <c r="E317" s="25"/>
      <c r="F317" s="6">
        <f t="shared" ref="F317:F341" si="28">(D317+E317)/2</f>
        <v>0</v>
      </c>
      <c r="H317" s="6">
        <f t="shared" ref="H317:H340" si="29">(A318-A316)/2</f>
        <v>0.75</v>
      </c>
      <c r="I317" s="6">
        <f t="shared" si="27"/>
        <v>1.8E-3</v>
      </c>
    </row>
    <row r="318" spans="1:9">
      <c r="A318" s="24">
        <v>5.5</v>
      </c>
      <c r="B318" s="25">
        <v>0.37</v>
      </c>
      <c r="C318" s="25">
        <v>0.37</v>
      </c>
      <c r="D318" s="25"/>
      <c r="E318" s="25"/>
      <c r="F318" s="6">
        <f t="shared" si="28"/>
        <v>0</v>
      </c>
      <c r="H318" s="6">
        <f t="shared" si="29"/>
        <v>1</v>
      </c>
      <c r="I318" s="6">
        <f t="shared" si="27"/>
        <v>0.13689999999999999</v>
      </c>
    </row>
    <row r="319" spans="1:9">
      <c r="A319" s="24">
        <v>6.5</v>
      </c>
      <c r="B319" s="25">
        <v>0.59</v>
      </c>
      <c r="C319" s="25">
        <v>0.69</v>
      </c>
      <c r="D319" s="25"/>
      <c r="E319" s="25"/>
      <c r="F319" s="6">
        <f t="shared" si="28"/>
        <v>0</v>
      </c>
      <c r="H319" s="6">
        <f t="shared" si="29"/>
        <v>1</v>
      </c>
      <c r="I319" s="6">
        <f t="shared" si="27"/>
        <v>0.40709999999999996</v>
      </c>
    </row>
    <row r="320" spans="1:9">
      <c r="A320" s="24">
        <v>7.5</v>
      </c>
      <c r="B320" s="25">
        <v>0.88</v>
      </c>
      <c r="C320" s="25">
        <v>1.89</v>
      </c>
      <c r="D320" s="25"/>
      <c r="E320" s="25"/>
      <c r="F320" s="6">
        <f t="shared" si="28"/>
        <v>0</v>
      </c>
      <c r="H320" s="6">
        <f t="shared" si="29"/>
        <v>1</v>
      </c>
      <c r="I320" s="6">
        <f t="shared" si="27"/>
        <v>1.6632</v>
      </c>
    </row>
    <row r="321" spans="1:9">
      <c r="A321" s="24">
        <v>8.5</v>
      </c>
      <c r="B321" s="25">
        <v>0.8</v>
      </c>
      <c r="C321" s="25">
        <v>1.27</v>
      </c>
      <c r="D321" s="25"/>
      <c r="E321" s="25"/>
      <c r="F321" s="6">
        <f t="shared" si="28"/>
        <v>0</v>
      </c>
      <c r="H321" s="6">
        <f t="shared" si="29"/>
        <v>1</v>
      </c>
      <c r="I321" s="6">
        <f t="shared" si="27"/>
        <v>1.016</v>
      </c>
    </row>
    <row r="322" spans="1:9">
      <c r="A322" s="24">
        <v>9.5</v>
      </c>
      <c r="B322" s="25">
        <v>0.95</v>
      </c>
      <c r="C322" s="25">
        <v>1.29</v>
      </c>
      <c r="D322" s="25"/>
      <c r="E322" s="25"/>
      <c r="F322" s="6">
        <f t="shared" si="28"/>
        <v>0</v>
      </c>
      <c r="H322" s="6">
        <f t="shared" si="29"/>
        <v>1</v>
      </c>
      <c r="I322" s="6">
        <f t="shared" si="27"/>
        <v>1.2255</v>
      </c>
    </row>
    <row r="323" spans="1:9">
      <c r="A323" s="24">
        <v>10.5</v>
      </c>
      <c r="B323" s="25">
        <v>1</v>
      </c>
      <c r="C323" s="25">
        <v>1.47</v>
      </c>
      <c r="D323" s="25"/>
      <c r="E323" s="25"/>
      <c r="F323" s="6">
        <f t="shared" si="28"/>
        <v>0</v>
      </c>
      <c r="H323" s="6">
        <f t="shared" si="29"/>
        <v>1</v>
      </c>
      <c r="I323" s="6">
        <f t="shared" si="27"/>
        <v>1.47</v>
      </c>
    </row>
    <row r="324" spans="1:9">
      <c r="A324" s="24">
        <v>11.5</v>
      </c>
      <c r="B324" s="25">
        <v>0.98</v>
      </c>
      <c r="C324" s="25">
        <v>1.47</v>
      </c>
      <c r="D324" s="25"/>
      <c r="E324" s="25"/>
      <c r="F324" s="6">
        <f t="shared" si="28"/>
        <v>0</v>
      </c>
      <c r="H324" s="6">
        <f t="shared" si="29"/>
        <v>1</v>
      </c>
      <c r="I324" s="6">
        <f t="shared" si="27"/>
        <v>1.4405999999999999</v>
      </c>
    </row>
    <row r="325" spans="1:9">
      <c r="A325" s="24">
        <v>12.5</v>
      </c>
      <c r="B325" s="25">
        <v>1.1200000000000001</v>
      </c>
      <c r="C325" s="25">
        <v>0.84</v>
      </c>
      <c r="D325" s="25"/>
      <c r="E325" s="25"/>
      <c r="F325" s="6">
        <f t="shared" si="28"/>
        <v>0</v>
      </c>
      <c r="H325" s="6">
        <f t="shared" si="29"/>
        <v>1</v>
      </c>
      <c r="I325" s="6">
        <f t="shared" si="27"/>
        <v>0.94080000000000008</v>
      </c>
    </row>
    <row r="326" spans="1:9">
      <c r="A326" s="24">
        <v>13.5</v>
      </c>
      <c r="B326" s="25">
        <v>1.02</v>
      </c>
      <c r="C326" s="25">
        <v>0.56000000000000005</v>
      </c>
      <c r="D326" s="25"/>
      <c r="E326" s="25"/>
      <c r="F326" s="6">
        <f t="shared" si="28"/>
        <v>0</v>
      </c>
      <c r="H326" s="6">
        <f t="shared" si="29"/>
        <v>1</v>
      </c>
      <c r="I326" s="6">
        <f t="shared" si="27"/>
        <v>0.57120000000000004</v>
      </c>
    </row>
    <row r="327" spans="1:9">
      <c r="A327" s="24">
        <v>14.5</v>
      </c>
      <c r="B327" s="25">
        <v>0.89</v>
      </c>
      <c r="C327" s="25">
        <v>0.82</v>
      </c>
      <c r="D327" s="25"/>
      <c r="E327" s="25"/>
      <c r="F327" s="6">
        <f t="shared" si="28"/>
        <v>0</v>
      </c>
      <c r="H327" s="6">
        <f t="shared" si="29"/>
        <v>1</v>
      </c>
      <c r="I327" s="6">
        <f t="shared" si="27"/>
        <v>0.7298</v>
      </c>
    </row>
    <row r="328" spans="1:9">
      <c r="A328" s="24">
        <v>15.5</v>
      </c>
      <c r="B328" s="25">
        <v>0.9</v>
      </c>
      <c r="C328" s="25">
        <v>1.6</v>
      </c>
      <c r="D328" s="25"/>
      <c r="E328" s="25"/>
      <c r="F328" s="6">
        <f t="shared" si="28"/>
        <v>0</v>
      </c>
      <c r="H328" s="6">
        <f t="shared" si="29"/>
        <v>1</v>
      </c>
      <c r="I328" s="6">
        <f t="shared" si="27"/>
        <v>1.4400000000000002</v>
      </c>
    </row>
    <row r="329" spans="1:9">
      <c r="A329" s="24">
        <v>16.5</v>
      </c>
      <c r="B329" s="25">
        <v>0.99</v>
      </c>
      <c r="C329" s="25">
        <v>0.94</v>
      </c>
      <c r="D329" s="25"/>
      <c r="E329" s="25"/>
      <c r="F329" s="6">
        <f t="shared" si="28"/>
        <v>0</v>
      </c>
      <c r="H329" s="6">
        <f t="shared" si="29"/>
        <v>1</v>
      </c>
      <c r="I329" s="6">
        <f t="shared" si="27"/>
        <v>0.93059999999999998</v>
      </c>
    </row>
    <row r="330" spans="1:9">
      <c r="A330" s="24">
        <v>17.5</v>
      </c>
      <c r="B330" s="25">
        <v>0.98</v>
      </c>
      <c r="C330" s="25">
        <v>2.0699999999999998</v>
      </c>
      <c r="D330" s="25"/>
      <c r="E330" s="25"/>
      <c r="F330" s="6">
        <f t="shared" si="28"/>
        <v>0</v>
      </c>
      <c r="H330" s="6">
        <f t="shared" si="29"/>
        <v>1</v>
      </c>
      <c r="I330" s="6">
        <f t="shared" si="27"/>
        <v>2.0286</v>
      </c>
    </row>
    <row r="331" spans="1:9">
      <c r="A331" s="24">
        <v>18.5</v>
      </c>
      <c r="B331" s="25">
        <v>0.92</v>
      </c>
      <c r="C331" s="25">
        <v>2.2999999999999998</v>
      </c>
      <c r="D331" s="25"/>
      <c r="E331" s="25"/>
      <c r="F331" s="6">
        <f t="shared" si="28"/>
        <v>0</v>
      </c>
      <c r="H331" s="6">
        <f t="shared" si="29"/>
        <v>1</v>
      </c>
      <c r="I331" s="6">
        <f t="shared" si="27"/>
        <v>2.1160000000000001</v>
      </c>
    </row>
    <row r="332" spans="1:9">
      <c r="A332" s="24">
        <v>19.5</v>
      </c>
      <c r="B332" s="25">
        <v>0.88</v>
      </c>
      <c r="C332" s="25">
        <v>1.1200000000000001</v>
      </c>
      <c r="D332" s="25"/>
      <c r="E332" s="25"/>
      <c r="F332" s="6">
        <f t="shared" si="28"/>
        <v>0</v>
      </c>
      <c r="H332" s="6">
        <f t="shared" si="29"/>
        <v>1</v>
      </c>
      <c r="I332" s="6">
        <f t="shared" si="27"/>
        <v>0.98560000000000014</v>
      </c>
    </row>
    <row r="333" spans="1:9">
      <c r="A333" s="24">
        <v>20.5</v>
      </c>
      <c r="B333" s="25">
        <v>0.76</v>
      </c>
      <c r="C333" s="25">
        <v>1.82</v>
      </c>
      <c r="D333" s="25"/>
      <c r="E333" s="25"/>
      <c r="F333" s="6">
        <f t="shared" si="28"/>
        <v>0</v>
      </c>
      <c r="H333" s="6">
        <f t="shared" si="29"/>
        <v>1</v>
      </c>
      <c r="I333" s="6">
        <f t="shared" si="27"/>
        <v>1.3832</v>
      </c>
    </row>
    <row r="334" spans="1:9">
      <c r="A334" s="24">
        <v>21.5</v>
      </c>
      <c r="B334" s="25">
        <v>0.7</v>
      </c>
      <c r="C334" s="25">
        <v>1.47</v>
      </c>
      <c r="D334" s="25"/>
      <c r="E334" s="25"/>
      <c r="F334" s="6">
        <f t="shared" si="28"/>
        <v>0</v>
      </c>
      <c r="H334" s="6">
        <f t="shared" si="29"/>
        <v>1</v>
      </c>
      <c r="I334" s="6">
        <f t="shared" si="27"/>
        <v>1.0289999999999999</v>
      </c>
    </row>
    <row r="335" spans="1:9">
      <c r="A335" s="24">
        <v>22.5</v>
      </c>
      <c r="B335" s="25">
        <v>0.78</v>
      </c>
      <c r="C335" s="25">
        <v>1.31</v>
      </c>
      <c r="D335" s="25"/>
      <c r="E335" s="25"/>
      <c r="F335" s="6">
        <f t="shared" si="28"/>
        <v>0</v>
      </c>
      <c r="H335" s="6">
        <f t="shared" si="29"/>
        <v>1</v>
      </c>
      <c r="I335" s="6">
        <f t="shared" si="27"/>
        <v>1.0218</v>
      </c>
    </row>
    <row r="336" spans="1:9">
      <c r="A336" s="24">
        <v>23.5</v>
      </c>
      <c r="B336" s="25">
        <v>0.56999999999999995</v>
      </c>
      <c r="C336" s="25">
        <v>0.64</v>
      </c>
      <c r="D336" s="25"/>
      <c r="E336" s="25"/>
      <c r="F336" s="6">
        <f t="shared" si="28"/>
        <v>0</v>
      </c>
      <c r="H336" s="6">
        <f t="shared" si="29"/>
        <v>1</v>
      </c>
      <c r="I336" s="6">
        <f t="shared" si="27"/>
        <v>0.36479999999999996</v>
      </c>
    </row>
    <row r="337" spans="1:9">
      <c r="A337" s="24">
        <v>24.5</v>
      </c>
      <c r="B337" s="25">
        <v>0.65</v>
      </c>
      <c r="C337" s="25">
        <v>0.53</v>
      </c>
      <c r="D337" s="25"/>
      <c r="E337" s="25"/>
      <c r="F337" s="6">
        <f t="shared" si="28"/>
        <v>0</v>
      </c>
      <c r="H337" s="6">
        <f t="shared" si="29"/>
        <v>1</v>
      </c>
      <c r="I337" s="6">
        <f t="shared" si="27"/>
        <v>0.34450000000000003</v>
      </c>
    </row>
    <row r="338" spans="1:9">
      <c r="A338" s="24">
        <v>25.5</v>
      </c>
      <c r="B338" s="25">
        <v>0.41</v>
      </c>
      <c r="C338" s="25">
        <v>0.34</v>
      </c>
      <c r="D338" s="25"/>
      <c r="E338" s="25"/>
      <c r="F338" s="6">
        <f t="shared" si="28"/>
        <v>0</v>
      </c>
      <c r="H338" s="6">
        <f t="shared" si="29"/>
        <v>1</v>
      </c>
      <c r="I338" s="6">
        <f t="shared" si="27"/>
        <v>0.1394</v>
      </c>
    </row>
    <row r="339" spans="1:9">
      <c r="A339" s="24">
        <v>26.5</v>
      </c>
      <c r="B339" s="25">
        <v>0.3</v>
      </c>
      <c r="C339" s="25">
        <v>0.12</v>
      </c>
      <c r="D339" s="25"/>
      <c r="E339" s="25"/>
      <c r="F339" s="6">
        <f t="shared" si="28"/>
        <v>0</v>
      </c>
      <c r="H339" s="6">
        <f t="shared" si="29"/>
        <v>1</v>
      </c>
      <c r="I339" s="6">
        <f t="shared" si="27"/>
        <v>3.5999999999999997E-2</v>
      </c>
    </row>
    <row r="340" spans="1:9">
      <c r="A340" s="24">
        <v>27.5</v>
      </c>
      <c r="B340" s="25">
        <v>0.1</v>
      </c>
      <c r="C340" s="25">
        <v>-0.02</v>
      </c>
      <c r="D340" s="25"/>
      <c r="E340" s="25"/>
      <c r="F340" s="6">
        <f t="shared" si="28"/>
        <v>0</v>
      </c>
      <c r="H340" s="6">
        <f t="shared" si="29"/>
        <v>0.59999999999999964</v>
      </c>
      <c r="I340" s="6">
        <f t="shared" si="27"/>
        <v>-1.1999999999999995E-3</v>
      </c>
    </row>
    <row r="341" spans="1:9">
      <c r="A341" s="24">
        <v>27.7</v>
      </c>
      <c r="B341" s="25">
        <v>0</v>
      </c>
      <c r="C341" s="25">
        <v>0</v>
      </c>
      <c r="D341" s="25"/>
      <c r="E341" s="25"/>
      <c r="F341" s="6">
        <f t="shared" si="28"/>
        <v>0</v>
      </c>
      <c r="H341" s="6">
        <f>(A378-A340)/2</f>
        <v>-13.75</v>
      </c>
      <c r="I341" s="6">
        <f t="shared" si="27"/>
        <v>0</v>
      </c>
    </row>
    <row r="342" spans="1:9">
      <c r="A342" s="24"/>
      <c r="B342" s="25"/>
      <c r="C342" s="25"/>
      <c r="D342" s="25"/>
      <c r="E342" s="25"/>
    </row>
    <row r="343" spans="1:9" ht="13.5" thickBot="1">
      <c r="A343" s="24"/>
      <c r="B343" s="25"/>
      <c r="C343" s="25"/>
      <c r="D343" s="25"/>
      <c r="E343" s="25"/>
    </row>
    <row r="344" spans="1:9" ht="15.75" thickBot="1">
      <c r="A344" s="6" t="s">
        <v>1</v>
      </c>
      <c r="B344" s="7" t="s">
        <v>52</v>
      </c>
      <c r="D344" s="6" t="s">
        <v>3</v>
      </c>
      <c r="E344" s="8">
        <v>3.4</v>
      </c>
      <c r="H344" s="9" t="s">
        <v>4</v>
      </c>
      <c r="I344" s="10">
        <f>SUM(I351:I375)</f>
        <v>28.226490000000005</v>
      </c>
    </row>
    <row r="345" spans="1:9">
      <c r="A345" s="6" t="s">
        <v>5</v>
      </c>
      <c r="B345" s="11">
        <v>40475</v>
      </c>
      <c r="D345" s="6" t="s">
        <v>6</v>
      </c>
      <c r="E345" s="8">
        <v>26.2</v>
      </c>
    </row>
    <row r="346" spans="1:9">
      <c r="A346" s="6" t="s">
        <v>11</v>
      </c>
      <c r="B346" s="48">
        <v>1330</v>
      </c>
    </row>
    <row r="347" spans="1:9">
      <c r="A347" s="6" t="s">
        <v>13</v>
      </c>
      <c r="B347" s="7" t="s">
        <v>12</v>
      </c>
    </row>
    <row r="348" spans="1:9">
      <c r="B348" s="7"/>
    </row>
    <row r="349" spans="1:9">
      <c r="C349" s="99" t="s">
        <v>14</v>
      </c>
      <c r="D349" s="99"/>
      <c r="E349" s="99"/>
    </row>
    <row r="350" spans="1:9" ht="13.5" thickBot="1">
      <c r="A350" s="21" t="s">
        <v>16</v>
      </c>
      <c r="B350" s="21" t="s">
        <v>17</v>
      </c>
      <c r="C350" s="22">
        <v>0.6</v>
      </c>
      <c r="D350" s="22">
        <v>0.2</v>
      </c>
      <c r="E350" s="22">
        <v>0.8</v>
      </c>
      <c r="F350" s="22" t="s">
        <v>18</v>
      </c>
      <c r="H350" s="21" t="s">
        <v>19</v>
      </c>
      <c r="I350" s="21" t="s">
        <v>20</v>
      </c>
    </row>
    <row r="351" spans="1:9" ht="13.5" thickTop="1">
      <c r="A351" s="24">
        <v>3.5</v>
      </c>
      <c r="B351" s="25">
        <v>0.1</v>
      </c>
      <c r="C351" s="25">
        <v>0</v>
      </c>
      <c r="D351" s="25"/>
      <c r="E351" s="25"/>
      <c r="F351" s="26">
        <f t="shared" ref="F351:F375" si="30">(D351+E351)/2</f>
        <v>0</v>
      </c>
      <c r="I351" s="26">
        <f t="shared" ref="I351:I375" si="31">H351*C351*B351</f>
        <v>0</v>
      </c>
    </row>
    <row r="352" spans="1:9">
      <c r="A352" s="24">
        <v>4</v>
      </c>
      <c r="B352" s="25">
        <v>0.28999999999999998</v>
      </c>
      <c r="C352" s="25">
        <v>0.73</v>
      </c>
      <c r="D352" s="25"/>
      <c r="E352" s="25"/>
      <c r="F352" s="26">
        <f t="shared" si="30"/>
        <v>0</v>
      </c>
      <c r="H352" s="26">
        <f t="shared" ref="H352:H374" si="32">(A353-A351)/2</f>
        <v>0.75</v>
      </c>
      <c r="I352" s="26">
        <f t="shared" si="31"/>
        <v>0.15877499999999997</v>
      </c>
    </row>
    <row r="353" spans="1:9">
      <c r="A353" s="24">
        <v>5</v>
      </c>
      <c r="B353" s="25">
        <v>0.35</v>
      </c>
      <c r="C353" s="25">
        <v>0.19</v>
      </c>
      <c r="D353" s="25"/>
      <c r="E353" s="25"/>
      <c r="F353" s="26">
        <f t="shared" si="30"/>
        <v>0</v>
      </c>
      <c r="H353" s="26">
        <f t="shared" si="32"/>
        <v>1</v>
      </c>
      <c r="I353" s="26">
        <f t="shared" si="31"/>
        <v>6.649999999999999E-2</v>
      </c>
    </row>
    <row r="354" spans="1:9">
      <c r="A354" s="24">
        <v>6</v>
      </c>
      <c r="B354" s="25">
        <v>0.5</v>
      </c>
      <c r="C354" s="25">
        <v>0.9</v>
      </c>
      <c r="D354" s="25"/>
      <c r="E354" s="25"/>
      <c r="F354" s="26">
        <f t="shared" si="30"/>
        <v>0</v>
      </c>
      <c r="H354" s="26">
        <f t="shared" si="32"/>
        <v>1</v>
      </c>
      <c r="I354" s="26">
        <f t="shared" si="31"/>
        <v>0.45</v>
      </c>
    </row>
    <row r="355" spans="1:9">
      <c r="A355" s="24">
        <v>7</v>
      </c>
      <c r="B355" s="25">
        <v>0.66</v>
      </c>
      <c r="C355" s="25">
        <v>0.93</v>
      </c>
      <c r="D355" s="25"/>
      <c r="E355" s="25"/>
      <c r="F355" s="26">
        <f t="shared" si="30"/>
        <v>0</v>
      </c>
      <c r="H355" s="26">
        <f t="shared" si="32"/>
        <v>1</v>
      </c>
      <c r="I355" s="26">
        <f t="shared" si="31"/>
        <v>0.61380000000000001</v>
      </c>
    </row>
    <row r="356" spans="1:9">
      <c r="A356" s="24">
        <v>8</v>
      </c>
      <c r="B356" s="25">
        <v>0.79</v>
      </c>
      <c r="C356" s="25">
        <v>1.1299999999999999</v>
      </c>
      <c r="D356" s="25"/>
      <c r="E356" s="25"/>
      <c r="F356" s="26">
        <f t="shared" si="30"/>
        <v>0</v>
      </c>
      <c r="H356" s="26">
        <f t="shared" si="32"/>
        <v>1</v>
      </c>
      <c r="I356" s="26">
        <f t="shared" si="31"/>
        <v>0.89269999999999994</v>
      </c>
    </row>
    <row r="357" spans="1:9">
      <c r="A357" s="24">
        <v>9</v>
      </c>
      <c r="B357" s="25">
        <v>0.86</v>
      </c>
      <c r="C357" s="25">
        <v>0.96</v>
      </c>
      <c r="D357" s="25"/>
      <c r="E357" s="25"/>
      <c r="F357" s="26">
        <f t="shared" si="30"/>
        <v>0</v>
      </c>
      <c r="H357" s="26">
        <f t="shared" si="32"/>
        <v>1</v>
      </c>
      <c r="I357" s="26">
        <f t="shared" si="31"/>
        <v>0.8256</v>
      </c>
    </row>
    <row r="358" spans="1:9">
      <c r="A358" s="24">
        <v>10</v>
      </c>
      <c r="B358" s="25">
        <v>0.9</v>
      </c>
      <c r="C358" s="25">
        <v>1.23</v>
      </c>
      <c r="D358" s="25"/>
      <c r="E358" s="25"/>
      <c r="F358" s="26">
        <f t="shared" si="30"/>
        <v>0</v>
      </c>
      <c r="H358" s="26">
        <f t="shared" si="32"/>
        <v>1</v>
      </c>
      <c r="I358" s="26">
        <f t="shared" si="31"/>
        <v>1.107</v>
      </c>
    </row>
    <row r="359" spans="1:9">
      <c r="A359" s="24">
        <v>11</v>
      </c>
      <c r="B359" s="25">
        <v>0.95</v>
      </c>
      <c r="C359" s="25">
        <v>2.25</v>
      </c>
      <c r="D359" s="25"/>
      <c r="E359" s="25"/>
      <c r="F359" s="26">
        <f t="shared" si="30"/>
        <v>0</v>
      </c>
      <c r="H359" s="26">
        <f t="shared" si="32"/>
        <v>1</v>
      </c>
      <c r="I359" s="26">
        <f t="shared" si="31"/>
        <v>2.1374999999999997</v>
      </c>
    </row>
    <row r="360" spans="1:9">
      <c r="A360" s="24">
        <v>12</v>
      </c>
      <c r="B360" s="25">
        <v>0.9</v>
      </c>
      <c r="C360" s="25">
        <v>1.89</v>
      </c>
      <c r="D360" s="25"/>
      <c r="E360" s="25"/>
      <c r="F360" s="26">
        <f t="shared" si="30"/>
        <v>0</v>
      </c>
      <c r="H360" s="26">
        <f t="shared" si="32"/>
        <v>1</v>
      </c>
      <c r="I360" s="26">
        <f t="shared" si="31"/>
        <v>1.7009999999999998</v>
      </c>
    </row>
    <row r="361" spans="1:9">
      <c r="A361" s="24">
        <v>13</v>
      </c>
      <c r="B361" s="25">
        <v>1</v>
      </c>
      <c r="C361" s="25">
        <v>2.69</v>
      </c>
      <c r="D361" s="25"/>
      <c r="E361" s="25"/>
      <c r="F361" s="26">
        <f t="shared" si="30"/>
        <v>0</v>
      </c>
      <c r="H361" s="26">
        <f t="shared" si="32"/>
        <v>1</v>
      </c>
      <c r="I361" s="26">
        <f t="shared" si="31"/>
        <v>2.69</v>
      </c>
    </row>
    <row r="362" spans="1:9">
      <c r="A362" s="24">
        <v>14</v>
      </c>
      <c r="B362" s="25">
        <v>1</v>
      </c>
      <c r="C362" s="25">
        <v>1.56</v>
      </c>
      <c r="D362" s="25"/>
      <c r="E362" s="25"/>
      <c r="F362" s="26">
        <f t="shared" si="30"/>
        <v>0</v>
      </c>
      <c r="H362" s="26">
        <f t="shared" si="32"/>
        <v>0.95000000000000018</v>
      </c>
      <c r="I362" s="26">
        <f t="shared" si="31"/>
        <v>1.4820000000000004</v>
      </c>
    </row>
    <row r="363" spans="1:9">
      <c r="A363" s="24">
        <v>14.9</v>
      </c>
      <c r="B363" s="25">
        <v>1</v>
      </c>
      <c r="C363" s="25">
        <v>1.47</v>
      </c>
      <c r="D363" s="25"/>
      <c r="E363" s="25"/>
      <c r="F363" s="26">
        <f t="shared" si="30"/>
        <v>0</v>
      </c>
      <c r="H363" s="26">
        <f t="shared" si="32"/>
        <v>1</v>
      </c>
      <c r="I363" s="26">
        <f t="shared" si="31"/>
        <v>1.47</v>
      </c>
    </row>
    <row r="364" spans="1:9">
      <c r="A364" s="24">
        <v>16</v>
      </c>
      <c r="B364" s="25">
        <v>1.05</v>
      </c>
      <c r="C364" s="25">
        <v>1.39</v>
      </c>
      <c r="D364" s="25"/>
      <c r="E364" s="25"/>
      <c r="F364" s="26">
        <f t="shared" si="30"/>
        <v>0</v>
      </c>
      <c r="H364" s="26">
        <f t="shared" si="32"/>
        <v>1.0499999999999998</v>
      </c>
      <c r="I364" s="26">
        <f t="shared" si="31"/>
        <v>1.5324749999999996</v>
      </c>
    </row>
    <row r="365" spans="1:9">
      <c r="A365" s="24">
        <v>17</v>
      </c>
      <c r="B365" s="25">
        <v>1</v>
      </c>
      <c r="C365" s="25">
        <v>1.18</v>
      </c>
      <c r="D365" s="25"/>
      <c r="E365" s="25"/>
      <c r="F365" s="26">
        <f t="shared" si="30"/>
        <v>0</v>
      </c>
      <c r="H365" s="26">
        <f t="shared" si="32"/>
        <v>1</v>
      </c>
      <c r="I365" s="26">
        <f t="shared" si="31"/>
        <v>1.18</v>
      </c>
    </row>
    <row r="366" spans="1:9">
      <c r="A366" s="24">
        <v>18</v>
      </c>
      <c r="B366" s="25">
        <v>1.1000000000000001</v>
      </c>
      <c r="C366" s="25">
        <v>1.34</v>
      </c>
      <c r="D366" s="25"/>
      <c r="E366" s="25"/>
      <c r="F366" s="26">
        <f t="shared" si="30"/>
        <v>0</v>
      </c>
      <c r="H366" s="26">
        <f t="shared" si="32"/>
        <v>1</v>
      </c>
      <c r="I366" s="26">
        <f t="shared" si="31"/>
        <v>1.4740000000000002</v>
      </c>
    </row>
    <row r="367" spans="1:9">
      <c r="A367" s="24">
        <v>19</v>
      </c>
      <c r="B367" s="25">
        <v>0.95</v>
      </c>
      <c r="C367" s="25">
        <v>2.0299999999999998</v>
      </c>
      <c r="D367" s="25"/>
      <c r="E367" s="25"/>
      <c r="F367" s="26">
        <f t="shared" si="30"/>
        <v>0</v>
      </c>
      <c r="H367" s="26">
        <f t="shared" si="32"/>
        <v>1</v>
      </c>
      <c r="I367" s="26">
        <f t="shared" si="31"/>
        <v>1.9284999999999997</v>
      </c>
    </row>
    <row r="368" spans="1:9">
      <c r="A368" s="24">
        <v>20</v>
      </c>
      <c r="B368" s="25">
        <v>1</v>
      </c>
      <c r="C368" s="25">
        <v>1.78</v>
      </c>
      <c r="D368" s="25"/>
      <c r="E368" s="25"/>
      <c r="F368" s="26">
        <f t="shared" si="30"/>
        <v>0</v>
      </c>
      <c r="H368" s="26">
        <f t="shared" si="32"/>
        <v>1</v>
      </c>
      <c r="I368" s="26">
        <f t="shared" si="31"/>
        <v>1.78</v>
      </c>
    </row>
    <row r="369" spans="1:9">
      <c r="A369" s="24">
        <v>21</v>
      </c>
      <c r="B369" s="25">
        <v>0.73</v>
      </c>
      <c r="C369" s="25">
        <v>2.21</v>
      </c>
      <c r="D369" s="25"/>
      <c r="E369" s="25"/>
      <c r="F369" s="26">
        <f t="shared" si="30"/>
        <v>0</v>
      </c>
      <c r="H369" s="26">
        <f t="shared" si="32"/>
        <v>1</v>
      </c>
      <c r="I369" s="26">
        <f t="shared" si="31"/>
        <v>1.6133</v>
      </c>
    </row>
    <row r="370" spans="1:9">
      <c r="A370" s="24">
        <v>22</v>
      </c>
      <c r="B370" s="25">
        <v>0.93</v>
      </c>
      <c r="C370" s="25">
        <v>1.9</v>
      </c>
      <c r="D370" s="25"/>
      <c r="E370" s="25"/>
      <c r="F370" s="26">
        <f t="shared" si="30"/>
        <v>0</v>
      </c>
      <c r="H370" s="26">
        <f t="shared" si="32"/>
        <v>1</v>
      </c>
      <c r="I370" s="26">
        <f t="shared" si="31"/>
        <v>1.7669999999999999</v>
      </c>
    </row>
    <row r="371" spans="1:9">
      <c r="A371" s="24">
        <v>23</v>
      </c>
      <c r="B371" s="25">
        <v>1.07</v>
      </c>
      <c r="C371" s="25">
        <v>1.9</v>
      </c>
      <c r="D371" s="25"/>
      <c r="E371" s="25"/>
      <c r="F371" s="26">
        <f t="shared" si="30"/>
        <v>0</v>
      </c>
      <c r="H371" s="26">
        <f t="shared" si="32"/>
        <v>1</v>
      </c>
      <c r="I371" s="26">
        <f t="shared" si="31"/>
        <v>2.0329999999999999</v>
      </c>
    </row>
    <row r="372" spans="1:9">
      <c r="A372" s="24">
        <v>24</v>
      </c>
      <c r="B372" s="25">
        <v>0.9</v>
      </c>
      <c r="C372" s="25">
        <v>1.03</v>
      </c>
      <c r="D372" s="25"/>
      <c r="E372" s="25"/>
      <c r="F372" s="26">
        <f t="shared" si="30"/>
        <v>0</v>
      </c>
      <c r="H372" s="26">
        <f t="shared" si="32"/>
        <v>1</v>
      </c>
      <c r="I372" s="26">
        <f t="shared" si="31"/>
        <v>0.92700000000000005</v>
      </c>
    </row>
    <row r="373" spans="1:9">
      <c r="A373" s="24">
        <v>25</v>
      </c>
      <c r="B373" s="25">
        <v>0.7</v>
      </c>
      <c r="C373" s="25">
        <v>0.52</v>
      </c>
      <c r="D373" s="25"/>
      <c r="E373" s="25"/>
      <c r="F373" s="26">
        <f t="shared" si="30"/>
        <v>0</v>
      </c>
      <c r="H373" s="26">
        <f t="shared" si="32"/>
        <v>1</v>
      </c>
      <c r="I373" s="26">
        <f t="shared" si="31"/>
        <v>0.36399999999999999</v>
      </c>
    </row>
    <row r="374" spans="1:9">
      <c r="A374" s="24">
        <v>26</v>
      </c>
      <c r="B374" s="25">
        <v>0.28000000000000003</v>
      </c>
      <c r="C374" s="25">
        <v>0.21</v>
      </c>
      <c r="D374" s="25"/>
      <c r="E374" s="25"/>
      <c r="F374" s="26">
        <f t="shared" si="30"/>
        <v>0</v>
      </c>
      <c r="H374" s="26">
        <f t="shared" si="32"/>
        <v>0.55000000000000071</v>
      </c>
      <c r="I374" s="26">
        <f t="shared" si="31"/>
        <v>3.2340000000000042E-2</v>
      </c>
    </row>
    <row r="375" spans="1:9">
      <c r="A375" s="24">
        <v>26.1</v>
      </c>
      <c r="B375" s="25">
        <v>0</v>
      </c>
      <c r="C375" s="25">
        <v>0</v>
      </c>
      <c r="D375" s="25"/>
      <c r="E375" s="25"/>
      <c r="F375" s="26">
        <f t="shared" si="30"/>
        <v>0</v>
      </c>
      <c r="H375" s="26">
        <f>(A307-A374)/2</f>
        <v>-13</v>
      </c>
      <c r="I375" s="26">
        <f t="shared" si="31"/>
        <v>0</v>
      </c>
    </row>
  </sheetData>
  <sheetProtection selectLockedCells="1" selectUnlockedCells="1"/>
  <mergeCells count="11">
    <mergeCell ref="C180:E180"/>
    <mergeCell ref="C11:E11"/>
    <mergeCell ref="C43:E43"/>
    <mergeCell ref="C79:E79"/>
    <mergeCell ref="C117:E117"/>
    <mergeCell ref="C148:E148"/>
    <mergeCell ref="C211:E211"/>
    <mergeCell ref="C245:E245"/>
    <mergeCell ref="C280:E280"/>
    <mergeCell ref="C349:E349"/>
    <mergeCell ref="C314:E314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0"/>
  <sheetViews>
    <sheetView workbookViewId="0">
      <selection activeCell="B4" sqref="B4"/>
    </sheetView>
  </sheetViews>
  <sheetFormatPr defaultRowHeight="12.75"/>
  <cols>
    <col min="1" max="1" width="9.140625" style="6"/>
    <col min="2" max="2" width="10.28515625" style="6" customWidth="1"/>
    <col min="3" max="16384" width="9.140625" style="6"/>
  </cols>
  <sheetData>
    <row r="1" spans="1:13">
      <c r="A1" s="51" t="s">
        <v>97</v>
      </c>
    </row>
    <row r="2" spans="1:13">
      <c r="A2" s="6" t="s">
        <v>114</v>
      </c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671284</v>
      </c>
      <c r="B4" s="105">
        <v>4904982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5.75" thickBot="1">
      <c r="A6" s="6" t="s">
        <v>1</v>
      </c>
      <c r="B6" s="7" t="s">
        <v>53</v>
      </c>
      <c r="D6" s="6" t="s">
        <v>120</v>
      </c>
      <c r="F6" s="8">
        <v>0</v>
      </c>
      <c r="H6" s="9" t="s">
        <v>4</v>
      </c>
      <c r="I6" s="10">
        <f>SUM(I13:I36)</f>
        <v>15.610349999999999</v>
      </c>
    </row>
    <row r="7" spans="1:13">
      <c r="A7" s="6" t="s">
        <v>5</v>
      </c>
      <c r="B7" s="11">
        <v>40274</v>
      </c>
      <c r="D7" s="6" t="s">
        <v>121</v>
      </c>
      <c r="F7" s="8">
        <v>17.5</v>
      </c>
      <c r="L7" s="12" t="s">
        <v>27</v>
      </c>
      <c r="M7" s="12" t="s">
        <v>28</v>
      </c>
    </row>
    <row r="8" spans="1:13">
      <c r="A8" s="6" t="s">
        <v>11</v>
      </c>
      <c r="B8" s="48">
        <v>1045</v>
      </c>
      <c r="L8" s="28">
        <v>40274</v>
      </c>
      <c r="M8" s="19">
        <v>15.61</v>
      </c>
    </row>
    <row r="9" spans="1:13">
      <c r="A9" s="6" t="s">
        <v>13</v>
      </c>
      <c r="B9" s="7" t="s">
        <v>12</v>
      </c>
      <c r="L9" s="28">
        <v>40317</v>
      </c>
      <c r="M9" s="19">
        <v>119.06</v>
      </c>
    </row>
    <row r="10" spans="1:13">
      <c r="B10" s="7"/>
      <c r="L10" s="29">
        <v>40346</v>
      </c>
      <c r="M10" s="19">
        <v>137.03</v>
      </c>
    </row>
    <row r="11" spans="1:13">
      <c r="C11" s="99" t="s">
        <v>14</v>
      </c>
      <c r="D11" s="99"/>
      <c r="E11" s="99"/>
      <c r="L11" s="68">
        <v>40357</v>
      </c>
      <c r="M11" s="71">
        <v>81.06</v>
      </c>
    </row>
    <row r="12" spans="1:13" ht="13.5" thickBot="1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72">
        <v>40369</v>
      </c>
      <c r="M12" s="19">
        <v>46.07</v>
      </c>
    </row>
    <row r="13" spans="1:13" ht="13.5" thickTop="1">
      <c r="A13" s="24">
        <v>0</v>
      </c>
      <c r="B13" s="25">
        <v>0.6</v>
      </c>
      <c r="C13" s="25">
        <v>-0.18</v>
      </c>
      <c r="D13" s="25"/>
      <c r="E13" s="25"/>
      <c r="F13" s="26">
        <f t="shared" ref="F13:F36" si="0">(D13+E13)/2</f>
        <v>0</v>
      </c>
      <c r="I13" s="26">
        <f t="shared" ref="I13:I36" si="1">H13*C13*B13</f>
        <v>0</v>
      </c>
      <c r="L13" s="28">
        <v>40386</v>
      </c>
      <c r="M13" s="19">
        <v>31.46</v>
      </c>
    </row>
    <row r="14" spans="1:13">
      <c r="A14" s="24">
        <v>0.5</v>
      </c>
      <c r="B14" s="25">
        <v>0.77</v>
      </c>
      <c r="C14" s="25">
        <v>0.32</v>
      </c>
      <c r="D14" s="25"/>
      <c r="E14" s="25"/>
      <c r="F14" s="26">
        <f t="shared" si="0"/>
        <v>0</v>
      </c>
      <c r="H14" s="26">
        <f t="shared" ref="H14:H36" si="2">(A15-A13)/2</f>
        <v>0.5</v>
      </c>
      <c r="I14" s="26">
        <f t="shared" si="1"/>
        <v>0.1232</v>
      </c>
      <c r="L14" s="28">
        <v>40416</v>
      </c>
      <c r="M14" s="19">
        <v>20.27</v>
      </c>
    </row>
    <row r="15" spans="1:13">
      <c r="A15" s="24">
        <v>1</v>
      </c>
      <c r="B15" s="25">
        <v>0.7</v>
      </c>
      <c r="C15" s="25">
        <v>2.15</v>
      </c>
      <c r="D15" s="25"/>
      <c r="E15" s="25"/>
      <c r="F15" s="26">
        <f t="shared" si="0"/>
        <v>0</v>
      </c>
      <c r="H15" s="26">
        <f t="shared" si="2"/>
        <v>0.5</v>
      </c>
      <c r="I15" s="26">
        <f t="shared" si="1"/>
        <v>0.75249999999999995</v>
      </c>
      <c r="L15" s="28">
        <v>40429</v>
      </c>
      <c r="M15" s="19">
        <v>18.59</v>
      </c>
    </row>
    <row r="16" spans="1:13">
      <c r="A16" s="24">
        <v>1.5</v>
      </c>
      <c r="B16" s="25">
        <v>0.65</v>
      </c>
      <c r="C16" s="25">
        <v>0.52</v>
      </c>
      <c r="D16" s="25"/>
      <c r="E16" s="25"/>
      <c r="F16" s="26">
        <f t="shared" si="0"/>
        <v>0</v>
      </c>
      <c r="H16" s="26">
        <f t="shared" si="2"/>
        <v>0.5</v>
      </c>
      <c r="I16" s="26">
        <f t="shared" si="1"/>
        <v>0.16900000000000001</v>
      </c>
      <c r="L16" s="28">
        <v>40447</v>
      </c>
      <c r="M16" s="19">
        <v>17.600000000000001</v>
      </c>
    </row>
    <row r="17" spans="1:13">
      <c r="A17" s="24">
        <v>2</v>
      </c>
      <c r="B17" s="25">
        <v>0.8</v>
      </c>
      <c r="C17" s="25">
        <v>2.13</v>
      </c>
      <c r="D17" s="25"/>
      <c r="E17" s="25"/>
      <c r="F17" s="26">
        <f t="shared" si="0"/>
        <v>0</v>
      </c>
      <c r="H17" s="26">
        <f t="shared" si="2"/>
        <v>0.5</v>
      </c>
      <c r="I17" s="26">
        <f t="shared" si="1"/>
        <v>0.85199999999999998</v>
      </c>
      <c r="L17" s="28">
        <v>40464</v>
      </c>
      <c r="M17" s="19">
        <v>16.350000000000001</v>
      </c>
    </row>
    <row r="18" spans="1:13">
      <c r="A18" s="24">
        <v>2.5</v>
      </c>
      <c r="B18" s="25">
        <v>0.86</v>
      </c>
      <c r="C18" s="25">
        <v>1.58</v>
      </c>
      <c r="D18" s="25"/>
      <c r="E18" s="25"/>
      <c r="F18" s="26">
        <f t="shared" si="0"/>
        <v>0</v>
      </c>
      <c r="H18" s="26">
        <f t="shared" si="2"/>
        <v>0.5</v>
      </c>
      <c r="I18" s="26">
        <f t="shared" si="1"/>
        <v>0.6794</v>
      </c>
      <c r="L18" s="28">
        <v>40475</v>
      </c>
      <c r="M18" s="19">
        <v>21.77</v>
      </c>
    </row>
    <row r="19" spans="1:13">
      <c r="A19" s="24">
        <v>3</v>
      </c>
      <c r="B19" s="25">
        <v>0.8</v>
      </c>
      <c r="C19" s="25">
        <v>0.87</v>
      </c>
      <c r="D19" s="25"/>
      <c r="E19" s="25"/>
      <c r="F19" s="26">
        <f t="shared" si="0"/>
        <v>0</v>
      </c>
      <c r="H19" s="26">
        <f t="shared" si="2"/>
        <v>0.5</v>
      </c>
      <c r="I19" s="26">
        <f t="shared" si="1"/>
        <v>0.34800000000000003</v>
      </c>
    </row>
    <row r="20" spans="1:13">
      <c r="A20" s="24">
        <v>3.5</v>
      </c>
      <c r="B20" s="25">
        <v>0.9</v>
      </c>
      <c r="C20" s="25">
        <v>1.66</v>
      </c>
      <c r="D20" s="25"/>
      <c r="E20" s="25"/>
      <c r="F20" s="26">
        <f t="shared" si="0"/>
        <v>0</v>
      </c>
      <c r="H20" s="26">
        <f t="shared" si="2"/>
        <v>0.75</v>
      </c>
      <c r="I20" s="26">
        <f t="shared" si="1"/>
        <v>1.1204999999999998</v>
      </c>
    </row>
    <row r="21" spans="1:13">
      <c r="A21" s="24">
        <v>4.5</v>
      </c>
      <c r="B21" s="25">
        <v>0.93</v>
      </c>
      <c r="C21" s="25">
        <v>2.63</v>
      </c>
      <c r="D21" s="25"/>
      <c r="E21" s="25"/>
      <c r="F21" s="26">
        <f t="shared" si="0"/>
        <v>0</v>
      </c>
      <c r="H21" s="26">
        <f t="shared" si="2"/>
        <v>1</v>
      </c>
      <c r="I21" s="26">
        <f t="shared" si="1"/>
        <v>2.4459</v>
      </c>
    </row>
    <row r="22" spans="1:13">
      <c r="A22" s="24">
        <v>5.5</v>
      </c>
      <c r="B22" s="25">
        <v>0.84</v>
      </c>
      <c r="C22" s="25">
        <v>1.37</v>
      </c>
      <c r="D22" s="25"/>
      <c r="E22" s="25"/>
      <c r="F22" s="26">
        <f t="shared" si="0"/>
        <v>0</v>
      </c>
      <c r="H22" s="26">
        <f t="shared" si="2"/>
        <v>1</v>
      </c>
      <c r="I22" s="26">
        <f t="shared" si="1"/>
        <v>1.1508</v>
      </c>
    </row>
    <row r="23" spans="1:13">
      <c r="A23" s="24">
        <v>6.5</v>
      </c>
      <c r="B23" s="25">
        <v>0.8</v>
      </c>
      <c r="C23" s="25">
        <v>2.57</v>
      </c>
      <c r="D23" s="25"/>
      <c r="E23" s="25"/>
      <c r="F23" s="26">
        <f t="shared" si="0"/>
        <v>0</v>
      </c>
      <c r="H23" s="26">
        <f t="shared" si="2"/>
        <v>1</v>
      </c>
      <c r="I23" s="26">
        <f t="shared" si="1"/>
        <v>2.056</v>
      </c>
    </row>
    <row r="24" spans="1:13">
      <c r="A24" s="24">
        <v>7.5</v>
      </c>
      <c r="B24" s="25">
        <v>0.55000000000000004</v>
      </c>
      <c r="C24" s="25">
        <v>1.52</v>
      </c>
      <c r="D24" s="25"/>
      <c r="E24" s="25"/>
      <c r="F24" s="26">
        <f t="shared" si="0"/>
        <v>0</v>
      </c>
      <c r="H24" s="26">
        <f t="shared" si="2"/>
        <v>1</v>
      </c>
      <c r="I24" s="26">
        <f t="shared" si="1"/>
        <v>0.83600000000000008</v>
      </c>
    </row>
    <row r="25" spans="1:13">
      <c r="A25" s="24">
        <v>8.5</v>
      </c>
      <c r="B25" s="25">
        <v>0.72</v>
      </c>
      <c r="C25" s="25">
        <v>1.65</v>
      </c>
      <c r="D25" s="25"/>
      <c r="E25" s="25"/>
      <c r="F25" s="26">
        <f t="shared" si="0"/>
        <v>0</v>
      </c>
      <c r="H25" s="26">
        <f t="shared" si="2"/>
        <v>1</v>
      </c>
      <c r="I25" s="26">
        <f t="shared" si="1"/>
        <v>1.1879999999999999</v>
      </c>
    </row>
    <row r="26" spans="1:13">
      <c r="A26" s="24">
        <v>9.5</v>
      </c>
      <c r="B26" s="25">
        <v>0.64</v>
      </c>
      <c r="C26" s="25">
        <v>1.1100000000000001</v>
      </c>
      <c r="D26" s="25"/>
      <c r="E26" s="25"/>
      <c r="F26" s="26">
        <f t="shared" si="0"/>
        <v>0</v>
      </c>
      <c r="H26" s="26">
        <f t="shared" si="2"/>
        <v>1</v>
      </c>
      <c r="I26" s="26">
        <f t="shared" si="1"/>
        <v>0.71040000000000003</v>
      </c>
    </row>
    <row r="27" spans="1:13">
      <c r="A27" s="24">
        <v>10.5</v>
      </c>
      <c r="B27" s="25">
        <v>0.53</v>
      </c>
      <c r="C27" s="25">
        <v>1.22</v>
      </c>
      <c r="D27" s="25"/>
      <c r="E27" s="25"/>
      <c r="F27" s="26">
        <f t="shared" si="0"/>
        <v>0</v>
      </c>
      <c r="H27" s="26">
        <f t="shared" si="2"/>
        <v>1</v>
      </c>
      <c r="I27" s="26">
        <f t="shared" si="1"/>
        <v>0.64660000000000006</v>
      </c>
    </row>
    <row r="28" spans="1:13">
      <c r="A28" s="24">
        <v>11.5</v>
      </c>
      <c r="B28" s="25">
        <v>0.54</v>
      </c>
      <c r="C28" s="25">
        <v>1.44</v>
      </c>
      <c r="D28" s="25"/>
      <c r="E28" s="25"/>
      <c r="F28" s="26">
        <f t="shared" si="0"/>
        <v>0</v>
      </c>
      <c r="H28" s="26">
        <f t="shared" si="2"/>
        <v>1</v>
      </c>
      <c r="I28" s="26">
        <f t="shared" si="1"/>
        <v>0.77760000000000007</v>
      </c>
    </row>
    <row r="29" spans="1:13">
      <c r="A29" s="24">
        <v>12.5</v>
      </c>
      <c r="B29" s="25">
        <v>0.45</v>
      </c>
      <c r="C29" s="25">
        <v>1.23</v>
      </c>
      <c r="D29" s="25"/>
      <c r="E29" s="25"/>
      <c r="F29" s="26">
        <f t="shared" si="0"/>
        <v>0</v>
      </c>
      <c r="H29" s="26">
        <f t="shared" si="2"/>
        <v>1</v>
      </c>
      <c r="I29" s="26">
        <f t="shared" si="1"/>
        <v>0.55349999999999999</v>
      </c>
    </row>
    <row r="30" spans="1:13">
      <c r="A30" s="24">
        <v>13.5</v>
      </c>
      <c r="B30" s="25">
        <v>0.52</v>
      </c>
      <c r="C30" s="25">
        <v>1.23</v>
      </c>
      <c r="D30" s="25"/>
      <c r="E30" s="25"/>
      <c r="F30" s="26">
        <f t="shared" si="0"/>
        <v>0</v>
      </c>
      <c r="H30" s="26">
        <f t="shared" si="2"/>
        <v>1</v>
      </c>
      <c r="I30" s="26">
        <f t="shared" si="1"/>
        <v>0.63960000000000006</v>
      </c>
    </row>
    <row r="31" spans="1:13">
      <c r="A31" s="24">
        <v>14.5</v>
      </c>
      <c r="B31" s="25">
        <v>0.43</v>
      </c>
      <c r="C31" s="25">
        <v>0.79</v>
      </c>
      <c r="D31" s="25"/>
      <c r="E31" s="25"/>
      <c r="F31" s="26">
        <f t="shared" si="0"/>
        <v>0</v>
      </c>
      <c r="H31" s="26">
        <f t="shared" si="2"/>
        <v>1</v>
      </c>
      <c r="I31" s="26">
        <f t="shared" si="1"/>
        <v>0.3397</v>
      </c>
    </row>
    <row r="32" spans="1:13">
      <c r="A32" s="24">
        <v>15.5</v>
      </c>
      <c r="B32" s="25">
        <v>0.35</v>
      </c>
      <c r="C32" s="25">
        <v>0.64</v>
      </c>
      <c r="D32" s="25"/>
      <c r="E32" s="25"/>
      <c r="F32" s="26">
        <f t="shared" si="0"/>
        <v>0</v>
      </c>
      <c r="H32" s="26">
        <f t="shared" si="2"/>
        <v>0.75</v>
      </c>
      <c r="I32" s="26">
        <f t="shared" si="1"/>
        <v>0.16799999999999998</v>
      </c>
    </row>
    <row r="33" spans="1:9">
      <c r="A33" s="24">
        <v>16</v>
      </c>
      <c r="B33" s="25">
        <v>0.25</v>
      </c>
      <c r="C33" s="25">
        <v>0.32</v>
      </c>
      <c r="D33" s="25"/>
      <c r="E33" s="25"/>
      <c r="F33" s="26">
        <f t="shared" si="0"/>
        <v>0</v>
      </c>
      <c r="H33" s="26">
        <f t="shared" si="2"/>
        <v>0.5</v>
      </c>
      <c r="I33" s="26">
        <f t="shared" si="1"/>
        <v>0.04</v>
      </c>
    </row>
    <row r="34" spans="1:9">
      <c r="A34" s="24">
        <v>16.5</v>
      </c>
      <c r="B34" s="25">
        <v>0.2</v>
      </c>
      <c r="C34" s="25">
        <v>0.15</v>
      </c>
      <c r="D34" s="25"/>
      <c r="E34" s="25"/>
      <c r="F34" s="26">
        <f t="shared" si="0"/>
        <v>0</v>
      </c>
      <c r="H34" s="26">
        <f t="shared" si="2"/>
        <v>0.5</v>
      </c>
      <c r="I34" s="26">
        <f t="shared" si="1"/>
        <v>1.4999999999999999E-2</v>
      </c>
    </row>
    <row r="35" spans="1:9">
      <c r="A35" s="24">
        <v>17</v>
      </c>
      <c r="B35" s="25">
        <v>0.15</v>
      </c>
      <c r="C35" s="25">
        <v>-0.03</v>
      </c>
      <c r="D35" s="25"/>
      <c r="E35" s="25"/>
      <c r="F35" s="26">
        <f t="shared" si="0"/>
        <v>0</v>
      </c>
      <c r="H35" s="26">
        <f t="shared" si="2"/>
        <v>0.30000000000000071</v>
      </c>
      <c r="I35" s="26">
        <f t="shared" si="1"/>
        <v>-1.3500000000000029E-3</v>
      </c>
    </row>
    <row r="36" spans="1:9">
      <c r="A36" s="24">
        <v>17.100000000000001</v>
      </c>
      <c r="B36" s="25">
        <v>0</v>
      </c>
      <c r="C36" s="25">
        <v>0</v>
      </c>
      <c r="D36" s="25"/>
      <c r="E36" s="25"/>
      <c r="F36" s="26">
        <f t="shared" si="0"/>
        <v>0</v>
      </c>
      <c r="H36" s="26">
        <f t="shared" si="2"/>
        <v>-8.5</v>
      </c>
      <c r="I36" s="26">
        <f t="shared" si="1"/>
        <v>0</v>
      </c>
    </row>
    <row r="39" spans="1:9" ht="15">
      <c r="A39" s="6" t="s">
        <v>1</v>
      </c>
      <c r="B39" s="7" t="s">
        <v>53</v>
      </c>
      <c r="D39" s="6" t="s">
        <v>3</v>
      </c>
      <c r="E39" s="8">
        <v>28.5</v>
      </c>
      <c r="H39" s="9" t="s">
        <v>4</v>
      </c>
      <c r="I39" s="10">
        <f>SUM(I46:I71)</f>
        <v>119.05912500000001</v>
      </c>
    </row>
    <row r="40" spans="1:9">
      <c r="A40" s="6" t="s">
        <v>5</v>
      </c>
      <c r="B40" s="11">
        <v>40317</v>
      </c>
      <c r="D40" s="6" t="s">
        <v>6</v>
      </c>
      <c r="E40" s="8">
        <v>3</v>
      </c>
    </row>
    <row r="41" spans="1:9">
      <c r="A41" s="6" t="s">
        <v>11</v>
      </c>
      <c r="B41" s="48">
        <v>1820</v>
      </c>
    </row>
    <row r="42" spans="1:9">
      <c r="A42" s="6" t="s">
        <v>13</v>
      </c>
      <c r="B42" s="7" t="s">
        <v>12</v>
      </c>
    </row>
    <row r="43" spans="1:9">
      <c r="B43" s="7"/>
    </row>
    <row r="44" spans="1:9">
      <c r="C44" s="99" t="s">
        <v>14</v>
      </c>
      <c r="D44" s="99"/>
      <c r="E44" s="99"/>
    </row>
    <row r="45" spans="1:9">
      <c r="A45" s="21" t="s">
        <v>16</v>
      </c>
      <c r="B45" s="21" t="s">
        <v>17</v>
      </c>
      <c r="C45" s="22">
        <v>0.6</v>
      </c>
      <c r="D45" s="22">
        <v>0.2</v>
      </c>
      <c r="E45" s="22">
        <v>0.8</v>
      </c>
      <c r="F45" s="22" t="s">
        <v>18</v>
      </c>
      <c r="H45" s="21" t="s">
        <v>19</v>
      </c>
      <c r="I45" s="21" t="s">
        <v>20</v>
      </c>
    </row>
    <row r="46" spans="1:9">
      <c r="A46" s="24">
        <v>3</v>
      </c>
      <c r="B46" s="25">
        <v>0</v>
      </c>
      <c r="C46" s="25">
        <v>0</v>
      </c>
      <c r="D46" s="25"/>
      <c r="E46" s="25"/>
      <c r="F46" s="26">
        <f t="shared" ref="F46:F70" si="3">(D46+E46)/2</f>
        <v>0</v>
      </c>
      <c r="I46" s="26">
        <f t="shared" ref="I46:I70" si="4">H46*C46*B46</f>
        <v>0</v>
      </c>
    </row>
    <row r="47" spans="1:9">
      <c r="A47" s="24">
        <v>4</v>
      </c>
      <c r="B47" s="25">
        <v>0.2</v>
      </c>
      <c r="C47" s="25">
        <v>-0.09</v>
      </c>
      <c r="D47" s="25"/>
      <c r="E47" s="25"/>
      <c r="F47" s="26">
        <f t="shared" si="3"/>
        <v>0</v>
      </c>
      <c r="H47" s="26">
        <f t="shared" ref="H47:H70" si="5">(A48-A46)/2</f>
        <v>1</v>
      </c>
      <c r="I47" s="26">
        <f t="shared" si="4"/>
        <v>-1.7999999999999999E-2</v>
      </c>
    </row>
    <row r="48" spans="1:9">
      <c r="A48" s="24">
        <v>5</v>
      </c>
      <c r="B48" s="25">
        <v>0.6</v>
      </c>
      <c r="C48" s="25">
        <v>0.34</v>
      </c>
      <c r="D48" s="25"/>
      <c r="E48" s="25"/>
      <c r="F48" s="26">
        <f t="shared" si="3"/>
        <v>0</v>
      </c>
      <c r="H48" s="26">
        <f t="shared" si="5"/>
        <v>1</v>
      </c>
      <c r="I48" s="26">
        <f t="shared" si="4"/>
        <v>0.20400000000000001</v>
      </c>
    </row>
    <row r="49" spans="1:9">
      <c r="A49" s="24">
        <v>6</v>
      </c>
      <c r="B49" s="25">
        <v>0.75</v>
      </c>
      <c r="C49" s="25">
        <v>1.41</v>
      </c>
      <c r="D49" s="25"/>
      <c r="E49" s="25"/>
      <c r="F49" s="26">
        <f t="shared" si="3"/>
        <v>0</v>
      </c>
      <c r="H49" s="26">
        <f t="shared" si="5"/>
        <v>1</v>
      </c>
      <c r="I49" s="26">
        <f t="shared" si="4"/>
        <v>1.0574999999999999</v>
      </c>
    </row>
    <row r="50" spans="1:9">
      <c r="A50" s="24">
        <v>7</v>
      </c>
      <c r="B50" s="25">
        <v>1.05</v>
      </c>
      <c r="C50" s="25">
        <v>2.0499999999999998</v>
      </c>
      <c r="D50" s="25"/>
      <c r="E50" s="25"/>
      <c r="F50" s="26">
        <f t="shared" si="3"/>
        <v>0</v>
      </c>
      <c r="H50" s="26">
        <f t="shared" si="5"/>
        <v>1</v>
      </c>
      <c r="I50" s="26">
        <f t="shared" si="4"/>
        <v>2.1524999999999999</v>
      </c>
    </row>
    <row r="51" spans="1:9">
      <c r="A51" s="24">
        <v>8</v>
      </c>
      <c r="B51" s="25">
        <v>1.2</v>
      </c>
      <c r="C51" s="25">
        <v>2.7</v>
      </c>
      <c r="D51" s="25"/>
      <c r="E51" s="25"/>
      <c r="F51" s="26">
        <f t="shared" si="3"/>
        <v>0</v>
      </c>
      <c r="H51" s="26">
        <f t="shared" si="5"/>
        <v>1</v>
      </c>
      <c r="I51" s="26">
        <f t="shared" si="4"/>
        <v>3.24</v>
      </c>
    </row>
    <row r="52" spans="1:9">
      <c r="A52" s="24">
        <v>9</v>
      </c>
      <c r="B52" s="25">
        <v>1.35</v>
      </c>
      <c r="C52" s="25">
        <v>2.75</v>
      </c>
      <c r="D52" s="25"/>
      <c r="E52" s="25"/>
      <c r="F52" s="26">
        <f t="shared" si="3"/>
        <v>0</v>
      </c>
      <c r="H52" s="26">
        <f t="shared" si="5"/>
        <v>1.25</v>
      </c>
      <c r="I52" s="26">
        <f t="shared" si="4"/>
        <v>4.640625</v>
      </c>
    </row>
    <row r="53" spans="1:9">
      <c r="A53" s="24">
        <v>10.5</v>
      </c>
      <c r="B53" s="25">
        <v>1.4</v>
      </c>
      <c r="C53" s="25">
        <v>3.72</v>
      </c>
      <c r="D53" s="25"/>
      <c r="E53" s="25"/>
      <c r="F53" s="26">
        <f t="shared" si="3"/>
        <v>0</v>
      </c>
      <c r="H53" s="26">
        <f t="shared" si="5"/>
        <v>1.5</v>
      </c>
      <c r="I53" s="26">
        <f t="shared" si="4"/>
        <v>7.8119999999999994</v>
      </c>
    </row>
    <row r="54" spans="1:9">
      <c r="A54" s="24">
        <v>12</v>
      </c>
      <c r="B54" s="25">
        <v>1.4</v>
      </c>
      <c r="C54" s="25">
        <v>3.76</v>
      </c>
      <c r="D54" s="25"/>
      <c r="E54" s="25"/>
      <c r="F54" s="26">
        <f t="shared" si="3"/>
        <v>0</v>
      </c>
      <c r="H54" s="26">
        <f t="shared" si="5"/>
        <v>1.5</v>
      </c>
      <c r="I54" s="26">
        <f t="shared" si="4"/>
        <v>7.895999999999999</v>
      </c>
    </row>
    <row r="55" spans="1:9">
      <c r="A55" s="24">
        <v>13.5</v>
      </c>
      <c r="B55" s="25">
        <v>1.5</v>
      </c>
      <c r="C55" s="25">
        <v>4.09</v>
      </c>
      <c r="D55" s="25"/>
      <c r="E55" s="25"/>
      <c r="F55" s="26">
        <f t="shared" si="3"/>
        <v>0</v>
      </c>
      <c r="H55" s="26">
        <f t="shared" si="5"/>
        <v>1.5</v>
      </c>
      <c r="I55" s="26">
        <f t="shared" si="4"/>
        <v>9.2025000000000006</v>
      </c>
    </row>
    <row r="56" spans="1:9">
      <c r="A56" s="24">
        <v>15</v>
      </c>
      <c r="B56" s="25">
        <v>1.5</v>
      </c>
      <c r="C56" s="25">
        <v>3.76</v>
      </c>
      <c r="D56" s="25"/>
      <c r="E56" s="25"/>
      <c r="F56" s="26">
        <f t="shared" si="3"/>
        <v>0</v>
      </c>
      <c r="H56" s="26">
        <f t="shared" si="5"/>
        <v>1.25</v>
      </c>
      <c r="I56" s="26">
        <f t="shared" si="4"/>
        <v>7.0499999999999989</v>
      </c>
    </row>
    <row r="57" spans="1:9">
      <c r="A57" s="24">
        <v>16</v>
      </c>
      <c r="B57" s="25">
        <v>1.5</v>
      </c>
      <c r="C57" s="25">
        <v>3.29</v>
      </c>
      <c r="D57" s="25"/>
      <c r="E57" s="25"/>
      <c r="F57" s="26">
        <f t="shared" si="3"/>
        <v>0</v>
      </c>
      <c r="H57" s="26">
        <f t="shared" si="5"/>
        <v>1</v>
      </c>
      <c r="I57" s="26">
        <f t="shared" si="4"/>
        <v>4.9350000000000005</v>
      </c>
    </row>
    <row r="58" spans="1:9">
      <c r="A58" s="24">
        <v>17</v>
      </c>
      <c r="B58" s="25">
        <v>1.6</v>
      </c>
      <c r="C58" s="25">
        <v>4.46</v>
      </c>
      <c r="D58" s="25"/>
      <c r="E58" s="25"/>
      <c r="F58" s="26">
        <f t="shared" si="3"/>
        <v>0</v>
      </c>
      <c r="H58" s="26">
        <f t="shared" si="5"/>
        <v>1</v>
      </c>
      <c r="I58" s="26">
        <f t="shared" si="4"/>
        <v>7.1360000000000001</v>
      </c>
    </row>
    <row r="59" spans="1:9">
      <c r="A59" s="24">
        <v>18</v>
      </c>
      <c r="B59" s="25">
        <v>1.75</v>
      </c>
      <c r="C59" s="25">
        <v>4.17</v>
      </c>
      <c r="D59" s="25"/>
      <c r="E59" s="25"/>
      <c r="F59" s="26">
        <f t="shared" si="3"/>
        <v>0</v>
      </c>
      <c r="H59" s="26">
        <f t="shared" si="5"/>
        <v>1</v>
      </c>
      <c r="I59" s="26">
        <f t="shared" si="4"/>
        <v>7.2974999999999994</v>
      </c>
    </row>
    <row r="60" spans="1:9">
      <c r="A60" s="24">
        <v>19</v>
      </c>
      <c r="B60" s="25">
        <v>1.65</v>
      </c>
      <c r="C60" s="25">
        <v>3.8</v>
      </c>
      <c r="D60" s="25"/>
      <c r="E60" s="25"/>
      <c r="F60" s="26">
        <f t="shared" si="3"/>
        <v>0</v>
      </c>
      <c r="H60" s="26">
        <f t="shared" si="5"/>
        <v>1</v>
      </c>
      <c r="I60" s="26">
        <f t="shared" si="4"/>
        <v>6.27</v>
      </c>
    </row>
    <row r="61" spans="1:9">
      <c r="A61" s="24">
        <v>20</v>
      </c>
      <c r="B61" s="25">
        <v>1.8</v>
      </c>
      <c r="C61" s="25">
        <v>4.59</v>
      </c>
      <c r="D61" s="25"/>
      <c r="E61" s="25"/>
      <c r="F61" s="26">
        <f t="shared" si="3"/>
        <v>0</v>
      </c>
      <c r="H61" s="26">
        <f t="shared" si="5"/>
        <v>1</v>
      </c>
      <c r="I61" s="26">
        <f t="shared" si="4"/>
        <v>8.2620000000000005</v>
      </c>
    </row>
    <row r="62" spans="1:9">
      <c r="A62" s="24">
        <v>21</v>
      </c>
      <c r="B62" s="25">
        <v>1.7</v>
      </c>
      <c r="C62" s="25">
        <v>4.54</v>
      </c>
      <c r="D62" s="25"/>
      <c r="E62" s="25"/>
      <c r="F62" s="26">
        <f t="shared" si="3"/>
        <v>0</v>
      </c>
      <c r="H62" s="26">
        <f t="shared" si="5"/>
        <v>1</v>
      </c>
      <c r="I62" s="26">
        <f t="shared" si="4"/>
        <v>7.718</v>
      </c>
    </row>
    <row r="63" spans="1:9">
      <c r="A63" s="24">
        <v>22</v>
      </c>
      <c r="B63" s="25">
        <v>1.7</v>
      </c>
      <c r="C63" s="25">
        <v>4.4400000000000004</v>
      </c>
      <c r="D63" s="25"/>
      <c r="E63" s="25"/>
      <c r="F63" s="26">
        <f t="shared" si="3"/>
        <v>0</v>
      </c>
      <c r="H63" s="26">
        <f t="shared" si="5"/>
        <v>1</v>
      </c>
      <c r="I63" s="26">
        <f t="shared" si="4"/>
        <v>7.548</v>
      </c>
    </row>
    <row r="64" spans="1:9">
      <c r="A64" s="24">
        <v>23</v>
      </c>
      <c r="B64" s="25">
        <v>1.9</v>
      </c>
      <c r="C64" s="25">
        <v>3.84</v>
      </c>
      <c r="D64" s="25"/>
      <c r="E64" s="25"/>
      <c r="F64" s="26">
        <f t="shared" si="3"/>
        <v>0</v>
      </c>
      <c r="H64" s="26">
        <f t="shared" si="5"/>
        <v>1</v>
      </c>
      <c r="I64" s="26">
        <f t="shared" si="4"/>
        <v>7.2959999999999994</v>
      </c>
    </row>
    <row r="65" spans="1:9">
      <c r="A65" s="24">
        <v>24</v>
      </c>
      <c r="B65" s="25">
        <v>1.9</v>
      </c>
      <c r="C65" s="25">
        <v>4.6399999999999997</v>
      </c>
      <c r="D65" s="25"/>
      <c r="E65" s="25"/>
      <c r="F65" s="26">
        <f t="shared" si="3"/>
        <v>0</v>
      </c>
      <c r="H65" s="26">
        <f t="shared" si="5"/>
        <v>1</v>
      </c>
      <c r="I65" s="26">
        <f t="shared" si="4"/>
        <v>8.8159999999999989</v>
      </c>
    </row>
    <row r="66" spans="1:9">
      <c r="A66" s="24">
        <v>25</v>
      </c>
      <c r="B66" s="25">
        <v>1.8</v>
      </c>
      <c r="C66" s="25">
        <v>3.64</v>
      </c>
      <c r="D66" s="25"/>
      <c r="E66" s="25"/>
      <c r="F66" s="26">
        <f t="shared" si="3"/>
        <v>0</v>
      </c>
      <c r="H66" s="26">
        <f t="shared" si="5"/>
        <v>1</v>
      </c>
      <c r="I66" s="26">
        <f t="shared" si="4"/>
        <v>6.5520000000000005</v>
      </c>
    </row>
    <row r="67" spans="1:9">
      <c r="A67" s="24">
        <v>26</v>
      </c>
      <c r="B67" s="25">
        <v>1.45</v>
      </c>
      <c r="C67" s="25">
        <v>2.8</v>
      </c>
      <c r="D67" s="25"/>
      <c r="E67" s="25"/>
      <c r="F67" s="26">
        <f t="shared" si="3"/>
        <v>0</v>
      </c>
      <c r="H67" s="26">
        <f t="shared" si="5"/>
        <v>1</v>
      </c>
      <c r="I67" s="26">
        <f t="shared" si="4"/>
        <v>4.0599999999999996</v>
      </c>
    </row>
    <row r="68" spans="1:9">
      <c r="A68" s="24">
        <v>27</v>
      </c>
      <c r="B68" s="25">
        <v>1.4</v>
      </c>
      <c r="C68" s="25">
        <v>0.01</v>
      </c>
      <c r="D68" s="25"/>
      <c r="E68" s="25"/>
      <c r="F68" s="26">
        <f t="shared" si="3"/>
        <v>0</v>
      </c>
      <c r="H68" s="26">
        <f t="shared" si="5"/>
        <v>1</v>
      </c>
      <c r="I68" s="26">
        <f t="shared" si="4"/>
        <v>1.3999999999999999E-2</v>
      </c>
    </row>
    <row r="69" spans="1:9">
      <c r="A69" s="24">
        <v>28</v>
      </c>
      <c r="B69" s="25">
        <v>1</v>
      </c>
      <c r="C69" s="25">
        <v>-0.15</v>
      </c>
      <c r="D69" s="25"/>
      <c r="E69" s="25"/>
      <c r="F69" s="26">
        <f t="shared" si="3"/>
        <v>0</v>
      </c>
      <c r="H69" s="26">
        <f t="shared" si="5"/>
        <v>0.55000000000000071</v>
      </c>
      <c r="I69" s="26">
        <f t="shared" si="4"/>
        <v>-8.2500000000000101E-2</v>
      </c>
    </row>
    <row r="70" spans="1:9">
      <c r="A70" s="24">
        <v>28.1</v>
      </c>
      <c r="B70" s="25">
        <v>0</v>
      </c>
      <c r="C70" s="25">
        <v>0</v>
      </c>
      <c r="D70" s="25"/>
      <c r="E70" s="25"/>
      <c r="F70" s="26">
        <f t="shared" si="3"/>
        <v>0</v>
      </c>
      <c r="H70" s="26">
        <f t="shared" si="5"/>
        <v>-14</v>
      </c>
      <c r="I70" s="26">
        <f t="shared" si="4"/>
        <v>0</v>
      </c>
    </row>
    <row r="73" spans="1:9" ht="15">
      <c r="A73" s="6" t="s">
        <v>1</v>
      </c>
      <c r="B73" s="7" t="s">
        <v>53</v>
      </c>
      <c r="D73" s="6" t="s">
        <v>3</v>
      </c>
      <c r="E73" s="8">
        <v>35</v>
      </c>
      <c r="H73" s="9" t="s">
        <v>4</v>
      </c>
      <c r="I73" s="10">
        <f>SUM(I80:I102)</f>
        <v>137.02501999999998</v>
      </c>
    </row>
    <row r="74" spans="1:9">
      <c r="A74" s="6" t="s">
        <v>5</v>
      </c>
      <c r="B74" s="11">
        <v>40346</v>
      </c>
      <c r="D74" s="6" t="s">
        <v>6</v>
      </c>
      <c r="E74" s="8">
        <v>3</v>
      </c>
    </row>
    <row r="75" spans="1:9">
      <c r="A75" s="6" t="s">
        <v>11</v>
      </c>
      <c r="B75" s="48">
        <v>1045</v>
      </c>
    </row>
    <row r="76" spans="1:9">
      <c r="A76" s="6" t="s">
        <v>13</v>
      </c>
      <c r="B76" s="7" t="s">
        <v>12</v>
      </c>
    </row>
    <row r="77" spans="1:9">
      <c r="B77" s="7"/>
    </row>
    <row r="78" spans="1:9">
      <c r="C78" s="99" t="s">
        <v>14</v>
      </c>
      <c r="D78" s="99"/>
      <c r="E78" s="99"/>
    </row>
    <row r="79" spans="1:9">
      <c r="A79" s="21" t="s">
        <v>16</v>
      </c>
      <c r="B79" s="21" t="s">
        <v>17</v>
      </c>
      <c r="C79" s="22">
        <v>0.6</v>
      </c>
      <c r="D79" s="22">
        <v>0.2</v>
      </c>
      <c r="E79" s="22">
        <v>0.8</v>
      </c>
      <c r="F79" s="22" t="s">
        <v>18</v>
      </c>
      <c r="H79" s="21" t="s">
        <v>19</v>
      </c>
      <c r="I79" s="21" t="s">
        <v>20</v>
      </c>
    </row>
    <row r="80" spans="1:9">
      <c r="A80" s="24">
        <v>3</v>
      </c>
      <c r="B80" s="25">
        <v>0.05</v>
      </c>
      <c r="C80" s="25">
        <v>0</v>
      </c>
      <c r="D80" s="25"/>
      <c r="E80" s="25"/>
      <c r="F80" s="26">
        <f t="shared" ref="F80:F102" si="6">(D80+E80)/2</f>
        <v>0</v>
      </c>
      <c r="I80" s="26">
        <f t="shared" ref="I80:I102" si="7">H80*C80*B80</f>
        <v>0</v>
      </c>
    </row>
    <row r="81" spans="1:9">
      <c r="A81" s="24">
        <v>4</v>
      </c>
      <c r="B81" s="25">
        <v>0.1</v>
      </c>
      <c r="C81" s="25">
        <v>0.05</v>
      </c>
      <c r="D81" s="25"/>
      <c r="E81" s="25"/>
      <c r="F81" s="26">
        <f t="shared" si="6"/>
        <v>0</v>
      </c>
      <c r="H81" s="26">
        <f t="shared" ref="H81:H102" si="8">(A82-A80)/2</f>
        <v>1</v>
      </c>
      <c r="I81" s="26">
        <f t="shared" si="7"/>
        <v>5.000000000000001E-3</v>
      </c>
    </row>
    <row r="82" spans="1:9">
      <c r="A82" s="24">
        <v>5</v>
      </c>
      <c r="B82" s="25">
        <v>0.31</v>
      </c>
      <c r="C82" s="25">
        <v>0.84</v>
      </c>
      <c r="D82" s="25"/>
      <c r="E82" s="25"/>
      <c r="F82" s="26">
        <f t="shared" si="6"/>
        <v>0</v>
      </c>
      <c r="H82" s="26">
        <f t="shared" si="8"/>
        <v>1</v>
      </c>
      <c r="I82" s="26">
        <f t="shared" si="7"/>
        <v>0.26039999999999996</v>
      </c>
    </row>
    <row r="83" spans="1:9">
      <c r="A83" s="24">
        <v>6</v>
      </c>
      <c r="B83" s="25">
        <v>0.64</v>
      </c>
      <c r="C83" s="25">
        <v>1.74</v>
      </c>
      <c r="D83" s="25"/>
      <c r="E83" s="25"/>
      <c r="F83" s="26">
        <f t="shared" si="6"/>
        <v>0</v>
      </c>
      <c r="H83" s="26">
        <f t="shared" si="8"/>
        <v>1.25</v>
      </c>
      <c r="I83" s="26">
        <f t="shared" si="7"/>
        <v>1.3919999999999999</v>
      </c>
    </row>
    <row r="84" spans="1:9">
      <c r="A84" s="24">
        <v>7.5</v>
      </c>
      <c r="B84" s="25">
        <v>0.68</v>
      </c>
      <c r="C84" s="25">
        <v>2.2799999999999998</v>
      </c>
      <c r="D84" s="25"/>
      <c r="E84" s="25"/>
      <c r="F84" s="26">
        <f t="shared" si="6"/>
        <v>0</v>
      </c>
      <c r="H84" s="26">
        <f t="shared" si="8"/>
        <v>1.75</v>
      </c>
      <c r="I84" s="26">
        <f t="shared" si="7"/>
        <v>2.7132000000000001</v>
      </c>
    </row>
    <row r="85" spans="1:9">
      <c r="A85" s="24">
        <v>9.5</v>
      </c>
      <c r="B85" s="25">
        <v>0.78</v>
      </c>
      <c r="C85" s="25">
        <v>2.87</v>
      </c>
      <c r="D85" s="25"/>
      <c r="E85" s="25"/>
      <c r="F85" s="26">
        <f t="shared" si="6"/>
        <v>0</v>
      </c>
      <c r="H85" s="26">
        <f t="shared" si="8"/>
        <v>2</v>
      </c>
      <c r="I85" s="26">
        <f t="shared" si="7"/>
        <v>4.4772000000000007</v>
      </c>
    </row>
    <row r="86" spans="1:9">
      <c r="A86" s="24">
        <v>11.5</v>
      </c>
      <c r="B86" s="25">
        <v>0.9</v>
      </c>
      <c r="C86" s="25">
        <v>2.73</v>
      </c>
      <c r="D86" s="25"/>
      <c r="E86" s="25"/>
      <c r="F86" s="26">
        <f t="shared" si="6"/>
        <v>0</v>
      </c>
      <c r="H86" s="26">
        <f t="shared" si="8"/>
        <v>2</v>
      </c>
      <c r="I86" s="26">
        <f t="shared" si="7"/>
        <v>4.9139999999999997</v>
      </c>
    </row>
    <row r="87" spans="1:9">
      <c r="A87" s="24">
        <v>13.5</v>
      </c>
      <c r="B87" s="25">
        <v>1</v>
      </c>
      <c r="C87" s="25">
        <v>3.11</v>
      </c>
      <c r="D87" s="25"/>
      <c r="E87" s="25"/>
      <c r="F87" s="26">
        <f t="shared" si="6"/>
        <v>0</v>
      </c>
      <c r="H87" s="26">
        <f t="shared" si="8"/>
        <v>2</v>
      </c>
      <c r="I87" s="26">
        <f t="shared" si="7"/>
        <v>6.22</v>
      </c>
    </row>
    <row r="88" spans="1:9">
      <c r="A88" s="24">
        <v>15.5</v>
      </c>
      <c r="B88" s="25">
        <v>1.1200000000000001</v>
      </c>
      <c r="C88" s="25">
        <v>3.06</v>
      </c>
      <c r="D88" s="25"/>
      <c r="E88" s="25"/>
      <c r="F88" s="26">
        <f t="shared" si="6"/>
        <v>0</v>
      </c>
      <c r="H88" s="26">
        <f t="shared" si="8"/>
        <v>2</v>
      </c>
      <c r="I88" s="26">
        <f t="shared" si="7"/>
        <v>6.8544000000000009</v>
      </c>
    </row>
    <row r="89" spans="1:9">
      <c r="A89" s="24">
        <v>17.5</v>
      </c>
      <c r="B89" s="25">
        <v>1.3</v>
      </c>
      <c r="C89" s="25">
        <v>3.82</v>
      </c>
      <c r="D89" s="25"/>
      <c r="E89" s="25"/>
      <c r="F89" s="26">
        <f t="shared" si="6"/>
        <v>0</v>
      </c>
      <c r="H89" s="26">
        <f t="shared" si="8"/>
        <v>2</v>
      </c>
      <c r="I89" s="26">
        <f t="shared" si="7"/>
        <v>9.9320000000000004</v>
      </c>
    </row>
    <row r="90" spans="1:9">
      <c r="A90" s="24">
        <v>19.5</v>
      </c>
      <c r="B90" s="25">
        <v>1.4</v>
      </c>
      <c r="C90" s="25">
        <v>3.6</v>
      </c>
      <c r="D90" s="25"/>
      <c r="E90" s="25"/>
      <c r="F90" s="26">
        <f t="shared" si="6"/>
        <v>0</v>
      </c>
      <c r="H90" s="26">
        <f t="shared" si="8"/>
        <v>2</v>
      </c>
      <c r="I90" s="26">
        <f t="shared" si="7"/>
        <v>10.08</v>
      </c>
    </row>
    <row r="91" spans="1:9">
      <c r="A91" s="24">
        <v>21.5</v>
      </c>
      <c r="B91" s="25">
        <v>1.65</v>
      </c>
      <c r="C91" s="25">
        <v>3.41</v>
      </c>
      <c r="D91" s="25"/>
      <c r="E91" s="25"/>
      <c r="F91" s="26">
        <f t="shared" si="6"/>
        <v>0</v>
      </c>
      <c r="H91" s="26">
        <f t="shared" si="8"/>
        <v>2</v>
      </c>
      <c r="I91" s="26">
        <f t="shared" si="7"/>
        <v>11.253</v>
      </c>
    </row>
    <row r="92" spans="1:9">
      <c r="A92" s="24">
        <v>23.5</v>
      </c>
      <c r="B92" s="25">
        <v>1.7</v>
      </c>
      <c r="C92" s="25">
        <v>4.26</v>
      </c>
      <c r="D92" s="25"/>
      <c r="E92" s="25"/>
      <c r="F92" s="26">
        <f t="shared" si="6"/>
        <v>0</v>
      </c>
      <c r="H92" s="26">
        <f t="shared" si="8"/>
        <v>2</v>
      </c>
      <c r="I92" s="26">
        <f t="shared" si="7"/>
        <v>14.483999999999998</v>
      </c>
    </row>
    <row r="93" spans="1:9">
      <c r="A93" s="24">
        <v>25.5</v>
      </c>
      <c r="B93" s="25">
        <v>1.9</v>
      </c>
      <c r="C93" s="25">
        <v>4.55</v>
      </c>
      <c r="D93" s="25"/>
      <c r="E93" s="25"/>
      <c r="F93" s="26">
        <f t="shared" si="6"/>
        <v>0</v>
      </c>
      <c r="H93" s="26">
        <f t="shared" si="8"/>
        <v>2</v>
      </c>
      <c r="I93" s="26">
        <f t="shared" si="7"/>
        <v>17.29</v>
      </c>
    </row>
    <row r="94" spans="1:9">
      <c r="A94" s="24">
        <v>27.5</v>
      </c>
      <c r="B94" s="25">
        <v>1.9</v>
      </c>
      <c r="C94" s="25">
        <v>5.34</v>
      </c>
      <c r="D94" s="25"/>
      <c r="E94" s="25"/>
      <c r="F94" s="26">
        <f t="shared" si="6"/>
        <v>0</v>
      </c>
      <c r="H94" s="26">
        <f t="shared" si="8"/>
        <v>1.75</v>
      </c>
      <c r="I94" s="26">
        <f t="shared" si="7"/>
        <v>17.755499999999998</v>
      </c>
    </row>
    <row r="95" spans="1:9">
      <c r="A95" s="24">
        <v>29</v>
      </c>
      <c r="B95" s="25">
        <v>1.9</v>
      </c>
      <c r="C95" s="25">
        <v>5.8</v>
      </c>
      <c r="D95" s="25"/>
      <c r="E95" s="25"/>
      <c r="F95" s="26">
        <f t="shared" si="6"/>
        <v>0</v>
      </c>
      <c r="H95" s="26">
        <f t="shared" si="8"/>
        <v>1.25</v>
      </c>
      <c r="I95" s="26">
        <f t="shared" si="7"/>
        <v>13.774999999999999</v>
      </c>
    </row>
    <row r="96" spans="1:9">
      <c r="A96" s="24">
        <v>30</v>
      </c>
      <c r="B96" s="25">
        <v>2.15</v>
      </c>
      <c r="C96" s="25">
        <v>3.95</v>
      </c>
      <c r="D96" s="25">
        <v>3.98</v>
      </c>
      <c r="E96" s="25">
        <v>3.92</v>
      </c>
      <c r="F96" s="26">
        <f t="shared" si="6"/>
        <v>3.95</v>
      </c>
      <c r="H96" s="26">
        <f t="shared" si="8"/>
        <v>1</v>
      </c>
      <c r="I96" s="26">
        <f t="shared" si="7"/>
        <v>8.4924999999999997</v>
      </c>
    </row>
    <row r="97" spans="1:9">
      <c r="A97" s="24">
        <v>31</v>
      </c>
      <c r="B97" s="25">
        <v>2.1</v>
      </c>
      <c r="C97" s="25">
        <v>2.9649999999999999</v>
      </c>
      <c r="D97" s="25">
        <v>2.96</v>
      </c>
      <c r="E97" s="25">
        <v>2.97</v>
      </c>
      <c r="F97" s="26">
        <f t="shared" si="6"/>
        <v>2.9649999999999999</v>
      </c>
      <c r="H97" s="26">
        <f t="shared" si="8"/>
        <v>1</v>
      </c>
      <c r="I97" s="26">
        <f t="shared" si="7"/>
        <v>6.2264999999999997</v>
      </c>
    </row>
    <row r="98" spans="1:9">
      <c r="A98" s="24">
        <v>32</v>
      </c>
      <c r="B98" s="25">
        <v>2.1</v>
      </c>
      <c r="C98" s="25">
        <v>0.84499999999999997</v>
      </c>
      <c r="D98" s="25">
        <v>1.1000000000000001</v>
      </c>
      <c r="E98" s="25">
        <v>0.59</v>
      </c>
      <c r="F98" s="26">
        <f t="shared" si="6"/>
        <v>0.84499999999999997</v>
      </c>
      <c r="H98" s="26">
        <f t="shared" si="8"/>
        <v>1</v>
      </c>
      <c r="I98" s="26">
        <f t="shared" si="7"/>
        <v>1.7745</v>
      </c>
    </row>
    <row r="99" spans="1:9">
      <c r="A99" s="24">
        <v>33</v>
      </c>
      <c r="B99" s="25">
        <v>1.87</v>
      </c>
      <c r="C99" s="25">
        <v>-0.21</v>
      </c>
      <c r="D99" s="25"/>
      <c r="E99" s="25"/>
      <c r="F99" s="26">
        <f t="shared" si="6"/>
        <v>0</v>
      </c>
      <c r="H99" s="26">
        <f t="shared" si="8"/>
        <v>1</v>
      </c>
      <c r="I99" s="26">
        <f t="shared" si="7"/>
        <v>-0.39269999999999999</v>
      </c>
    </row>
    <row r="100" spans="1:9">
      <c r="A100" s="24">
        <v>34</v>
      </c>
      <c r="B100" s="25">
        <v>1.48</v>
      </c>
      <c r="C100" s="25">
        <v>-0.24</v>
      </c>
      <c r="D100" s="25"/>
      <c r="E100" s="25"/>
      <c r="F100" s="26">
        <f t="shared" si="6"/>
        <v>0</v>
      </c>
      <c r="H100" s="26">
        <f t="shared" si="8"/>
        <v>1</v>
      </c>
      <c r="I100" s="26">
        <f t="shared" si="7"/>
        <v>-0.35519999999999996</v>
      </c>
    </row>
    <row r="101" spans="1:9">
      <c r="A101" s="24">
        <v>35</v>
      </c>
      <c r="B101" s="25">
        <v>0.82</v>
      </c>
      <c r="C101" s="25">
        <v>-0.28000000000000003</v>
      </c>
      <c r="D101" s="25"/>
      <c r="E101" s="25"/>
      <c r="F101" s="26">
        <f t="shared" si="6"/>
        <v>0</v>
      </c>
      <c r="H101" s="26">
        <f t="shared" si="8"/>
        <v>0.55000000000000071</v>
      </c>
      <c r="I101" s="26">
        <f t="shared" si="7"/>
        <v>-0.12628000000000017</v>
      </c>
    </row>
    <row r="102" spans="1:9">
      <c r="A102" s="24">
        <v>35.1</v>
      </c>
      <c r="B102" s="25">
        <v>0</v>
      </c>
      <c r="C102" s="25">
        <v>0</v>
      </c>
      <c r="D102" s="25"/>
      <c r="E102" s="25"/>
      <c r="F102" s="26">
        <f t="shared" si="6"/>
        <v>0</v>
      </c>
      <c r="H102" s="26">
        <f t="shared" si="8"/>
        <v>-17.5</v>
      </c>
      <c r="I102" s="26">
        <f t="shared" si="7"/>
        <v>0</v>
      </c>
    </row>
    <row r="105" spans="1:9" ht="15">
      <c r="A105" s="6" t="s">
        <v>1</v>
      </c>
      <c r="B105" s="7" t="s">
        <v>53</v>
      </c>
      <c r="D105" s="6" t="s">
        <v>3</v>
      </c>
      <c r="E105" s="8">
        <v>0</v>
      </c>
      <c r="H105" s="9" t="s">
        <v>4</v>
      </c>
      <c r="I105" s="10">
        <f>SUM(I112:I135)</f>
        <v>81.055099999999996</v>
      </c>
    </row>
    <row r="106" spans="1:9">
      <c r="A106" s="6" t="s">
        <v>5</v>
      </c>
      <c r="B106" s="11">
        <v>40357</v>
      </c>
      <c r="D106" s="6" t="s">
        <v>6</v>
      </c>
      <c r="E106" s="8">
        <v>29</v>
      </c>
    </row>
    <row r="107" spans="1:9">
      <c r="A107" s="6" t="s">
        <v>11</v>
      </c>
      <c r="B107" s="48">
        <v>1615</v>
      </c>
    </row>
    <row r="108" spans="1:9">
      <c r="A108" s="6" t="s">
        <v>13</v>
      </c>
      <c r="B108" s="7" t="s">
        <v>12</v>
      </c>
    </row>
    <row r="109" spans="1:9">
      <c r="B109" s="7"/>
    </row>
    <row r="110" spans="1:9">
      <c r="C110" s="99" t="s">
        <v>14</v>
      </c>
      <c r="D110" s="99"/>
      <c r="E110" s="99"/>
    </row>
    <row r="111" spans="1:9">
      <c r="A111" s="21" t="s">
        <v>16</v>
      </c>
      <c r="B111" s="21" t="s">
        <v>17</v>
      </c>
      <c r="C111" s="22">
        <v>0.6</v>
      </c>
      <c r="D111" s="22">
        <v>0.2</v>
      </c>
      <c r="E111" s="22">
        <v>0.8</v>
      </c>
      <c r="F111" s="22" t="s">
        <v>18</v>
      </c>
      <c r="H111" s="21" t="s">
        <v>19</v>
      </c>
      <c r="I111" s="21" t="s">
        <v>20</v>
      </c>
    </row>
    <row r="112" spans="1:9">
      <c r="A112" s="24">
        <v>29</v>
      </c>
      <c r="B112" s="25">
        <v>0</v>
      </c>
      <c r="C112" s="25">
        <v>0</v>
      </c>
      <c r="D112" s="25"/>
      <c r="E112" s="25"/>
      <c r="F112" s="26">
        <f t="shared" ref="F112:F135" si="9">(D112+E112)/2</f>
        <v>0</v>
      </c>
      <c r="I112" s="26">
        <f>H112*C112*B112</f>
        <v>0</v>
      </c>
    </row>
    <row r="113" spans="1:9">
      <c r="A113" s="24">
        <v>28.5</v>
      </c>
      <c r="B113" s="25">
        <v>0.12</v>
      </c>
      <c r="C113" s="25">
        <v>7.0000000000000007E-2</v>
      </c>
      <c r="D113" s="25"/>
      <c r="E113" s="25"/>
      <c r="F113" s="26">
        <f t="shared" si="9"/>
        <v>0</v>
      </c>
      <c r="H113" s="26">
        <f t="shared" ref="H113:H135" si="10">(A114-A112)/2</f>
        <v>-0.75</v>
      </c>
      <c r="I113" s="26">
        <f>H113*C113*B113*-1</f>
        <v>6.3E-3</v>
      </c>
    </row>
    <row r="114" spans="1:9">
      <c r="A114" s="24">
        <v>27.5</v>
      </c>
      <c r="B114" s="25">
        <v>0.37</v>
      </c>
      <c r="C114" s="25">
        <v>0.92</v>
      </c>
      <c r="D114" s="25"/>
      <c r="E114" s="25"/>
      <c r="F114" s="26">
        <f t="shared" si="9"/>
        <v>0</v>
      </c>
      <c r="H114" s="26">
        <f t="shared" si="10"/>
        <v>-1.25</v>
      </c>
      <c r="I114" s="26">
        <f t="shared" ref="I114:I131" si="11">H114*C114*B114*-1</f>
        <v>0.42550000000000004</v>
      </c>
    </row>
    <row r="115" spans="1:9">
      <c r="A115" s="24">
        <v>26</v>
      </c>
      <c r="B115" s="25">
        <v>0.41</v>
      </c>
      <c r="C115" s="25">
        <v>1.1100000000000001</v>
      </c>
      <c r="D115" s="25"/>
      <c r="E115" s="25"/>
      <c r="F115" s="26">
        <f t="shared" si="9"/>
        <v>0</v>
      </c>
      <c r="H115" s="26">
        <f t="shared" si="10"/>
        <v>-1.5</v>
      </c>
      <c r="I115" s="26">
        <f t="shared" si="11"/>
        <v>0.68264999999999998</v>
      </c>
    </row>
    <row r="116" spans="1:9">
      <c r="A116" s="24">
        <v>24.5</v>
      </c>
      <c r="B116" s="25">
        <v>0.46</v>
      </c>
      <c r="C116" s="25">
        <v>1.57</v>
      </c>
      <c r="D116" s="25"/>
      <c r="E116" s="25"/>
      <c r="F116" s="26">
        <f t="shared" si="9"/>
        <v>0</v>
      </c>
      <c r="H116" s="26">
        <f t="shared" si="10"/>
        <v>-1.5</v>
      </c>
      <c r="I116" s="26">
        <f t="shared" si="11"/>
        <v>1.0832999999999999</v>
      </c>
    </row>
    <row r="117" spans="1:9">
      <c r="A117" s="24">
        <v>23</v>
      </c>
      <c r="B117" s="25">
        <v>0.5</v>
      </c>
      <c r="C117" s="25">
        <v>1.8</v>
      </c>
      <c r="D117" s="25"/>
      <c r="E117" s="25"/>
      <c r="F117" s="26">
        <f t="shared" si="9"/>
        <v>0</v>
      </c>
      <c r="H117" s="26">
        <f t="shared" si="10"/>
        <v>-1.5</v>
      </c>
      <c r="I117" s="26">
        <f t="shared" si="11"/>
        <v>1.35</v>
      </c>
    </row>
    <row r="118" spans="1:9">
      <c r="A118" s="24">
        <v>21.5</v>
      </c>
      <c r="B118" s="25">
        <v>0.56000000000000005</v>
      </c>
      <c r="C118" s="25">
        <v>2.1800000000000002</v>
      </c>
      <c r="D118" s="25"/>
      <c r="E118" s="25"/>
      <c r="F118" s="26">
        <f t="shared" si="9"/>
        <v>0</v>
      </c>
      <c r="H118" s="26">
        <f t="shared" si="10"/>
        <v>-1.5</v>
      </c>
      <c r="I118" s="26">
        <f t="shared" si="11"/>
        <v>1.8312000000000004</v>
      </c>
    </row>
    <row r="119" spans="1:9">
      <c r="A119" s="24">
        <v>20</v>
      </c>
      <c r="B119" s="25">
        <v>0.73</v>
      </c>
      <c r="C119" s="25">
        <v>2.2400000000000002</v>
      </c>
      <c r="D119" s="25"/>
      <c r="E119" s="25"/>
      <c r="F119" s="26">
        <f t="shared" si="9"/>
        <v>0</v>
      </c>
      <c r="H119" s="26">
        <f t="shared" si="10"/>
        <v>-1.5</v>
      </c>
      <c r="I119" s="26">
        <f t="shared" si="11"/>
        <v>2.4528000000000003</v>
      </c>
    </row>
    <row r="120" spans="1:9">
      <c r="A120" s="24">
        <v>18.5</v>
      </c>
      <c r="B120" s="25">
        <v>0.65</v>
      </c>
      <c r="C120" s="25">
        <v>2.4300000000000002</v>
      </c>
      <c r="D120" s="25"/>
      <c r="E120" s="25"/>
      <c r="F120" s="26">
        <f t="shared" si="9"/>
        <v>0</v>
      </c>
      <c r="H120" s="26">
        <f t="shared" si="10"/>
        <v>-1.5</v>
      </c>
      <c r="I120" s="26">
        <f t="shared" si="11"/>
        <v>2.3692500000000005</v>
      </c>
    </row>
    <row r="121" spans="1:9">
      <c r="A121" s="24">
        <v>17</v>
      </c>
      <c r="B121" s="25">
        <v>0.8</v>
      </c>
      <c r="C121" s="25">
        <v>3.3</v>
      </c>
      <c r="D121" s="25"/>
      <c r="E121" s="25"/>
      <c r="F121" s="26">
        <f t="shared" si="9"/>
        <v>0</v>
      </c>
      <c r="H121" s="26">
        <f t="shared" si="10"/>
        <v>-1.5</v>
      </c>
      <c r="I121" s="26">
        <f t="shared" si="11"/>
        <v>3.9599999999999995</v>
      </c>
    </row>
    <row r="122" spans="1:9">
      <c r="A122" s="24">
        <v>15.5</v>
      </c>
      <c r="B122" s="25">
        <v>0.8</v>
      </c>
      <c r="C122" s="25">
        <v>3.8</v>
      </c>
      <c r="D122" s="25"/>
      <c r="E122" s="25"/>
      <c r="F122" s="26">
        <f t="shared" si="9"/>
        <v>0</v>
      </c>
      <c r="H122" s="26">
        <f t="shared" si="10"/>
        <v>-1.5</v>
      </c>
      <c r="I122" s="26">
        <f t="shared" si="11"/>
        <v>4.5599999999999996</v>
      </c>
    </row>
    <row r="123" spans="1:9">
      <c r="A123" s="24">
        <v>14</v>
      </c>
      <c r="B123" s="25">
        <v>1.05</v>
      </c>
      <c r="C123" s="25">
        <v>2.37</v>
      </c>
      <c r="D123" s="25"/>
      <c r="E123" s="25"/>
      <c r="F123" s="26">
        <f t="shared" si="9"/>
        <v>0</v>
      </c>
      <c r="H123" s="26">
        <f t="shared" si="10"/>
        <v>-1.5</v>
      </c>
      <c r="I123" s="26">
        <f t="shared" si="11"/>
        <v>3.7327500000000002</v>
      </c>
    </row>
    <row r="124" spans="1:9">
      <c r="A124" s="24">
        <v>12.5</v>
      </c>
      <c r="B124" s="25">
        <v>1.1200000000000001</v>
      </c>
      <c r="C124" s="25">
        <v>3.44</v>
      </c>
      <c r="D124" s="25"/>
      <c r="E124" s="25"/>
      <c r="F124" s="26">
        <f t="shared" si="9"/>
        <v>0</v>
      </c>
      <c r="H124" s="26">
        <f t="shared" si="10"/>
        <v>-1.5</v>
      </c>
      <c r="I124" s="26">
        <f t="shared" si="11"/>
        <v>5.7792000000000003</v>
      </c>
    </row>
    <row r="125" spans="1:9">
      <c r="A125" s="24">
        <v>11</v>
      </c>
      <c r="B125" s="25">
        <v>1.1000000000000001</v>
      </c>
      <c r="C125" s="25">
        <v>4.0999999999999996</v>
      </c>
      <c r="D125" s="25"/>
      <c r="E125" s="25"/>
      <c r="F125" s="26">
        <f t="shared" si="9"/>
        <v>0</v>
      </c>
      <c r="H125" s="26">
        <f t="shared" si="10"/>
        <v>-1.5</v>
      </c>
      <c r="I125" s="26">
        <f t="shared" si="11"/>
        <v>6.7649999999999997</v>
      </c>
    </row>
    <row r="126" spans="1:9">
      <c r="A126" s="24">
        <v>9.5</v>
      </c>
      <c r="B126" s="25">
        <v>1.1499999999999999</v>
      </c>
      <c r="C126" s="25">
        <v>3.91</v>
      </c>
      <c r="D126" s="25"/>
      <c r="E126" s="25"/>
      <c r="F126" s="26">
        <f t="shared" si="9"/>
        <v>0</v>
      </c>
      <c r="H126" s="26">
        <f t="shared" si="10"/>
        <v>-1.5</v>
      </c>
      <c r="I126" s="26">
        <f t="shared" si="11"/>
        <v>6.7447499999999998</v>
      </c>
    </row>
    <row r="127" spans="1:9">
      <c r="A127" s="24">
        <v>8</v>
      </c>
      <c r="B127" s="25">
        <v>1.1000000000000001</v>
      </c>
      <c r="C127" s="25">
        <v>4.72</v>
      </c>
      <c r="D127" s="25"/>
      <c r="E127" s="25"/>
      <c r="F127" s="26">
        <f t="shared" si="9"/>
        <v>0</v>
      </c>
      <c r="H127" s="26">
        <f t="shared" si="10"/>
        <v>-1.5</v>
      </c>
      <c r="I127" s="26">
        <f t="shared" si="11"/>
        <v>7.7880000000000011</v>
      </c>
    </row>
    <row r="128" spans="1:9">
      <c r="A128" s="24">
        <v>6.5</v>
      </c>
      <c r="B128" s="25">
        <v>1.45</v>
      </c>
      <c r="C128" s="25">
        <v>4.68</v>
      </c>
      <c r="D128" s="25"/>
      <c r="E128" s="25"/>
      <c r="F128" s="26">
        <f t="shared" si="9"/>
        <v>0</v>
      </c>
      <c r="H128" s="26">
        <f t="shared" si="10"/>
        <v>-1.5</v>
      </c>
      <c r="I128" s="26">
        <f t="shared" si="11"/>
        <v>10.178999999999998</v>
      </c>
    </row>
    <row r="129" spans="1:9">
      <c r="A129" s="24">
        <v>5</v>
      </c>
      <c r="B129" s="25">
        <v>1.65</v>
      </c>
      <c r="C129" s="25">
        <v>5</v>
      </c>
      <c r="D129" s="25"/>
      <c r="E129" s="25"/>
      <c r="F129" s="26">
        <f t="shared" si="9"/>
        <v>0</v>
      </c>
      <c r="H129" s="26">
        <f t="shared" si="10"/>
        <v>-1.25</v>
      </c>
      <c r="I129" s="26">
        <f t="shared" si="11"/>
        <v>10.3125</v>
      </c>
    </row>
    <row r="130" spans="1:9">
      <c r="A130" s="24">
        <v>4</v>
      </c>
      <c r="B130" s="25">
        <v>1.73</v>
      </c>
      <c r="C130" s="25">
        <v>4.33</v>
      </c>
      <c r="D130" s="25"/>
      <c r="E130" s="25"/>
      <c r="F130" s="26">
        <f t="shared" si="9"/>
        <v>0</v>
      </c>
      <c r="H130" s="26">
        <f t="shared" si="10"/>
        <v>-1</v>
      </c>
      <c r="I130" s="26">
        <f t="shared" si="11"/>
        <v>7.4908999999999999</v>
      </c>
    </row>
    <row r="131" spans="1:9">
      <c r="A131" s="24">
        <v>3</v>
      </c>
      <c r="B131" s="25">
        <v>1.62</v>
      </c>
      <c r="C131" s="25">
        <v>1.78</v>
      </c>
      <c r="D131" s="25"/>
      <c r="E131" s="25"/>
      <c r="F131" s="26">
        <f t="shared" si="9"/>
        <v>0</v>
      </c>
      <c r="H131" s="26">
        <f t="shared" si="10"/>
        <v>-1</v>
      </c>
      <c r="I131" s="26">
        <f t="shared" si="11"/>
        <v>2.8836000000000004</v>
      </c>
    </row>
    <row r="132" spans="1:9">
      <c r="A132" s="24">
        <v>2</v>
      </c>
      <c r="B132" s="25">
        <v>1.46</v>
      </c>
      <c r="C132" s="25">
        <v>0.49</v>
      </c>
      <c r="D132" s="25"/>
      <c r="E132" s="25"/>
      <c r="F132" s="26">
        <f t="shared" si="9"/>
        <v>0</v>
      </c>
      <c r="H132" s="26">
        <f t="shared" si="10"/>
        <v>-1</v>
      </c>
      <c r="I132" s="26">
        <f>H132*C132*B132*-1</f>
        <v>0.71539999999999992</v>
      </c>
    </row>
    <row r="133" spans="1:9">
      <c r="A133" s="24">
        <v>1</v>
      </c>
      <c r="B133" s="25">
        <v>1.28</v>
      </c>
      <c r="C133" s="25">
        <v>-0.03</v>
      </c>
      <c r="D133" s="25"/>
      <c r="E133" s="25"/>
      <c r="F133" s="26">
        <f t="shared" si="9"/>
        <v>0</v>
      </c>
      <c r="H133" s="26">
        <f t="shared" si="10"/>
        <v>-1</v>
      </c>
      <c r="I133" s="26">
        <f>H133*C133*B133*-1</f>
        <v>-3.8399999999999997E-2</v>
      </c>
    </row>
    <row r="134" spans="1:9">
      <c r="A134" s="24">
        <v>0</v>
      </c>
      <c r="B134" s="25">
        <v>0.62</v>
      </c>
      <c r="C134" s="25">
        <v>-0.06</v>
      </c>
      <c r="D134" s="25"/>
      <c r="E134" s="25"/>
      <c r="F134" s="26">
        <f t="shared" si="9"/>
        <v>0</v>
      </c>
      <c r="H134" s="26">
        <f t="shared" si="10"/>
        <v>-0.5</v>
      </c>
      <c r="I134" s="26">
        <f>H134*C134*B134*-1</f>
        <v>-1.8599999999999998E-2</v>
      </c>
    </row>
    <row r="135" spans="1:9">
      <c r="A135" s="24">
        <v>0</v>
      </c>
      <c r="B135" s="25">
        <v>0</v>
      </c>
      <c r="C135" s="25">
        <v>0</v>
      </c>
      <c r="D135" s="25"/>
      <c r="E135" s="25"/>
      <c r="F135" s="26">
        <f t="shared" si="9"/>
        <v>0</v>
      </c>
      <c r="H135" s="26">
        <f t="shared" si="10"/>
        <v>0</v>
      </c>
      <c r="I135" s="26">
        <f>H135*C135*B135</f>
        <v>0</v>
      </c>
    </row>
    <row r="138" spans="1:9" ht="15">
      <c r="A138" s="6" t="s">
        <v>1</v>
      </c>
      <c r="B138" s="7" t="s">
        <v>53</v>
      </c>
      <c r="D138" s="6" t="s">
        <v>3</v>
      </c>
      <c r="E138" s="8">
        <v>0.5</v>
      </c>
      <c r="H138" s="9" t="s">
        <v>4</v>
      </c>
      <c r="I138" s="10">
        <f>SUM(I145:I168)</f>
        <v>46.074874999999999</v>
      </c>
    </row>
    <row r="139" spans="1:9">
      <c r="A139" s="6" t="s">
        <v>5</v>
      </c>
      <c r="B139" s="11">
        <v>40369</v>
      </c>
      <c r="D139" s="6" t="s">
        <v>6</v>
      </c>
      <c r="E139" s="8">
        <v>28.5</v>
      </c>
    </row>
    <row r="140" spans="1:9">
      <c r="A140" s="6" t="s">
        <v>11</v>
      </c>
      <c r="B140" s="48">
        <v>1540</v>
      </c>
    </row>
    <row r="141" spans="1:9">
      <c r="A141" s="6" t="s">
        <v>13</v>
      </c>
      <c r="B141" s="7" t="s">
        <v>12</v>
      </c>
    </row>
    <row r="142" spans="1:9">
      <c r="B142" s="7"/>
    </row>
    <row r="143" spans="1:9">
      <c r="C143" s="99" t="s">
        <v>14</v>
      </c>
      <c r="D143" s="99"/>
      <c r="E143" s="99"/>
    </row>
    <row r="144" spans="1:9">
      <c r="A144" s="21" t="s">
        <v>16</v>
      </c>
      <c r="B144" s="21" t="s">
        <v>17</v>
      </c>
      <c r="C144" s="22">
        <v>0.6</v>
      </c>
      <c r="D144" s="22">
        <v>0.2</v>
      </c>
      <c r="E144" s="22">
        <v>0.8</v>
      </c>
      <c r="F144" s="22" t="s">
        <v>18</v>
      </c>
      <c r="H144" s="21" t="s">
        <v>19</v>
      </c>
      <c r="I144" s="21" t="s">
        <v>20</v>
      </c>
    </row>
    <row r="145" spans="1:9">
      <c r="A145" s="24">
        <v>28</v>
      </c>
      <c r="B145" s="25">
        <v>0.05</v>
      </c>
      <c r="C145" s="25">
        <v>0</v>
      </c>
      <c r="D145" s="25"/>
      <c r="E145" s="25"/>
      <c r="F145" s="26">
        <f t="shared" ref="F145:F168" si="12">(D145+E145)/2</f>
        <v>0</v>
      </c>
      <c r="I145" s="26">
        <f>H145*C145*B145</f>
        <v>0</v>
      </c>
    </row>
    <row r="146" spans="1:9">
      <c r="A146" s="24">
        <v>27</v>
      </c>
      <c r="B146" s="25">
        <v>0.08</v>
      </c>
      <c r="C146" s="25">
        <v>-0.13</v>
      </c>
      <c r="D146" s="25"/>
      <c r="E146" s="25"/>
      <c r="F146" s="26">
        <f t="shared" si="12"/>
        <v>0</v>
      </c>
      <c r="H146" s="26">
        <f t="shared" ref="H146:H168" si="13">(A147-A145)/2</f>
        <v>-1</v>
      </c>
      <c r="I146" s="26">
        <f>H146*C146*B146*-1</f>
        <v>-1.0400000000000001E-2</v>
      </c>
    </row>
    <row r="147" spans="1:9">
      <c r="A147" s="24">
        <v>26</v>
      </c>
      <c r="B147" s="25">
        <v>0.1</v>
      </c>
      <c r="C147" s="25">
        <v>0.02</v>
      </c>
      <c r="D147" s="25"/>
      <c r="E147" s="25"/>
      <c r="F147" s="26">
        <f t="shared" si="12"/>
        <v>0</v>
      </c>
      <c r="H147" s="26">
        <f t="shared" si="13"/>
        <v>-1</v>
      </c>
      <c r="I147" s="26">
        <f t="shared" ref="I147:I168" si="14">H147*C147*B147*-1</f>
        <v>2E-3</v>
      </c>
    </row>
    <row r="148" spans="1:9">
      <c r="A148" s="24">
        <v>25</v>
      </c>
      <c r="B148" s="25">
        <v>0.18</v>
      </c>
      <c r="C148" s="25">
        <v>0.59</v>
      </c>
      <c r="D148" s="25"/>
      <c r="E148" s="25"/>
      <c r="F148" s="26">
        <f t="shared" si="12"/>
        <v>0</v>
      </c>
      <c r="H148" s="26">
        <f t="shared" si="13"/>
        <v>-1</v>
      </c>
      <c r="I148" s="26">
        <f t="shared" si="14"/>
        <v>0.10619999999999999</v>
      </c>
    </row>
    <row r="149" spans="1:9">
      <c r="A149" s="24">
        <v>24</v>
      </c>
      <c r="B149" s="25">
        <v>0.17</v>
      </c>
      <c r="C149" s="25">
        <v>0.61</v>
      </c>
      <c r="D149" s="25"/>
      <c r="E149" s="25"/>
      <c r="F149" s="26">
        <f t="shared" si="12"/>
        <v>0</v>
      </c>
      <c r="H149" s="26">
        <f t="shared" si="13"/>
        <v>-1.25</v>
      </c>
      <c r="I149" s="26">
        <f t="shared" si="14"/>
        <v>0.12962499999999999</v>
      </c>
    </row>
    <row r="150" spans="1:9">
      <c r="A150" s="24">
        <v>22.5</v>
      </c>
      <c r="B150" s="25">
        <v>0.21</v>
      </c>
      <c r="C150" s="25">
        <v>0.53</v>
      </c>
      <c r="D150" s="25"/>
      <c r="E150" s="25"/>
      <c r="F150" s="26">
        <f t="shared" si="12"/>
        <v>0</v>
      </c>
      <c r="H150" s="26">
        <f t="shared" si="13"/>
        <v>-1.5</v>
      </c>
      <c r="I150" s="26">
        <f t="shared" si="14"/>
        <v>0.16695000000000002</v>
      </c>
    </row>
    <row r="151" spans="1:9">
      <c r="A151" s="24">
        <v>21</v>
      </c>
      <c r="B151" s="25">
        <v>0.36</v>
      </c>
      <c r="C151" s="25">
        <v>1.01</v>
      </c>
      <c r="D151" s="25"/>
      <c r="E151" s="25"/>
      <c r="F151" s="26">
        <f t="shared" si="12"/>
        <v>0</v>
      </c>
      <c r="H151" s="26">
        <f t="shared" si="13"/>
        <v>-1.5</v>
      </c>
      <c r="I151" s="26">
        <f t="shared" si="14"/>
        <v>0.5454</v>
      </c>
    </row>
    <row r="152" spans="1:9">
      <c r="A152" s="24">
        <v>19.5</v>
      </c>
      <c r="B152" s="25">
        <v>0.43</v>
      </c>
      <c r="C152" s="25">
        <v>1.47</v>
      </c>
      <c r="D152" s="25"/>
      <c r="E152" s="25"/>
      <c r="F152" s="26">
        <f t="shared" si="12"/>
        <v>0</v>
      </c>
      <c r="H152" s="26">
        <f t="shared" si="13"/>
        <v>-1.5</v>
      </c>
      <c r="I152" s="26">
        <f t="shared" si="14"/>
        <v>0.94815000000000005</v>
      </c>
    </row>
    <row r="153" spans="1:9">
      <c r="A153" s="24">
        <v>18</v>
      </c>
      <c r="B153" s="25">
        <v>0.49</v>
      </c>
      <c r="C153" s="25">
        <v>1.43</v>
      </c>
      <c r="D153" s="25"/>
      <c r="E153" s="25"/>
      <c r="F153" s="26">
        <f t="shared" si="12"/>
        <v>0</v>
      </c>
      <c r="H153" s="26">
        <f t="shared" si="13"/>
        <v>-1.5</v>
      </c>
      <c r="I153" s="26">
        <f t="shared" si="14"/>
        <v>1.05105</v>
      </c>
    </row>
    <row r="154" spans="1:9">
      <c r="A154" s="24">
        <v>16.5</v>
      </c>
      <c r="B154" s="25">
        <v>0.55000000000000004</v>
      </c>
      <c r="C154" s="25">
        <v>1.74</v>
      </c>
      <c r="D154" s="25"/>
      <c r="E154" s="25"/>
      <c r="F154" s="26">
        <f t="shared" si="12"/>
        <v>0</v>
      </c>
      <c r="H154" s="26">
        <f t="shared" si="13"/>
        <v>-1.5</v>
      </c>
      <c r="I154" s="26">
        <f t="shared" si="14"/>
        <v>1.4355</v>
      </c>
    </row>
    <row r="155" spans="1:9">
      <c r="A155" s="24">
        <v>15</v>
      </c>
      <c r="B155" s="25">
        <v>0.72</v>
      </c>
      <c r="C155" s="25">
        <v>1.81</v>
      </c>
      <c r="D155" s="25"/>
      <c r="E155" s="25"/>
      <c r="F155" s="26">
        <f t="shared" si="12"/>
        <v>0</v>
      </c>
      <c r="H155" s="26">
        <f t="shared" si="13"/>
        <v>-1.5</v>
      </c>
      <c r="I155" s="26">
        <f t="shared" si="14"/>
        <v>1.9547999999999999</v>
      </c>
    </row>
    <row r="156" spans="1:9">
      <c r="A156" s="24">
        <v>13.5</v>
      </c>
      <c r="B156" s="25">
        <v>0.88</v>
      </c>
      <c r="C156" s="25">
        <v>1.99</v>
      </c>
      <c r="D156" s="25"/>
      <c r="E156" s="25"/>
      <c r="F156" s="26">
        <f t="shared" si="12"/>
        <v>0</v>
      </c>
      <c r="H156" s="26">
        <f t="shared" si="13"/>
        <v>-1.5</v>
      </c>
      <c r="I156" s="26">
        <f t="shared" si="14"/>
        <v>2.6267999999999998</v>
      </c>
    </row>
    <row r="157" spans="1:9">
      <c r="A157" s="24">
        <v>12</v>
      </c>
      <c r="B157" s="25">
        <v>0.9</v>
      </c>
      <c r="C157" s="25">
        <v>2.4500000000000002</v>
      </c>
      <c r="D157" s="25"/>
      <c r="E157" s="25"/>
      <c r="F157" s="26">
        <f t="shared" si="12"/>
        <v>0</v>
      </c>
      <c r="H157" s="26">
        <f t="shared" si="13"/>
        <v>-1.5</v>
      </c>
      <c r="I157" s="26">
        <f t="shared" si="14"/>
        <v>3.3075000000000001</v>
      </c>
    </row>
    <row r="158" spans="1:9">
      <c r="A158" s="24">
        <v>10.5</v>
      </c>
      <c r="B158" s="25">
        <v>0.95</v>
      </c>
      <c r="C158" s="25">
        <v>2.8</v>
      </c>
      <c r="D158" s="25"/>
      <c r="E158" s="25"/>
      <c r="F158" s="26">
        <f t="shared" si="12"/>
        <v>0</v>
      </c>
      <c r="H158" s="26">
        <f t="shared" si="13"/>
        <v>-1.5</v>
      </c>
      <c r="I158" s="26">
        <f t="shared" si="14"/>
        <v>3.9899999999999993</v>
      </c>
    </row>
    <row r="159" spans="1:9">
      <c r="A159" s="24">
        <v>9</v>
      </c>
      <c r="B159" s="25">
        <v>1.22</v>
      </c>
      <c r="C159" s="25">
        <v>4.0999999999999996</v>
      </c>
      <c r="D159" s="25"/>
      <c r="E159" s="25"/>
      <c r="F159" s="26">
        <f t="shared" si="12"/>
        <v>0</v>
      </c>
      <c r="H159" s="26">
        <f t="shared" si="13"/>
        <v>-1.5</v>
      </c>
      <c r="I159" s="26">
        <f t="shared" si="14"/>
        <v>7.5029999999999992</v>
      </c>
    </row>
    <row r="160" spans="1:9">
      <c r="A160" s="24">
        <v>7.5</v>
      </c>
      <c r="B160" s="25">
        <v>1.26</v>
      </c>
      <c r="C160" s="25">
        <v>3.93</v>
      </c>
      <c r="D160" s="25"/>
      <c r="E160" s="25"/>
      <c r="F160" s="26">
        <f t="shared" si="12"/>
        <v>0</v>
      </c>
      <c r="H160" s="26">
        <f t="shared" si="13"/>
        <v>-1.5</v>
      </c>
      <c r="I160" s="26">
        <f t="shared" si="14"/>
        <v>7.4277000000000006</v>
      </c>
    </row>
    <row r="161" spans="1:9">
      <c r="A161" s="24">
        <v>6</v>
      </c>
      <c r="B161" s="25">
        <v>1.4</v>
      </c>
      <c r="C161" s="25">
        <v>3.49</v>
      </c>
      <c r="D161" s="25"/>
      <c r="E161" s="25"/>
      <c r="F161" s="26">
        <f t="shared" si="12"/>
        <v>0</v>
      </c>
      <c r="H161" s="26">
        <f t="shared" si="13"/>
        <v>-1.5</v>
      </c>
      <c r="I161" s="26">
        <f t="shared" si="14"/>
        <v>7.3289999999999997</v>
      </c>
    </row>
    <row r="162" spans="1:9">
      <c r="A162" s="24">
        <v>4.5</v>
      </c>
      <c r="B162" s="25">
        <v>1.3</v>
      </c>
      <c r="C162" s="25">
        <v>3.42</v>
      </c>
      <c r="D162" s="25"/>
      <c r="E162" s="25"/>
      <c r="F162" s="26">
        <f t="shared" si="12"/>
        <v>0</v>
      </c>
      <c r="H162" s="26">
        <f t="shared" si="13"/>
        <v>-1.25</v>
      </c>
      <c r="I162" s="26">
        <f t="shared" si="14"/>
        <v>5.557500000000001</v>
      </c>
    </row>
    <row r="163" spans="1:9">
      <c r="A163" s="24">
        <v>3.5</v>
      </c>
      <c r="B163" s="25">
        <v>1.28</v>
      </c>
      <c r="C163" s="25">
        <v>1.5</v>
      </c>
      <c r="D163" s="25"/>
      <c r="E163" s="25"/>
      <c r="F163" s="26">
        <f t="shared" si="12"/>
        <v>0</v>
      </c>
      <c r="H163" s="26">
        <f t="shared" si="13"/>
        <v>-1</v>
      </c>
      <c r="I163" s="26">
        <f t="shared" si="14"/>
        <v>1.92</v>
      </c>
    </row>
    <row r="164" spans="1:9">
      <c r="A164" s="24">
        <v>2.5</v>
      </c>
      <c r="B164" s="25">
        <v>1.1299999999999999</v>
      </c>
      <c r="C164" s="25">
        <v>0.14000000000000001</v>
      </c>
      <c r="D164" s="25"/>
      <c r="E164" s="25"/>
      <c r="F164" s="26">
        <f t="shared" si="12"/>
        <v>0</v>
      </c>
      <c r="H164" s="26">
        <f t="shared" si="13"/>
        <v>-0.75</v>
      </c>
      <c r="I164" s="26">
        <f t="shared" si="14"/>
        <v>0.11865000000000001</v>
      </c>
    </row>
    <row r="165" spans="1:9">
      <c r="A165" s="24">
        <v>2</v>
      </c>
      <c r="B165" s="25">
        <v>0.9</v>
      </c>
      <c r="C165" s="25">
        <v>0.04</v>
      </c>
      <c r="D165" s="25"/>
      <c r="E165" s="25"/>
      <c r="F165" s="26">
        <f t="shared" si="12"/>
        <v>0</v>
      </c>
      <c r="H165" s="26">
        <f t="shared" si="13"/>
        <v>-0.5</v>
      </c>
      <c r="I165" s="26">
        <f t="shared" si="14"/>
        <v>1.8000000000000002E-2</v>
      </c>
    </row>
    <row r="166" spans="1:9">
      <c r="A166" s="24">
        <v>1.5</v>
      </c>
      <c r="B166" s="25">
        <v>0.71</v>
      </c>
      <c r="C166" s="25">
        <v>-0.11</v>
      </c>
      <c r="D166" s="25"/>
      <c r="E166" s="25"/>
      <c r="F166" s="26">
        <f t="shared" si="12"/>
        <v>0</v>
      </c>
      <c r="H166" s="26">
        <f t="shared" si="13"/>
        <v>-0.5</v>
      </c>
      <c r="I166" s="26">
        <f t="shared" si="14"/>
        <v>-3.9050000000000001E-2</v>
      </c>
    </row>
    <row r="167" spans="1:9">
      <c r="A167" s="24">
        <v>1</v>
      </c>
      <c r="B167" s="25">
        <v>0.3</v>
      </c>
      <c r="C167" s="25">
        <v>-0.1</v>
      </c>
      <c r="D167" s="25"/>
      <c r="E167" s="25"/>
      <c r="F167" s="26">
        <f t="shared" si="12"/>
        <v>0</v>
      </c>
      <c r="H167" s="26">
        <f t="shared" si="13"/>
        <v>-0.45</v>
      </c>
      <c r="I167" s="26">
        <f t="shared" si="14"/>
        <v>-1.3500000000000002E-2</v>
      </c>
    </row>
    <row r="168" spans="1:9">
      <c r="A168" s="24">
        <v>0.6</v>
      </c>
      <c r="B168" s="25">
        <v>0.08</v>
      </c>
      <c r="C168" s="25">
        <v>0</v>
      </c>
      <c r="D168" s="25"/>
      <c r="E168" s="25"/>
      <c r="F168" s="26">
        <f t="shared" si="12"/>
        <v>0</v>
      </c>
      <c r="H168" s="26">
        <f t="shared" si="13"/>
        <v>-0.5</v>
      </c>
      <c r="I168" s="26">
        <f t="shared" si="14"/>
        <v>0</v>
      </c>
    </row>
    <row r="171" spans="1:9" ht="15">
      <c r="A171" s="6" t="s">
        <v>1</v>
      </c>
      <c r="B171" s="7" t="s">
        <v>53</v>
      </c>
      <c r="D171" s="6" t="s">
        <v>3</v>
      </c>
      <c r="E171" s="8">
        <v>1</v>
      </c>
      <c r="H171" s="9" t="s">
        <v>4</v>
      </c>
      <c r="I171" s="10">
        <f>SUM(I178:I203)</f>
        <v>31.464500000000008</v>
      </c>
    </row>
    <row r="172" spans="1:9">
      <c r="A172" s="6" t="s">
        <v>5</v>
      </c>
      <c r="B172" s="11">
        <v>40386</v>
      </c>
      <c r="D172" s="6" t="s">
        <v>6</v>
      </c>
      <c r="E172" s="8">
        <v>26</v>
      </c>
    </row>
    <row r="173" spans="1:9">
      <c r="A173" s="6" t="s">
        <v>11</v>
      </c>
      <c r="B173" s="48"/>
    </row>
    <row r="174" spans="1:9">
      <c r="A174" s="6" t="s">
        <v>13</v>
      </c>
      <c r="B174" s="7" t="s">
        <v>12</v>
      </c>
    </row>
    <row r="175" spans="1:9">
      <c r="B175" s="7"/>
    </row>
    <row r="176" spans="1:9">
      <c r="C176" s="99" t="s">
        <v>14</v>
      </c>
      <c r="D176" s="99"/>
      <c r="E176" s="99"/>
    </row>
    <row r="177" spans="1:9">
      <c r="A177" s="21" t="s">
        <v>16</v>
      </c>
      <c r="B177" s="21" t="s">
        <v>17</v>
      </c>
      <c r="C177" s="22">
        <v>0.6</v>
      </c>
      <c r="D177" s="22">
        <v>0.2</v>
      </c>
      <c r="E177" s="22">
        <v>0.8</v>
      </c>
      <c r="F177" s="22" t="s">
        <v>18</v>
      </c>
      <c r="H177" s="21" t="s">
        <v>19</v>
      </c>
      <c r="I177" s="21" t="s">
        <v>20</v>
      </c>
    </row>
    <row r="178" spans="1:9">
      <c r="A178" s="24">
        <v>26</v>
      </c>
      <c r="B178" s="25">
        <v>0.05</v>
      </c>
      <c r="C178" s="25">
        <v>0</v>
      </c>
      <c r="D178" s="25"/>
      <c r="E178" s="25"/>
      <c r="F178" s="26">
        <f t="shared" ref="F178:F203" si="15">(D178+E178)/2</f>
        <v>0</v>
      </c>
      <c r="I178" s="26">
        <f>H178*C178*B178*-1</f>
        <v>0</v>
      </c>
    </row>
    <row r="179" spans="1:9">
      <c r="A179" s="24">
        <v>25</v>
      </c>
      <c r="B179" s="25">
        <v>0.08</v>
      </c>
      <c r="C179" s="25">
        <v>-0.2</v>
      </c>
      <c r="D179" s="25"/>
      <c r="E179" s="25"/>
      <c r="F179" s="26">
        <f t="shared" si="15"/>
        <v>0</v>
      </c>
      <c r="H179" s="26">
        <f t="shared" ref="H179:H203" si="16">(A180-A178)/2</f>
        <v>-1</v>
      </c>
      <c r="I179" s="26">
        <f t="shared" ref="I179:I203" si="17">H179*C179*B179*-1</f>
        <v>-1.6E-2</v>
      </c>
    </row>
    <row r="180" spans="1:9">
      <c r="A180" s="24">
        <v>24</v>
      </c>
      <c r="B180" s="25">
        <v>0.1</v>
      </c>
      <c r="C180" s="25">
        <v>-0.11</v>
      </c>
      <c r="D180" s="25"/>
      <c r="E180" s="25"/>
      <c r="F180" s="26">
        <f t="shared" si="15"/>
        <v>0</v>
      </c>
      <c r="H180" s="26">
        <f t="shared" si="16"/>
        <v>-1</v>
      </c>
      <c r="I180" s="26">
        <f t="shared" si="17"/>
        <v>-1.1000000000000001E-2</v>
      </c>
    </row>
    <row r="181" spans="1:9">
      <c r="A181" s="24">
        <v>23</v>
      </c>
      <c r="B181" s="25">
        <v>0.12</v>
      </c>
      <c r="C181" s="25">
        <v>0.06</v>
      </c>
      <c r="D181" s="25"/>
      <c r="E181" s="25"/>
      <c r="F181" s="26">
        <f t="shared" si="15"/>
        <v>0</v>
      </c>
      <c r="H181" s="26">
        <f t="shared" si="16"/>
        <v>-1</v>
      </c>
      <c r="I181" s="26">
        <f t="shared" si="17"/>
        <v>7.1999999999999998E-3</v>
      </c>
    </row>
    <row r="182" spans="1:9">
      <c r="A182" s="24">
        <v>22</v>
      </c>
      <c r="B182" s="25">
        <v>0.19</v>
      </c>
      <c r="C182" s="25">
        <v>0.21</v>
      </c>
      <c r="D182" s="25"/>
      <c r="E182" s="25"/>
      <c r="F182" s="26">
        <f t="shared" si="15"/>
        <v>0</v>
      </c>
      <c r="H182" s="26">
        <f t="shared" si="16"/>
        <v>-1</v>
      </c>
      <c r="I182" s="26">
        <f t="shared" si="17"/>
        <v>3.9899999999999998E-2</v>
      </c>
    </row>
    <row r="183" spans="1:9">
      <c r="A183" s="24">
        <v>21</v>
      </c>
      <c r="B183" s="25">
        <v>0.24</v>
      </c>
      <c r="C183" s="25">
        <v>0.42</v>
      </c>
      <c r="D183" s="25"/>
      <c r="E183" s="25"/>
      <c r="F183" s="26">
        <f t="shared" si="15"/>
        <v>0</v>
      </c>
      <c r="H183" s="26">
        <f t="shared" si="16"/>
        <v>-1</v>
      </c>
      <c r="I183" s="26">
        <f t="shared" si="17"/>
        <v>0.10079999999999999</v>
      </c>
    </row>
    <row r="184" spans="1:9">
      <c r="A184" s="24">
        <v>20</v>
      </c>
      <c r="B184" s="25">
        <v>0.28000000000000003</v>
      </c>
      <c r="C184" s="25">
        <v>0.8</v>
      </c>
      <c r="D184" s="25"/>
      <c r="E184" s="25"/>
      <c r="F184" s="26">
        <f t="shared" si="15"/>
        <v>0</v>
      </c>
      <c r="H184" s="26">
        <f t="shared" si="16"/>
        <v>-1</v>
      </c>
      <c r="I184" s="26">
        <f t="shared" si="17"/>
        <v>0.22400000000000003</v>
      </c>
    </row>
    <row r="185" spans="1:9">
      <c r="A185" s="24">
        <v>19</v>
      </c>
      <c r="B185" s="25">
        <v>0.34</v>
      </c>
      <c r="C185" s="25">
        <v>0.76</v>
      </c>
      <c r="D185" s="25"/>
      <c r="E185" s="25"/>
      <c r="F185" s="26">
        <f t="shared" si="15"/>
        <v>0</v>
      </c>
      <c r="H185" s="26">
        <f t="shared" si="16"/>
        <v>-1</v>
      </c>
      <c r="I185" s="26">
        <f t="shared" si="17"/>
        <v>0.25840000000000002</v>
      </c>
    </row>
    <row r="186" spans="1:9">
      <c r="A186" s="24">
        <v>18</v>
      </c>
      <c r="B186" s="25">
        <v>0.38</v>
      </c>
      <c r="C186" s="25">
        <v>0.73</v>
      </c>
      <c r="D186" s="25"/>
      <c r="E186" s="25"/>
      <c r="F186" s="26">
        <f t="shared" si="15"/>
        <v>0</v>
      </c>
      <c r="H186" s="26">
        <f t="shared" si="16"/>
        <v>-1</v>
      </c>
      <c r="I186" s="26">
        <f t="shared" si="17"/>
        <v>0.27739999999999998</v>
      </c>
    </row>
    <row r="187" spans="1:9">
      <c r="A187" s="24">
        <v>17</v>
      </c>
      <c r="B187" s="25">
        <v>0.43</v>
      </c>
      <c r="C187" s="25">
        <v>1.87</v>
      </c>
      <c r="D187" s="25"/>
      <c r="E187" s="25"/>
      <c r="F187" s="26">
        <f t="shared" si="15"/>
        <v>0</v>
      </c>
      <c r="H187" s="26">
        <f t="shared" si="16"/>
        <v>-1</v>
      </c>
      <c r="I187" s="26">
        <f t="shared" si="17"/>
        <v>0.80410000000000004</v>
      </c>
    </row>
    <row r="188" spans="1:9">
      <c r="A188" s="24">
        <v>16</v>
      </c>
      <c r="B188" s="25">
        <v>0.5</v>
      </c>
      <c r="C188" s="25">
        <v>1.54</v>
      </c>
      <c r="D188" s="25"/>
      <c r="E188" s="25"/>
      <c r="F188" s="26">
        <f t="shared" si="15"/>
        <v>0</v>
      </c>
      <c r="H188" s="26">
        <f t="shared" si="16"/>
        <v>-1</v>
      </c>
      <c r="I188" s="26">
        <f t="shared" si="17"/>
        <v>0.77</v>
      </c>
    </row>
    <row r="189" spans="1:9">
      <c r="A189" s="24">
        <v>15</v>
      </c>
      <c r="B189" s="25">
        <v>0.61</v>
      </c>
      <c r="C189" s="25">
        <v>1.56</v>
      </c>
      <c r="D189" s="25"/>
      <c r="E189" s="25"/>
      <c r="F189" s="26">
        <f t="shared" si="15"/>
        <v>0</v>
      </c>
      <c r="H189" s="26">
        <f t="shared" si="16"/>
        <v>-1</v>
      </c>
      <c r="I189" s="26">
        <f t="shared" si="17"/>
        <v>0.9516</v>
      </c>
    </row>
    <row r="190" spans="1:9">
      <c r="A190" s="24">
        <v>14</v>
      </c>
      <c r="B190" s="25">
        <v>0.72</v>
      </c>
      <c r="C190" s="25">
        <v>1.48</v>
      </c>
      <c r="D190" s="25"/>
      <c r="E190" s="25"/>
      <c r="F190" s="26">
        <f t="shared" si="15"/>
        <v>0</v>
      </c>
      <c r="H190" s="26">
        <f t="shared" si="16"/>
        <v>-1</v>
      </c>
      <c r="I190" s="26">
        <f t="shared" si="17"/>
        <v>1.0655999999999999</v>
      </c>
    </row>
    <row r="191" spans="1:9">
      <c r="A191" s="24">
        <v>13</v>
      </c>
      <c r="B191" s="25">
        <v>0.72</v>
      </c>
      <c r="C191" s="25">
        <v>1.63</v>
      </c>
      <c r="D191" s="25"/>
      <c r="E191" s="25"/>
      <c r="F191" s="26">
        <f t="shared" si="15"/>
        <v>0</v>
      </c>
      <c r="H191" s="26">
        <f t="shared" si="16"/>
        <v>-1</v>
      </c>
      <c r="I191" s="26">
        <f t="shared" si="17"/>
        <v>1.1736</v>
      </c>
    </row>
    <row r="192" spans="1:9">
      <c r="A192" s="24">
        <v>12</v>
      </c>
      <c r="B192" s="25">
        <v>0.75</v>
      </c>
      <c r="C192" s="25">
        <v>2.0099999999999998</v>
      </c>
      <c r="D192" s="25"/>
      <c r="E192" s="25"/>
      <c r="F192" s="26">
        <f t="shared" si="15"/>
        <v>0</v>
      </c>
      <c r="H192" s="26">
        <f t="shared" si="16"/>
        <v>-1</v>
      </c>
      <c r="I192" s="26">
        <f t="shared" si="17"/>
        <v>1.5074999999999998</v>
      </c>
    </row>
    <row r="193" spans="1:9">
      <c r="A193" s="24">
        <v>11</v>
      </c>
      <c r="B193" s="25">
        <v>0.8</v>
      </c>
      <c r="C193" s="25">
        <v>2.3199999999999998</v>
      </c>
      <c r="D193" s="25"/>
      <c r="E193" s="25"/>
      <c r="F193" s="26">
        <f t="shared" si="15"/>
        <v>0</v>
      </c>
      <c r="H193" s="26">
        <f t="shared" si="16"/>
        <v>-1</v>
      </c>
      <c r="I193" s="26">
        <f t="shared" si="17"/>
        <v>1.8559999999999999</v>
      </c>
    </row>
    <row r="194" spans="1:9">
      <c r="A194" s="24">
        <v>10</v>
      </c>
      <c r="B194" s="25">
        <v>0.93</v>
      </c>
      <c r="C194" s="25">
        <v>2.37</v>
      </c>
      <c r="D194" s="25"/>
      <c r="E194" s="25"/>
      <c r="F194" s="26">
        <f t="shared" si="15"/>
        <v>0</v>
      </c>
      <c r="H194" s="26">
        <f t="shared" si="16"/>
        <v>-1</v>
      </c>
      <c r="I194" s="26">
        <f t="shared" si="17"/>
        <v>2.2041000000000004</v>
      </c>
    </row>
    <row r="195" spans="1:9">
      <c r="A195" s="24">
        <v>9</v>
      </c>
      <c r="B195" s="25">
        <v>0.91</v>
      </c>
      <c r="C195" s="25">
        <v>3.17</v>
      </c>
      <c r="D195" s="25"/>
      <c r="E195" s="25"/>
      <c r="F195" s="26">
        <f t="shared" si="15"/>
        <v>0</v>
      </c>
      <c r="H195" s="26">
        <f t="shared" si="16"/>
        <v>-1</v>
      </c>
      <c r="I195" s="26">
        <f t="shared" si="17"/>
        <v>2.8847</v>
      </c>
    </row>
    <row r="196" spans="1:9">
      <c r="A196" s="24">
        <v>8</v>
      </c>
      <c r="B196" s="25">
        <v>1.08</v>
      </c>
      <c r="C196" s="25">
        <v>2.6</v>
      </c>
      <c r="D196" s="25"/>
      <c r="E196" s="25"/>
      <c r="F196" s="26">
        <f t="shared" si="15"/>
        <v>0</v>
      </c>
      <c r="H196" s="26">
        <f t="shared" si="16"/>
        <v>-1</v>
      </c>
      <c r="I196" s="26">
        <f t="shared" si="17"/>
        <v>2.8080000000000003</v>
      </c>
    </row>
    <row r="197" spans="1:9">
      <c r="A197" s="24">
        <v>7</v>
      </c>
      <c r="B197" s="25">
        <v>1.06</v>
      </c>
      <c r="C197" s="25">
        <v>3.05</v>
      </c>
      <c r="D197" s="25"/>
      <c r="E197" s="25"/>
      <c r="F197" s="26">
        <f t="shared" si="15"/>
        <v>0</v>
      </c>
      <c r="H197" s="26">
        <f t="shared" si="16"/>
        <v>-1</v>
      </c>
      <c r="I197" s="26">
        <f t="shared" si="17"/>
        <v>3.2330000000000001</v>
      </c>
    </row>
    <row r="198" spans="1:9">
      <c r="A198" s="24">
        <v>6</v>
      </c>
      <c r="B198" s="25">
        <v>1.3</v>
      </c>
      <c r="C198" s="25">
        <v>3.49</v>
      </c>
      <c r="D198" s="25"/>
      <c r="E198" s="25"/>
      <c r="F198" s="26">
        <f t="shared" si="15"/>
        <v>0</v>
      </c>
      <c r="H198" s="26">
        <f t="shared" si="16"/>
        <v>-1</v>
      </c>
      <c r="I198" s="26">
        <f t="shared" si="17"/>
        <v>4.5370000000000008</v>
      </c>
    </row>
    <row r="199" spans="1:9">
      <c r="A199" s="24">
        <v>5</v>
      </c>
      <c r="B199" s="25">
        <v>1.27</v>
      </c>
      <c r="C199" s="25">
        <v>3.5</v>
      </c>
      <c r="D199" s="25"/>
      <c r="E199" s="25"/>
      <c r="F199" s="26">
        <f t="shared" si="15"/>
        <v>0</v>
      </c>
      <c r="H199" s="26">
        <f t="shared" si="16"/>
        <v>-1</v>
      </c>
      <c r="I199" s="26">
        <f t="shared" si="17"/>
        <v>4.4450000000000003</v>
      </c>
    </row>
    <row r="200" spans="1:9">
      <c r="A200" s="24">
        <v>4</v>
      </c>
      <c r="B200" s="25">
        <v>1.1200000000000001</v>
      </c>
      <c r="C200" s="25">
        <v>1.49</v>
      </c>
      <c r="D200" s="25"/>
      <c r="E200" s="25"/>
      <c r="F200" s="26">
        <f t="shared" si="15"/>
        <v>0</v>
      </c>
      <c r="H200" s="26">
        <f t="shared" si="16"/>
        <v>-1</v>
      </c>
      <c r="I200" s="26">
        <f t="shared" si="17"/>
        <v>1.6688000000000001</v>
      </c>
    </row>
    <row r="201" spans="1:9">
      <c r="A201" s="24">
        <v>3</v>
      </c>
      <c r="B201" s="25">
        <v>1.08</v>
      </c>
      <c r="C201" s="25">
        <v>0.56000000000000005</v>
      </c>
      <c r="D201" s="25"/>
      <c r="E201" s="25"/>
      <c r="F201" s="26">
        <f t="shared" si="15"/>
        <v>0</v>
      </c>
      <c r="H201" s="26">
        <f t="shared" si="16"/>
        <v>-1</v>
      </c>
      <c r="I201" s="26">
        <f t="shared" si="17"/>
        <v>0.60480000000000012</v>
      </c>
    </row>
    <row r="202" spans="1:9">
      <c r="A202" s="24">
        <v>2</v>
      </c>
      <c r="B202" s="25">
        <v>0.7</v>
      </c>
      <c r="C202" s="25">
        <v>0.1</v>
      </c>
      <c r="D202" s="25"/>
      <c r="E202" s="25"/>
      <c r="F202" s="26">
        <f t="shared" si="15"/>
        <v>0</v>
      </c>
      <c r="H202" s="26">
        <f t="shared" si="16"/>
        <v>-1</v>
      </c>
      <c r="I202" s="26">
        <f t="shared" si="17"/>
        <v>6.9999999999999993E-2</v>
      </c>
    </row>
    <row r="203" spans="1:9">
      <c r="A203" s="24">
        <v>1</v>
      </c>
      <c r="B203" s="25">
        <v>0.1</v>
      </c>
      <c r="C203" s="25">
        <v>0</v>
      </c>
      <c r="D203" s="25"/>
      <c r="E203" s="25"/>
      <c r="F203" s="26">
        <f t="shared" si="15"/>
        <v>0</v>
      </c>
      <c r="H203" s="26">
        <f t="shared" si="16"/>
        <v>-1</v>
      </c>
      <c r="I203" s="26">
        <f t="shared" si="17"/>
        <v>0</v>
      </c>
    </row>
    <row r="206" spans="1:9" ht="15">
      <c r="A206" s="6" t="s">
        <v>1</v>
      </c>
      <c r="B206" s="7" t="s">
        <v>53</v>
      </c>
      <c r="D206" s="6" t="s">
        <v>3</v>
      </c>
      <c r="E206" s="8">
        <v>0</v>
      </c>
      <c r="H206" s="9" t="s">
        <v>4</v>
      </c>
      <c r="I206" s="10">
        <f>SUM(I213:I234)</f>
        <v>20.271140000000003</v>
      </c>
    </row>
    <row r="207" spans="1:9">
      <c r="A207" s="6" t="s">
        <v>5</v>
      </c>
      <c r="B207" s="11">
        <v>40416</v>
      </c>
      <c r="D207" s="6" t="s">
        <v>6</v>
      </c>
      <c r="E207" s="8">
        <v>21.6</v>
      </c>
    </row>
    <row r="208" spans="1:9">
      <c r="A208" s="6" t="s">
        <v>11</v>
      </c>
      <c r="B208" s="48">
        <v>1700</v>
      </c>
    </row>
    <row r="209" spans="1:9">
      <c r="A209" s="6" t="s">
        <v>13</v>
      </c>
      <c r="B209" s="7" t="s">
        <v>12</v>
      </c>
    </row>
    <row r="210" spans="1:9">
      <c r="B210" s="7"/>
    </row>
    <row r="211" spans="1:9">
      <c r="C211" s="99" t="s">
        <v>14</v>
      </c>
      <c r="D211" s="99"/>
      <c r="E211" s="99"/>
    </row>
    <row r="212" spans="1:9">
      <c r="A212" s="21" t="s">
        <v>16</v>
      </c>
      <c r="B212" s="21" t="s">
        <v>17</v>
      </c>
      <c r="C212" s="22">
        <v>0.6</v>
      </c>
      <c r="D212" s="22">
        <v>0.2</v>
      </c>
      <c r="E212" s="22">
        <v>0.8</v>
      </c>
      <c r="F212" s="22" t="s">
        <v>18</v>
      </c>
      <c r="H212" s="21" t="s">
        <v>19</v>
      </c>
      <c r="I212" s="21" t="s">
        <v>20</v>
      </c>
    </row>
    <row r="213" spans="1:9">
      <c r="A213" s="24">
        <v>21</v>
      </c>
      <c r="B213" s="25">
        <v>0.1</v>
      </c>
      <c r="C213" s="25">
        <v>0.03</v>
      </c>
      <c r="D213" s="25"/>
      <c r="E213" s="25"/>
      <c r="F213" s="26">
        <f t="shared" ref="F213:F234" si="18">(D213+E213)/2</f>
        <v>0</v>
      </c>
      <c r="I213" s="26">
        <f>H213*C213*B213*-1</f>
        <v>0</v>
      </c>
    </row>
    <row r="214" spans="1:9">
      <c r="A214" s="24">
        <v>20</v>
      </c>
      <c r="B214" s="25">
        <v>0.08</v>
      </c>
      <c r="C214" s="25">
        <v>0.31</v>
      </c>
      <c r="D214" s="25"/>
      <c r="E214" s="25"/>
      <c r="F214" s="26">
        <f t="shared" si="18"/>
        <v>0</v>
      </c>
      <c r="H214" s="26">
        <f t="shared" ref="H214:H234" si="19">(A215-A213)/2</f>
        <v>-1</v>
      </c>
      <c r="I214" s="26">
        <f t="shared" ref="I214:I234" si="20">H214*C214*B214*-1</f>
        <v>2.4799999999999999E-2</v>
      </c>
    </row>
    <row r="215" spans="1:9">
      <c r="A215" s="24">
        <v>19</v>
      </c>
      <c r="B215" s="25">
        <v>0.11</v>
      </c>
      <c r="C215" s="25">
        <v>0.21</v>
      </c>
      <c r="D215" s="25"/>
      <c r="E215" s="25"/>
      <c r="F215" s="26">
        <f t="shared" si="18"/>
        <v>0</v>
      </c>
      <c r="H215" s="26">
        <f t="shared" si="19"/>
        <v>-1</v>
      </c>
      <c r="I215" s="26">
        <f t="shared" si="20"/>
        <v>2.3099999999999999E-2</v>
      </c>
    </row>
    <row r="216" spans="1:9">
      <c r="A216" s="24">
        <v>18</v>
      </c>
      <c r="B216" s="25">
        <v>0.25</v>
      </c>
      <c r="C216" s="25">
        <v>0.66</v>
      </c>
      <c r="D216" s="25"/>
      <c r="E216" s="25"/>
      <c r="F216" s="26">
        <f t="shared" si="18"/>
        <v>0</v>
      </c>
      <c r="H216" s="26">
        <f t="shared" si="19"/>
        <v>-1</v>
      </c>
      <c r="I216" s="26">
        <f t="shared" si="20"/>
        <v>0.16500000000000001</v>
      </c>
    </row>
    <row r="217" spans="1:9">
      <c r="A217" s="24">
        <v>17</v>
      </c>
      <c r="B217" s="25">
        <v>0.2</v>
      </c>
      <c r="C217" s="25">
        <v>0.34</v>
      </c>
      <c r="D217" s="25"/>
      <c r="E217" s="25"/>
      <c r="F217" s="26">
        <f t="shared" si="18"/>
        <v>0</v>
      </c>
      <c r="H217" s="26">
        <f t="shared" si="19"/>
        <v>-1</v>
      </c>
      <c r="I217" s="26">
        <f t="shared" si="20"/>
        <v>6.8000000000000005E-2</v>
      </c>
    </row>
    <row r="218" spans="1:9">
      <c r="A218" s="24">
        <v>16</v>
      </c>
      <c r="B218" s="25">
        <v>0.32</v>
      </c>
      <c r="C218" s="25">
        <v>0.85</v>
      </c>
      <c r="D218" s="25"/>
      <c r="E218" s="25"/>
      <c r="F218" s="26">
        <f t="shared" si="18"/>
        <v>0</v>
      </c>
      <c r="H218" s="26">
        <f t="shared" si="19"/>
        <v>-1</v>
      </c>
      <c r="I218" s="26">
        <f t="shared" si="20"/>
        <v>0.27200000000000002</v>
      </c>
    </row>
    <row r="219" spans="1:9">
      <c r="A219" s="24">
        <v>15</v>
      </c>
      <c r="B219" s="25">
        <v>0.36</v>
      </c>
      <c r="C219" s="25">
        <v>1.26</v>
      </c>
      <c r="D219" s="25"/>
      <c r="E219" s="25"/>
      <c r="F219" s="26">
        <f t="shared" si="18"/>
        <v>0</v>
      </c>
      <c r="H219" s="26">
        <f t="shared" si="19"/>
        <v>-1</v>
      </c>
      <c r="I219" s="26">
        <f t="shared" si="20"/>
        <v>0.4536</v>
      </c>
    </row>
    <row r="220" spans="1:9">
      <c r="A220" s="24">
        <v>14</v>
      </c>
      <c r="B220" s="25">
        <v>0.48</v>
      </c>
      <c r="C220" s="25">
        <v>0.74</v>
      </c>
      <c r="D220" s="25"/>
      <c r="E220" s="25"/>
      <c r="F220" s="26">
        <f t="shared" si="18"/>
        <v>0</v>
      </c>
      <c r="H220" s="26">
        <f t="shared" si="19"/>
        <v>-1</v>
      </c>
      <c r="I220" s="26">
        <f t="shared" si="20"/>
        <v>0.35519999999999996</v>
      </c>
    </row>
    <row r="221" spans="1:9">
      <c r="A221" s="24">
        <v>13</v>
      </c>
      <c r="B221" s="25">
        <v>0.61</v>
      </c>
      <c r="C221" s="25">
        <v>1.48</v>
      </c>
      <c r="D221" s="25"/>
      <c r="E221" s="25"/>
      <c r="F221" s="26">
        <f t="shared" si="18"/>
        <v>0</v>
      </c>
      <c r="H221" s="26">
        <f t="shared" si="19"/>
        <v>-1</v>
      </c>
      <c r="I221" s="26">
        <f t="shared" si="20"/>
        <v>0.90279999999999994</v>
      </c>
    </row>
    <row r="222" spans="1:9">
      <c r="A222" s="24">
        <v>12</v>
      </c>
      <c r="B222" s="25">
        <v>0.57999999999999996</v>
      </c>
      <c r="C222" s="25">
        <v>1.06</v>
      </c>
      <c r="D222" s="25"/>
      <c r="E222" s="25"/>
      <c r="F222" s="26">
        <f t="shared" si="18"/>
        <v>0</v>
      </c>
      <c r="H222" s="26">
        <f t="shared" si="19"/>
        <v>-1</v>
      </c>
      <c r="I222" s="26">
        <f t="shared" si="20"/>
        <v>0.61480000000000001</v>
      </c>
    </row>
    <row r="223" spans="1:9">
      <c r="A223" s="24">
        <v>11</v>
      </c>
      <c r="B223" s="25">
        <v>0.6</v>
      </c>
      <c r="C223" s="25">
        <v>1.48</v>
      </c>
      <c r="D223" s="25"/>
      <c r="E223" s="25"/>
      <c r="F223" s="26">
        <f t="shared" si="18"/>
        <v>0</v>
      </c>
      <c r="H223" s="26">
        <f t="shared" si="19"/>
        <v>-1</v>
      </c>
      <c r="I223" s="26">
        <f t="shared" si="20"/>
        <v>0.88800000000000001</v>
      </c>
    </row>
    <row r="224" spans="1:9">
      <c r="A224" s="24">
        <v>10</v>
      </c>
      <c r="B224" s="25">
        <v>0.57999999999999996</v>
      </c>
      <c r="C224" s="25">
        <v>1.63</v>
      </c>
      <c r="D224" s="25"/>
      <c r="E224" s="25"/>
      <c r="F224" s="26">
        <f t="shared" si="18"/>
        <v>0</v>
      </c>
      <c r="H224" s="26">
        <f t="shared" si="19"/>
        <v>-1</v>
      </c>
      <c r="I224" s="26">
        <f t="shared" si="20"/>
        <v>0.94539999999999991</v>
      </c>
    </row>
    <row r="225" spans="1:9">
      <c r="A225" s="24">
        <v>9</v>
      </c>
      <c r="B225" s="25">
        <v>0.69</v>
      </c>
      <c r="C225" s="25">
        <v>2.58</v>
      </c>
      <c r="D225" s="25"/>
      <c r="E225" s="25"/>
      <c r="F225" s="26">
        <f t="shared" si="18"/>
        <v>0</v>
      </c>
      <c r="H225" s="26">
        <f t="shared" si="19"/>
        <v>-1</v>
      </c>
      <c r="I225" s="26">
        <f t="shared" si="20"/>
        <v>1.7802</v>
      </c>
    </row>
    <row r="226" spans="1:9">
      <c r="A226" s="24">
        <v>8</v>
      </c>
      <c r="B226" s="25">
        <v>0.8</v>
      </c>
      <c r="C226" s="25">
        <v>2.2000000000000002</v>
      </c>
      <c r="D226" s="25"/>
      <c r="E226" s="25"/>
      <c r="F226" s="26">
        <f t="shared" si="18"/>
        <v>0</v>
      </c>
      <c r="H226" s="26">
        <f t="shared" si="19"/>
        <v>-1</v>
      </c>
      <c r="I226" s="26">
        <f t="shared" si="20"/>
        <v>1.7600000000000002</v>
      </c>
    </row>
    <row r="227" spans="1:9">
      <c r="A227" s="24">
        <v>7</v>
      </c>
      <c r="B227" s="25">
        <v>0.96</v>
      </c>
      <c r="C227" s="25">
        <v>2.21</v>
      </c>
      <c r="D227" s="25"/>
      <c r="E227" s="25"/>
      <c r="F227" s="26">
        <f t="shared" si="18"/>
        <v>0</v>
      </c>
      <c r="H227" s="26">
        <f t="shared" si="19"/>
        <v>-1</v>
      </c>
      <c r="I227" s="26">
        <f t="shared" si="20"/>
        <v>2.1215999999999999</v>
      </c>
    </row>
    <row r="228" spans="1:9">
      <c r="A228" s="24">
        <v>6</v>
      </c>
      <c r="B228" s="25">
        <v>0.98</v>
      </c>
      <c r="C228" s="25">
        <v>2.7</v>
      </c>
      <c r="D228" s="25"/>
      <c r="E228" s="25"/>
      <c r="F228" s="26">
        <f t="shared" si="18"/>
        <v>0</v>
      </c>
      <c r="H228" s="26">
        <f t="shared" si="19"/>
        <v>-1</v>
      </c>
      <c r="I228" s="26">
        <f t="shared" si="20"/>
        <v>2.6459999999999999</v>
      </c>
    </row>
    <row r="229" spans="1:9">
      <c r="A229" s="24">
        <v>5</v>
      </c>
      <c r="B229" s="25">
        <v>1.1000000000000001</v>
      </c>
      <c r="C229" s="25">
        <v>2.35</v>
      </c>
      <c r="D229" s="25"/>
      <c r="E229" s="25"/>
      <c r="F229" s="26">
        <f t="shared" si="18"/>
        <v>0</v>
      </c>
      <c r="H229" s="26">
        <f t="shared" si="19"/>
        <v>-1</v>
      </c>
      <c r="I229" s="26">
        <f t="shared" si="20"/>
        <v>2.5850000000000004</v>
      </c>
    </row>
    <row r="230" spans="1:9">
      <c r="A230" s="24">
        <v>4</v>
      </c>
      <c r="B230" s="25">
        <v>1.07</v>
      </c>
      <c r="C230" s="25">
        <v>2.57</v>
      </c>
      <c r="D230" s="25"/>
      <c r="E230" s="25"/>
      <c r="F230" s="26">
        <f t="shared" si="18"/>
        <v>0</v>
      </c>
      <c r="H230" s="26">
        <f t="shared" si="19"/>
        <v>-1</v>
      </c>
      <c r="I230" s="26">
        <f t="shared" si="20"/>
        <v>2.7498999999999998</v>
      </c>
    </row>
    <row r="231" spans="1:9">
      <c r="A231" s="24">
        <v>3</v>
      </c>
      <c r="B231" s="25">
        <v>1</v>
      </c>
      <c r="C231" s="25">
        <v>1.22</v>
      </c>
      <c r="D231" s="25"/>
      <c r="E231" s="25"/>
      <c r="F231" s="26">
        <f t="shared" si="18"/>
        <v>0</v>
      </c>
      <c r="H231" s="26">
        <f t="shared" si="19"/>
        <v>-1</v>
      </c>
      <c r="I231" s="26">
        <f t="shared" si="20"/>
        <v>1.22</v>
      </c>
    </row>
    <row r="232" spans="1:9">
      <c r="A232" s="24">
        <v>2</v>
      </c>
      <c r="B232" s="25">
        <v>0.87</v>
      </c>
      <c r="C232" s="25">
        <v>0.59</v>
      </c>
      <c r="D232" s="25"/>
      <c r="E232" s="25"/>
      <c r="F232" s="26">
        <f t="shared" si="18"/>
        <v>0</v>
      </c>
      <c r="H232" s="26">
        <f t="shared" si="19"/>
        <v>-1</v>
      </c>
      <c r="I232" s="26">
        <f t="shared" si="20"/>
        <v>0.51329999999999998</v>
      </c>
    </row>
    <row r="233" spans="1:9">
      <c r="A233" s="24">
        <v>1</v>
      </c>
      <c r="B233" s="25">
        <v>0.63</v>
      </c>
      <c r="C233" s="25">
        <v>0.32</v>
      </c>
      <c r="D233" s="25"/>
      <c r="E233" s="25"/>
      <c r="F233" s="26">
        <f t="shared" si="18"/>
        <v>0</v>
      </c>
      <c r="H233" s="26">
        <f t="shared" si="19"/>
        <v>-0.9</v>
      </c>
      <c r="I233" s="26">
        <f t="shared" si="20"/>
        <v>0.18144000000000002</v>
      </c>
    </row>
    <row r="234" spans="1:9">
      <c r="A234" s="24">
        <v>0.2</v>
      </c>
      <c r="B234" s="25">
        <v>0.1</v>
      </c>
      <c r="C234" s="25">
        <v>0.02</v>
      </c>
      <c r="D234" s="25"/>
      <c r="E234" s="25"/>
      <c r="F234" s="26">
        <f t="shared" si="18"/>
        <v>0</v>
      </c>
      <c r="H234" s="26">
        <f t="shared" si="19"/>
        <v>-0.5</v>
      </c>
      <c r="I234" s="26">
        <f t="shared" si="20"/>
        <v>1E-3</v>
      </c>
    </row>
    <row r="237" spans="1:9" ht="15">
      <c r="A237" s="6" t="s">
        <v>1</v>
      </c>
      <c r="B237" s="7" t="s">
        <v>53</v>
      </c>
      <c r="D237" s="6" t="s">
        <v>3</v>
      </c>
      <c r="E237" s="8">
        <v>29.4</v>
      </c>
      <c r="H237" s="9" t="s">
        <v>4</v>
      </c>
      <c r="I237" s="10">
        <f>SUM(I244:I268)</f>
        <v>18.591925</v>
      </c>
    </row>
    <row r="238" spans="1:9">
      <c r="A238" s="6" t="s">
        <v>5</v>
      </c>
      <c r="B238" s="11">
        <v>40429</v>
      </c>
      <c r="D238" s="6" t="s">
        <v>6</v>
      </c>
      <c r="E238" s="8">
        <v>8</v>
      </c>
    </row>
    <row r="239" spans="1:9">
      <c r="A239" s="6" t="s">
        <v>11</v>
      </c>
      <c r="B239" s="48">
        <v>1600</v>
      </c>
    </row>
    <row r="240" spans="1:9">
      <c r="A240" s="6" t="s">
        <v>13</v>
      </c>
      <c r="B240" s="7" t="s">
        <v>12</v>
      </c>
    </row>
    <row r="241" spans="1:9">
      <c r="B241" s="7"/>
    </row>
    <row r="242" spans="1:9">
      <c r="C242" s="99" t="s">
        <v>14</v>
      </c>
      <c r="D242" s="99"/>
      <c r="E242" s="99"/>
    </row>
    <row r="243" spans="1:9">
      <c r="A243" s="21" t="s">
        <v>16</v>
      </c>
      <c r="B243" s="21" t="s">
        <v>17</v>
      </c>
      <c r="C243" s="22">
        <v>0.6</v>
      </c>
      <c r="D243" s="22">
        <v>0.2</v>
      </c>
      <c r="E243" s="22">
        <v>0.8</v>
      </c>
      <c r="F243" s="22" t="s">
        <v>18</v>
      </c>
      <c r="H243" s="21" t="s">
        <v>19</v>
      </c>
      <c r="I243" s="21" t="s">
        <v>20</v>
      </c>
    </row>
    <row r="244" spans="1:9">
      <c r="A244" s="24">
        <v>8</v>
      </c>
      <c r="B244" s="25">
        <v>0</v>
      </c>
      <c r="C244" s="25">
        <v>0</v>
      </c>
      <c r="D244" s="25"/>
      <c r="E244" s="25"/>
      <c r="F244" s="26">
        <f t="shared" ref="F244:F268" si="21">(D244+E244)/2</f>
        <v>0</v>
      </c>
      <c r="I244" s="26">
        <f t="shared" ref="I244:I268" si="22">H244*C244*B244</f>
        <v>0</v>
      </c>
    </row>
    <row r="245" spans="1:9">
      <c r="A245" s="24">
        <v>8.1</v>
      </c>
      <c r="B245" s="25">
        <v>0.12</v>
      </c>
      <c r="C245" s="25">
        <v>0</v>
      </c>
      <c r="D245" s="25"/>
      <c r="E245" s="25"/>
      <c r="F245" s="26">
        <f t="shared" si="21"/>
        <v>0</v>
      </c>
      <c r="H245" s="26">
        <f t="shared" ref="H245:H267" si="23">(A246-A244)/2</f>
        <v>0.25</v>
      </c>
      <c r="I245" s="26">
        <f t="shared" si="22"/>
        <v>0</v>
      </c>
    </row>
    <row r="246" spans="1:9">
      <c r="A246" s="24">
        <v>8.5</v>
      </c>
      <c r="B246" s="25">
        <v>0.12</v>
      </c>
      <c r="C246" s="25">
        <v>0.04</v>
      </c>
      <c r="D246" s="25"/>
      <c r="E246" s="25"/>
      <c r="F246" s="26">
        <f t="shared" si="21"/>
        <v>0</v>
      </c>
      <c r="H246" s="26">
        <f t="shared" si="23"/>
        <v>1</v>
      </c>
      <c r="I246" s="26">
        <f t="shared" si="22"/>
        <v>4.7999999999999996E-3</v>
      </c>
    </row>
    <row r="247" spans="1:9">
      <c r="A247" s="24">
        <v>10.1</v>
      </c>
      <c r="B247" s="25">
        <v>0.2</v>
      </c>
      <c r="C247" s="25">
        <v>0.53</v>
      </c>
      <c r="D247" s="25"/>
      <c r="E247" s="25"/>
      <c r="F247" s="26">
        <f t="shared" si="21"/>
        <v>0</v>
      </c>
      <c r="H247" s="26">
        <f t="shared" si="23"/>
        <v>1.25</v>
      </c>
      <c r="I247" s="26">
        <f t="shared" si="22"/>
        <v>0.13250000000000003</v>
      </c>
    </row>
    <row r="248" spans="1:9">
      <c r="A248" s="24">
        <v>11</v>
      </c>
      <c r="B248" s="25">
        <v>0.3</v>
      </c>
      <c r="C248" s="25">
        <v>1.48</v>
      </c>
      <c r="D248" s="25"/>
      <c r="E248" s="25"/>
      <c r="F248" s="26">
        <f t="shared" si="21"/>
        <v>0</v>
      </c>
      <c r="H248" s="26">
        <f t="shared" si="23"/>
        <v>0.95000000000000018</v>
      </c>
      <c r="I248" s="26">
        <f t="shared" si="22"/>
        <v>0.42180000000000001</v>
      </c>
    </row>
    <row r="249" spans="1:9">
      <c r="A249" s="24">
        <v>12</v>
      </c>
      <c r="B249" s="25">
        <v>0.35</v>
      </c>
      <c r="C249" s="25">
        <v>1.3</v>
      </c>
      <c r="D249" s="25"/>
      <c r="E249" s="25"/>
      <c r="F249" s="26">
        <f t="shared" si="21"/>
        <v>0</v>
      </c>
      <c r="H249" s="26">
        <f t="shared" si="23"/>
        <v>1</v>
      </c>
      <c r="I249" s="26">
        <f t="shared" si="22"/>
        <v>0.45499999999999996</v>
      </c>
    </row>
    <row r="250" spans="1:9">
      <c r="A250" s="24">
        <v>13</v>
      </c>
      <c r="B250" s="25">
        <v>0.35</v>
      </c>
      <c r="C250" s="25">
        <v>1.18</v>
      </c>
      <c r="D250" s="25"/>
      <c r="E250" s="25"/>
      <c r="F250" s="26">
        <f t="shared" si="21"/>
        <v>0</v>
      </c>
      <c r="H250" s="26">
        <f t="shared" si="23"/>
        <v>1</v>
      </c>
      <c r="I250" s="26">
        <f t="shared" si="22"/>
        <v>0.41299999999999998</v>
      </c>
    </row>
    <row r="251" spans="1:9">
      <c r="A251" s="24">
        <v>14</v>
      </c>
      <c r="B251" s="25">
        <v>0.38</v>
      </c>
      <c r="C251" s="25">
        <v>1.57</v>
      </c>
      <c r="D251" s="25"/>
      <c r="E251" s="25"/>
      <c r="F251" s="26">
        <f t="shared" si="21"/>
        <v>0</v>
      </c>
      <c r="H251" s="26">
        <f t="shared" si="23"/>
        <v>1</v>
      </c>
      <c r="I251" s="26">
        <f t="shared" si="22"/>
        <v>0.59660000000000002</v>
      </c>
    </row>
    <row r="252" spans="1:9">
      <c r="A252" s="24">
        <v>15</v>
      </c>
      <c r="B252" s="25">
        <v>0.35</v>
      </c>
      <c r="C252" s="25">
        <v>2.5499999999999998</v>
      </c>
      <c r="D252" s="25"/>
      <c r="E252" s="25"/>
      <c r="F252" s="26">
        <f t="shared" si="21"/>
        <v>0</v>
      </c>
      <c r="H252" s="26">
        <f t="shared" si="23"/>
        <v>1</v>
      </c>
      <c r="I252" s="26">
        <f t="shared" si="22"/>
        <v>0.89249999999999985</v>
      </c>
    </row>
    <row r="253" spans="1:9">
      <c r="A253" s="24">
        <v>16</v>
      </c>
      <c r="B253" s="25">
        <v>0.5</v>
      </c>
      <c r="C253" s="25">
        <v>1.42</v>
      </c>
      <c r="D253" s="25"/>
      <c r="E253" s="25"/>
      <c r="F253" s="26">
        <f t="shared" si="21"/>
        <v>0</v>
      </c>
      <c r="H253" s="26">
        <f t="shared" si="23"/>
        <v>1</v>
      </c>
      <c r="I253" s="26">
        <f t="shared" si="22"/>
        <v>0.71</v>
      </c>
    </row>
    <row r="254" spans="1:9">
      <c r="A254" s="24">
        <v>17</v>
      </c>
      <c r="B254" s="25">
        <v>0.52</v>
      </c>
      <c r="C254" s="25">
        <v>1.67</v>
      </c>
      <c r="D254" s="25"/>
      <c r="E254" s="25"/>
      <c r="F254" s="26">
        <f t="shared" si="21"/>
        <v>0</v>
      </c>
      <c r="H254" s="26">
        <f t="shared" si="23"/>
        <v>1.1500000000000004</v>
      </c>
      <c r="I254" s="26">
        <f t="shared" si="22"/>
        <v>0.99866000000000033</v>
      </c>
    </row>
    <row r="255" spans="1:9">
      <c r="A255" s="24">
        <v>18.3</v>
      </c>
      <c r="B255" s="25">
        <v>0.47</v>
      </c>
      <c r="C255" s="25">
        <v>1.94</v>
      </c>
      <c r="D255" s="25"/>
      <c r="E255" s="25"/>
      <c r="F255" s="26">
        <f t="shared" si="21"/>
        <v>0</v>
      </c>
      <c r="H255" s="26">
        <f t="shared" si="23"/>
        <v>1.25</v>
      </c>
      <c r="I255" s="26">
        <f t="shared" si="22"/>
        <v>1.1397499999999998</v>
      </c>
    </row>
    <row r="256" spans="1:9">
      <c r="A256" s="24">
        <v>19.5</v>
      </c>
      <c r="B256" s="25">
        <v>0.8</v>
      </c>
      <c r="C256" s="25">
        <v>1.63</v>
      </c>
      <c r="D256" s="25"/>
      <c r="E256" s="25"/>
      <c r="F256" s="26">
        <f t="shared" si="21"/>
        <v>0</v>
      </c>
      <c r="H256" s="26">
        <f t="shared" si="23"/>
        <v>1.1500000000000004</v>
      </c>
      <c r="I256" s="26">
        <f t="shared" si="22"/>
        <v>1.4996000000000005</v>
      </c>
    </row>
    <row r="257" spans="1:9">
      <c r="A257" s="24">
        <v>20.6</v>
      </c>
      <c r="B257" s="25">
        <v>0.68</v>
      </c>
      <c r="C257" s="25">
        <v>1.82</v>
      </c>
      <c r="D257" s="25"/>
      <c r="E257" s="25"/>
      <c r="F257" s="26">
        <f t="shared" si="21"/>
        <v>0</v>
      </c>
      <c r="H257" s="26">
        <f t="shared" si="23"/>
        <v>1</v>
      </c>
      <c r="I257" s="26">
        <f t="shared" si="22"/>
        <v>1.2376</v>
      </c>
    </row>
    <row r="258" spans="1:9">
      <c r="A258" s="24">
        <v>21.5</v>
      </c>
      <c r="B258" s="25">
        <v>0.87</v>
      </c>
      <c r="C258" s="25">
        <v>2.16</v>
      </c>
      <c r="D258" s="25"/>
      <c r="E258" s="25"/>
      <c r="F258" s="26">
        <f t="shared" si="21"/>
        <v>0</v>
      </c>
      <c r="H258" s="26">
        <f t="shared" si="23"/>
        <v>0.94999999999999929</v>
      </c>
      <c r="I258" s="26">
        <f t="shared" si="22"/>
        <v>1.7852399999999988</v>
      </c>
    </row>
    <row r="259" spans="1:9">
      <c r="A259" s="24">
        <v>22.5</v>
      </c>
      <c r="B259" s="25">
        <v>0.85</v>
      </c>
      <c r="C259" s="25">
        <v>3.03</v>
      </c>
      <c r="D259" s="25"/>
      <c r="E259" s="25"/>
      <c r="F259" s="26">
        <f t="shared" si="21"/>
        <v>0</v>
      </c>
      <c r="H259" s="26">
        <f t="shared" si="23"/>
        <v>1.0500000000000007</v>
      </c>
      <c r="I259" s="26">
        <f t="shared" si="22"/>
        <v>2.7042750000000018</v>
      </c>
    </row>
    <row r="260" spans="1:9">
      <c r="A260" s="24">
        <v>23.6</v>
      </c>
      <c r="B260" s="25">
        <v>0.95</v>
      </c>
      <c r="C260" s="25">
        <v>2.04</v>
      </c>
      <c r="D260" s="25"/>
      <c r="E260" s="25"/>
      <c r="F260" s="26">
        <f t="shared" si="21"/>
        <v>0</v>
      </c>
      <c r="H260" s="26">
        <f t="shared" si="23"/>
        <v>0.94999999999999929</v>
      </c>
      <c r="I260" s="26">
        <f t="shared" si="22"/>
        <v>1.8410999999999986</v>
      </c>
    </row>
    <row r="261" spans="1:9">
      <c r="A261" s="24">
        <v>24.4</v>
      </c>
      <c r="B261" s="25">
        <v>0.8</v>
      </c>
      <c r="C261" s="25">
        <v>2.4</v>
      </c>
      <c r="D261" s="25"/>
      <c r="E261" s="25"/>
      <c r="F261" s="26">
        <f t="shared" si="21"/>
        <v>0</v>
      </c>
      <c r="H261" s="26">
        <f t="shared" si="23"/>
        <v>0.89999999999999858</v>
      </c>
      <c r="I261" s="26">
        <f t="shared" si="22"/>
        <v>1.7279999999999973</v>
      </c>
    </row>
    <row r="262" spans="1:9">
      <c r="A262" s="24">
        <v>25.4</v>
      </c>
      <c r="B262" s="25">
        <v>0.2</v>
      </c>
      <c r="C262" s="25">
        <v>1.96</v>
      </c>
      <c r="D262" s="25"/>
      <c r="E262" s="25"/>
      <c r="F262" s="26">
        <f t="shared" si="21"/>
        <v>0</v>
      </c>
      <c r="H262" s="26">
        <f t="shared" si="23"/>
        <v>0.80000000000000071</v>
      </c>
      <c r="I262" s="26">
        <f t="shared" si="22"/>
        <v>0.31360000000000032</v>
      </c>
    </row>
    <row r="263" spans="1:9">
      <c r="A263" s="24">
        <v>26</v>
      </c>
      <c r="B263" s="25">
        <v>0.7</v>
      </c>
      <c r="C263" s="25">
        <v>1.36</v>
      </c>
      <c r="D263" s="25"/>
      <c r="E263" s="25"/>
      <c r="F263" s="26">
        <f t="shared" si="21"/>
        <v>0</v>
      </c>
      <c r="H263" s="26">
        <f t="shared" si="23"/>
        <v>0.80000000000000071</v>
      </c>
      <c r="I263" s="26">
        <f t="shared" si="22"/>
        <v>0.76160000000000061</v>
      </c>
    </row>
    <row r="264" spans="1:9">
      <c r="A264" s="24">
        <v>27</v>
      </c>
      <c r="B264" s="25">
        <v>0.65</v>
      </c>
      <c r="C264" s="25">
        <v>0.8</v>
      </c>
      <c r="D264" s="25"/>
      <c r="E264" s="25"/>
      <c r="F264" s="26">
        <f t="shared" si="21"/>
        <v>0</v>
      </c>
      <c r="H264" s="26">
        <f t="shared" si="23"/>
        <v>0.75</v>
      </c>
      <c r="I264" s="26">
        <f t="shared" si="22"/>
        <v>0.39000000000000007</v>
      </c>
    </row>
    <row r="265" spans="1:9">
      <c r="A265" s="24">
        <v>27.5</v>
      </c>
      <c r="B265" s="25">
        <v>0.56000000000000005</v>
      </c>
      <c r="C265" s="25">
        <v>0.51</v>
      </c>
      <c r="D265" s="25"/>
      <c r="E265" s="25"/>
      <c r="F265" s="26">
        <f t="shared" si="21"/>
        <v>0</v>
      </c>
      <c r="H265" s="26">
        <f t="shared" si="23"/>
        <v>0.5</v>
      </c>
      <c r="I265" s="26">
        <f t="shared" si="22"/>
        <v>0.14280000000000001</v>
      </c>
    </row>
    <row r="266" spans="1:9">
      <c r="A266" s="24">
        <v>28</v>
      </c>
      <c r="B266" s="25">
        <v>0.4</v>
      </c>
      <c r="C266" s="25">
        <v>1.26</v>
      </c>
      <c r="D266" s="25"/>
      <c r="E266" s="25"/>
      <c r="F266" s="26">
        <f t="shared" si="21"/>
        <v>0</v>
      </c>
      <c r="H266" s="26">
        <f t="shared" si="23"/>
        <v>0.75</v>
      </c>
      <c r="I266" s="26">
        <f t="shared" si="22"/>
        <v>0.37800000000000006</v>
      </c>
    </row>
    <row r="267" spans="1:9">
      <c r="A267" s="24">
        <v>29</v>
      </c>
      <c r="B267" s="25">
        <v>0.1</v>
      </c>
      <c r="C267" s="25">
        <v>0.65</v>
      </c>
      <c r="D267" s="25"/>
      <c r="E267" s="25"/>
      <c r="F267" s="26">
        <f t="shared" si="21"/>
        <v>0</v>
      </c>
      <c r="H267" s="26">
        <f t="shared" si="23"/>
        <v>0.69999999999999929</v>
      </c>
      <c r="I267" s="26">
        <f t="shared" si="22"/>
        <v>4.5499999999999957E-2</v>
      </c>
    </row>
    <row r="268" spans="1:9">
      <c r="A268" s="24">
        <v>29.4</v>
      </c>
      <c r="B268" s="25">
        <v>0</v>
      </c>
      <c r="C268" s="25">
        <v>0</v>
      </c>
      <c r="D268" s="25"/>
      <c r="E268" s="25"/>
      <c r="F268" s="26">
        <f t="shared" si="21"/>
        <v>0</v>
      </c>
      <c r="H268" s="26">
        <f>('BC (mouth)'!A272-A267)/2</f>
        <v>-2</v>
      </c>
      <c r="I268" s="26">
        <f t="shared" si="22"/>
        <v>0</v>
      </c>
    </row>
    <row r="271" spans="1:9" ht="15">
      <c r="A271" s="6" t="s">
        <v>1</v>
      </c>
      <c r="B271" s="7" t="s">
        <v>53</v>
      </c>
      <c r="D271" s="6" t="s">
        <v>3</v>
      </c>
      <c r="E271" s="8">
        <v>36</v>
      </c>
      <c r="H271" s="9" t="s">
        <v>4</v>
      </c>
      <c r="I271" s="10">
        <f>SUM(I278:I299)</f>
        <v>17.599700000000002</v>
      </c>
    </row>
    <row r="272" spans="1:9">
      <c r="A272" s="6" t="s">
        <v>5</v>
      </c>
      <c r="B272" s="11">
        <v>40447</v>
      </c>
      <c r="D272" s="6" t="s">
        <v>6</v>
      </c>
      <c r="E272" s="8">
        <v>15</v>
      </c>
    </row>
    <row r="273" spans="1:9">
      <c r="A273" s="6" t="s">
        <v>11</v>
      </c>
      <c r="B273" s="7">
        <v>1110</v>
      </c>
    </row>
    <row r="274" spans="1:9">
      <c r="A274" s="6" t="s">
        <v>13</v>
      </c>
      <c r="B274" s="7" t="s">
        <v>12</v>
      </c>
    </row>
    <row r="275" spans="1:9">
      <c r="B275" s="7"/>
    </row>
    <row r="276" spans="1:9">
      <c r="C276" s="99" t="s">
        <v>14</v>
      </c>
      <c r="D276" s="99"/>
      <c r="E276" s="99"/>
    </row>
    <row r="277" spans="1:9">
      <c r="A277" s="21" t="s">
        <v>16</v>
      </c>
      <c r="B277" s="21" t="s">
        <v>17</v>
      </c>
      <c r="C277" s="22">
        <v>0.60000000000000009</v>
      </c>
      <c r="D277" s="22">
        <v>0.2</v>
      </c>
      <c r="E277" s="22">
        <v>0.8</v>
      </c>
      <c r="F277" s="22" t="s">
        <v>18</v>
      </c>
      <c r="H277" s="21" t="s">
        <v>19</v>
      </c>
      <c r="I277" s="21" t="s">
        <v>20</v>
      </c>
    </row>
    <row r="278" spans="1:9">
      <c r="A278" s="24">
        <v>15</v>
      </c>
      <c r="B278" s="25">
        <v>0.02</v>
      </c>
      <c r="C278" s="25">
        <v>0</v>
      </c>
      <c r="D278" s="25"/>
      <c r="E278" s="25"/>
      <c r="F278" s="26">
        <f t="shared" ref="F278:F299" si="24">(D278+E278)/2</f>
        <v>0</v>
      </c>
      <c r="I278" s="26">
        <f t="shared" ref="I278:I299" si="25">H278*C278*B278</f>
        <v>0</v>
      </c>
    </row>
    <row r="279" spans="1:9">
      <c r="A279" s="24">
        <v>16</v>
      </c>
      <c r="B279" s="25">
        <v>0.04</v>
      </c>
      <c r="C279" s="25">
        <v>0.03</v>
      </c>
      <c r="D279" s="25"/>
      <c r="E279" s="25"/>
      <c r="F279" s="26">
        <f t="shared" si="24"/>
        <v>0</v>
      </c>
      <c r="H279" s="26">
        <f t="shared" ref="H279:H299" si="26">(A280-A278)/2</f>
        <v>1</v>
      </c>
      <c r="I279" s="26">
        <f t="shared" si="25"/>
        <v>1.1999999999999999E-3</v>
      </c>
    </row>
    <row r="280" spans="1:9">
      <c r="A280" s="24">
        <v>17</v>
      </c>
      <c r="B280" s="25">
        <v>7.0000000000000007E-2</v>
      </c>
      <c r="C280" s="25">
        <v>0.03</v>
      </c>
      <c r="D280" s="25"/>
      <c r="E280" s="25"/>
      <c r="F280" s="26">
        <f t="shared" si="24"/>
        <v>0</v>
      </c>
      <c r="H280" s="26">
        <f t="shared" si="26"/>
        <v>1</v>
      </c>
      <c r="I280" s="26">
        <f t="shared" si="25"/>
        <v>2.1000000000000003E-3</v>
      </c>
    </row>
    <row r="281" spans="1:9">
      <c r="A281" s="24">
        <v>18</v>
      </c>
      <c r="B281" s="25">
        <v>0.22</v>
      </c>
      <c r="C281" s="25">
        <v>0.42</v>
      </c>
      <c r="D281" s="25"/>
      <c r="E281" s="25"/>
      <c r="F281" s="26">
        <f t="shared" si="24"/>
        <v>0</v>
      </c>
      <c r="H281" s="26">
        <f t="shared" si="26"/>
        <v>1</v>
      </c>
      <c r="I281" s="26">
        <f t="shared" si="25"/>
        <v>9.2399999999999996E-2</v>
      </c>
    </row>
    <row r="282" spans="1:9">
      <c r="A282" s="24">
        <v>19</v>
      </c>
      <c r="B282" s="25">
        <v>0.19</v>
      </c>
      <c r="C282" s="25">
        <v>0.28999999999999998</v>
      </c>
      <c r="D282" s="25"/>
      <c r="E282" s="25"/>
      <c r="F282" s="26">
        <f t="shared" si="24"/>
        <v>0</v>
      </c>
      <c r="H282" s="26">
        <f t="shared" si="26"/>
        <v>1</v>
      </c>
      <c r="I282" s="26">
        <f t="shared" si="25"/>
        <v>5.5099999999999996E-2</v>
      </c>
    </row>
    <row r="283" spans="1:9">
      <c r="A283" s="24">
        <v>20</v>
      </c>
      <c r="B283" s="25">
        <v>0.16</v>
      </c>
      <c r="C283" s="25">
        <v>0.5</v>
      </c>
      <c r="D283" s="25"/>
      <c r="E283" s="25"/>
      <c r="F283" s="26">
        <f t="shared" si="24"/>
        <v>0</v>
      </c>
      <c r="H283" s="26">
        <f t="shared" si="26"/>
        <v>1</v>
      </c>
      <c r="I283" s="26">
        <f t="shared" si="25"/>
        <v>0.08</v>
      </c>
    </row>
    <row r="284" spans="1:9">
      <c r="A284" s="24">
        <v>21</v>
      </c>
      <c r="B284" s="25">
        <v>0.35</v>
      </c>
      <c r="C284" s="25">
        <v>1.02</v>
      </c>
      <c r="D284" s="25"/>
      <c r="E284" s="25"/>
      <c r="F284" s="26">
        <f t="shared" si="24"/>
        <v>0</v>
      </c>
      <c r="H284" s="26">
        <f t="shared" si="26"/>
        <v>1</v>
      </c>
      <c r="I284" s="26">
        <f t="shared" si="25"/>
        <v>0.35699999999999998</v>
      </c>
    </row>
    <row r="285" spans="1:9">
      <c r="A285" s="24">
        <v>22</v>
      </c>
      <c r="B285" s="25">
        <v>0.52</v>
      </c>
      <c r="C285" s="25">
        <v>0.4</v>
      </c>
      <c r="D285" s="25"/>
      <c r="E285" s="25"/>
      <c r="F285" s="26">
        <f t="shared" si="24"/>
        <v>0</v>
      </c>
      <c r="H285" s="26">
        <f t="shared" si="26"/>
        <v>1</v>
      </c>
      <c r="I285" s="26">
        <f t="shared" si="25"/>
        <v>0.20800000000000002</v>
      </c>
    </row>
    <row r="286" spans="1:9">
      <c r="A286" s="24">
        <v>23</v>
      </c>
      <c r="B286" s="25">
        <v>0.55000000000000004</v>
      </c>
      <c r="C286" s="25">
        <v>0.76</v>
      </c>
      <c r="D286" s="25"/>
      <c r="E286" s="25"/>
      <c r="F286" s="26">
        <f t="shared" si="24"/>
        <v>0</v>
      </c>
      <c r="H286" s="26">
        <f t="shared" si="26"/>
        <v>1</v>
      </c>
      <c r="I286" s="26">
        <f t="shared" si="25"/>
        <v>0.41800000000000004</v>
      </c>
    </row>
    <row r="287" spans="1:9">
      <c r="A287" s="24">
        <v>24</v>
      </c>
      <c r="B287" s="25">
        <v>0.46</v>
      </c>
      <c r="C287" s="25">
        <v>1.7000000000000002</v>
      </c>
      <c r="D287" s="25"/>
      <c r="E287" s="25"/>
      <c r="F287" s="26">
        <f t="shared" si="24"/>
        <v>0</v>
      </c>
      <c r="H287" s="26">
        <f t="shared" si="26"/>
        <v>1</v>
      </c>
      <c r="I287" s="26">
        <f t="shared" si="25"/>
        <v>0.78200000000000014</v>
      </c>
    </row>
    <row r="288" spans="1:9">
      <c r="A288" s="24">
        <v>25</v>
      </c>
      <c r="B288" s="25">
        <v>0.56000000000000005</v>
      </c>
      <c r="C288" s="25">
        <v>1.39</v>
      </c>
      <c r="D288" s="25"/>
      <c r="E288" s="25"/>
      <c r="F288" s="26">
        <f t="shared" si="24"/>
        <v>0</v>
      </c>
      <c r="H288" s="26">
        <f t="shared" si="26"/>
        <v>1</v>
      </c>
      <c r="I288" s="26">
        <f t="shared" si="25"/>
        <v>0.77839999999999998</v>
      </c>
    </row>
    <row r="289" spans="1:9">
      <c r="A289" s="24">
        <v>26</v>
      </c>
      <c r="B289" s="25">
        <v>0.61</v>
      </c>
      <c r="C289" s="25">
        <v>1.4</v>
      </c>
      <c r="D289" s="25"/>
      <c r="E289" s="25"/>
      <c r="F289" s="26">
        <f t="shared" si="24"/>
        <v>0</v>
      </c>
      <c r="H289" s="26">
        <f t="shared" si="26"/>
        <v>1</v>
      </c>
      <c r="I289" s="26">
        <f t="shared" si="25"/>
        <v>0.85399999999999998</v>
      </c>
    </row>
    <row r="290" spans="1:9">
      <c r="A290" s="24">
        <v>27</v>
      </c>
      <c r="B290" s="25">
        <v>0.71</v>
      </c>
      <c r="C290" s="25">
        <v>1.57</v>
      </c>
      <c r="D290" s="25"/>
      <c r="E290" s="25"/>
      <c r="F290" s="26">
        <f t="shared" si="24"/>
        <v>0</v>
      </c>
      <c r="H290" s="26">
        <f t="shared" si="26"/>
        <v>1</v>
      </c>
      <c r="I290" s="26">
        <f t="shared" si="25"/>
        <v>1.1147</v>
      </c>
    </row>
    <row r="291" spans="1:9">
      <c r="A291" s="24">
        <v>28</v>
      </c>
      <c r="B291" s="25">
        <v>0.74</v>
      </c>
      <c r="C291" s="25">
        <v>2.39</v>
      </c>
      <c r="D291" s="25"/>
      <c r="E291" s="25"/>
      <c r="F291" s="26">
        <f t="shared" si="24"/>
        <v>0</v>
      </c>
      <c r="H291" s="26">
        <f t="shared" si="26"/>
        <v>1</v>
      </c>
      <c r="I291" s="26">
        <f t="shared" si="25"/>
        <v>1.7686000000000002</v>
      </c>
    </row>
    <row r="292" spans="1:9">
      <c r="A292" s="24">
        <v>29</v>
      </c>
      <c r="B292" s="25">
        <v>0.88</v>
      </c>
      <c r="C292" s="25">
        <v>1.92</v>
      </c>
      <c r="D292" s="25"/>
      <c r="E292" s="25"/>
      <c r="F292" s="26">
        <f t="shared" si="24"/>
        <v>0</v>
      </c>
      <c r="H292" s="26">
        <f t="shared" si="26"/>
        <v>1</v>
      </c>
      <c r="I292" s="26">
        <f t="shared" si="25"/>
        <v>1.6896</v>
      </c>
    </row>
    <row r="293" spans="1:9">
      <c r="A293" s="24">
        <v>30</v>
      </c>
      <c r="B293" s="25">
        <v>0.95</v>
      </c>
      <c r="C293" s="25">
        <v>2.73</v>
      </c>
      <c r="D293" s="25"/>
      <c r="E293" s="25"/>
      <c r="F293" s="26">
        <f t="shared" si="24"/>
        <v>0</v>
      </c>
      <c r="H293" s="26">
        <f t="shared" si="26"/>
        <v>1</v>
      </c>
      <c r="I293" s="26">
        <f t="shared" si="25"/>
        <v>2.5934999999999997</v>
      </c>
    </row>
    <row r="294" spans="1:9">
      <c r="A294" s="24">
        <v>31</v>
      </c>
      <c r="B294" s="25">
        <v>1.1000000000000001</v>
      </c>
      <c r="C294" s="25">
        <v>2.2999999999999998</v>
      </c>
      <c r="D294" s="25"/>
      <c r="E294" s="25"/>
      <c r="F294" s="26">
        <f t="shared" si="24"/>
        <v>0</v>
      </c>
      <c r="H294" s="26">
        <f t="shared" si="26"/>
        <v>1</v>
      </c>
      <c r="I294" s="26">
        <f t="shared" si="25"/>
        <v>2.5299999999999998</v>
      </c>
    </row>
    <row r="295" spans="1:9">
      <c r="A295" s="24">
        <v>32</v>
      </c>
      <c r="B295" s="25">
        <v>1.06</v>
      </c>
      <c r="C295" s="25">
        <v>2.31</v>
      </c>
      <c r="D295" s="25"/>
      <c r="E295" s="25"/>
      <c r="F295" s="26">
        <f t="shared" si="24"/>
        <v>0</v>
      </c>
      <c r="H295" s="26">
        <f t="shared" si="26"/>
        <v>1</v>
      </c>
      <c r="I295" s="26">
        <f t="shared" si="25"/>
        <v>2.4486000000000003</v>
      </c>
    </row>
    <row r="296" spans="1:9">
      <c r="A296" s="24">
        <v>33</v>
      </c>
      <c r="B296" s="25">
        <v>1</v>
      </c>
      <c r="C296" s="25">
        <v>1.35</v>
      </c>
      <c r="D296" s="25"/>
      <c r="E296" s="25"/>
      <c r="F296" s="26">
        <f t="shared" si="24"/>
        <v>0</v>
      </c>
      <c r="H296" s="26">
        <f t="shared" si="26"/>
        <v>1</v>
      </c>
      <c r="I296" s="26">
        <f t="shared" si="25"/>
        <v>1.35</v>
      </c>
    </row>
    <row r="297" spans="1:9">
      <c r="A297" s="24">
        <v>34</v>
      </c>
      <c r="B297" s="25">
        <v>0.83</v>
      </c>
      <c r="C297" s="25">
        <v>0.47</v>
      </c>
      <c r="D297" s="25"/>
      <c r="E297" s="25"/>
      <c r="F297" s="26">
        <f t="shared" si="24"/>
        <v>0</v>
      </c>
      <c r="H297" s="26">
        <f t="shared" si="26"/>
        <v>1</v>
      </c>
      <c r="I297" s="26">
        <f t="shared" si="25"/>
        <v>0.39009999999999995</v>
      </c>
    </row>
    <row r="298" spans="1:9">
      <c r="A298" s="24">
        <v>35</v>
      </c>
      <c r="B298" s="25">
        <v>0.48</v>
      </c>
      <c r="C298" s="25">
        <v>0.18</v>
      </c>
      <c r="D298" s="25"/>
      <c r="E298" s="25"/>
      <c r="F298" s="26">
        <f t="shared" si="24"/>
        <v>0</v>
      </c>
      <c r="H298" s="26">
        <f t="shared" si="26"/>
        <v>1</v>
      </c>
      <c r="I298" s="26">
        <f t="shared" si="25"/>
        <v>8.6399999999999991E-2</v>
      </c>
    </row>
    <row r="299" spans="1:9">
      <c r="A299" s="24">
        <v>36</v>
      </c>
      <c r="B299" s="25">
        <v>0.05</v>
      </c>
      <c r="C299" s="25">
        <v>0</v>
      </c>
      <c r="D299" s="25"/>
      <c r="E299" s="25"/>
      <c r="F299" s="26">
        <f t="shared" si="24"/>
        <v>0</v>
      </c>
      <c r="H299" s="26">
        <f t="shared" si="26"/>
        <v>-17.5</v>
      </c>
      <c r="I299" s="26">
        <f t="shared" si="25"/>
        <v>0</v>
      </c>
    </row>
    <row r="302" spans="1:9" ht="15">
      <c r="A302" s="6" t="s">
        <v>1</v>
      </c>
      <c r="B302" s="7" t="s">
        <v>53</v>
      </c>
      <c r="D302" s="6" t="s">
        <v>3</v>
      </c>
      <c r="E302" s="8">
        <v>36.1</v>
      </c>
      <c r="H302" s="9" t="s">
        <v>4</v>
      </c>
      <c r="I302" s="73">
        <f>SUM(I309:I333)</f>
        <v>16.345724999999995</v>
      </c>
    </row>
    <row r="303" spans="1:9">
      <c r="A303" s="6" t="s">
        <v>5</v>
      </c>
      <c r="B303" s="11">
        <v>40464</v>
      </c>
      <c r="D303" s="6" t="s">
        <v>6</v>
      </c>
      <c r="E303" s="8">
        <v>15</v>
      </c>
    </row>
    <row r="304" spans="1:9">
      <c r="A304" s="6" t="s">
        <v>11</v>
      </c>
      <c r="B304" s="7">
        <v>1435</v>
      </c>
    </row>
    <row r="305" spans="1:9">
      <c r="A305" s="6" t="s">
        <v>13</v>
      </c>
      <c r="B305" s="7" t="s">
        <v>12</v>
      </c>
    </row>
    <row r="306" spans="1:9">
      <c r="B306" s="7"/>
    </row>
    <row r="307" spans="1:9">
      <c r="C307" s="99" t="s">
        <v>14</v>
      </c>
      <c r="D307" s="99"/>
      <c r="E307" s="99"/>
    </row>
    <row r="308" spans="1:9">
      <c r="A308" s="21" t="s">
        <v>16</v>
      </c>
      <c r="B308" s="21" t="s">
        <v>17</v>
      </c>
      <c r="C308" s="22">
        <v>0.6</v>
      </c>
      <c r="D308" s="22">
        <v>0.2</v>
      </c>
      <c r="E308" s="22">
        <v>0.8</v>
      </c>
      <c r="F308" s="22" t="s">
        <v>18</v>
      </c>
      <c r="H308" s="21" t="s">
        <v>19</v>
      </c>
      <c r="I308" s="21" t="s">
        <v>20</v>
      </c>
    </row>
    <row r="309" spans="1:9">
      <c r="A309" s="24">
        <v>15</v>
      </c>
      <c r="B309" s="25">
        <v>0.01</v>
      </c>
      <c r="C309" s="25">
        <v>0</v>
      </c>
      <c r="D309" s="25"/>
      <c r="E309" s="25"/>
      <c r="F309" s="6">
        <f>(D309+E309)/2</f>
        <v>0</v>
      </c>
      <c r="I309" s="50">
        <f t="shared" ref="I309:I333" si="27">H309*C309*B309</f>
        <v>0</v>
      </c>
    </row>
    <row r="310" spans="1:9">
      <c r="A310" s="24">
        <v>15.5</v>
      </c>
      <c r="B310" s="25">
        <v>0.03</v>
      </c>
      <c r="C310" s="25">
        <v>0</v>
      </c>
      <c r="D310" s="25"/>
      <c r="E310" s="25"/>
      <c r="F310" s="6">
        <f t="shared" ref="F310:F333" si="28">(D310+E310)/2</f>
        <v>0</v>
      </c>
      <c r="H310" s="6">
        <f>(A311-A309)/2</f>
        <v>0.75</v>
      </c>
      <c r="I310" s="50">
        <f t="shared" si="27"/>
        <v>0</v>
      </c>
    </row>
    <row r="311" spans="1:9">
      <c r="A311" s="24">
        <v>16.5</v>
      </c>
      <c r="B311" s="25">
        <v>0.06</v>
      </c>
      <c r="C311" s="25">
        <v>0.05</v>
      </c>
      <c r="D311" s="25"/>
      <c r="E311" s="25"/>
      <c r="F311" s="6">
        <f t="shared" si="28"/>
        <v>0</v>
      </c>
      <c r="H311" s="6">
        <f t="shared" ref="H311:H333" si="29">(A312-A310)/2</f>
        <v>0.75</v>
      </c>
      <c r="I311" s="50">
        <f t="shared" si="27"/>
        <v>2.2500000000000003E-3</v>
      </c>
    </row>
    <row r="312" spans="1:9">
      <c r="A312" s="24">
        <v>17</v>
      </c>
      <c r="B312" s="25">
        <v>0.12</v>
      </c>
      <c r="C312" s="25">
        <v>0.01</v>
      </c>
      <c r="D312" s="25"/>
      <c r="E312" s="25"/>
      <c r="F312" s="6">
        <f t="shared" si="28"/>
        <v>0</v>
      </c>
      <c r="H312" s="6">
        <f t="shared" si="29"/>
        <v>0.5</v>
      </c>
      <c r="I312" s="50">
        <f t="shared" si="27"/>
        <v>5.9999999999999995E-4</v>
      </c>
    </row>
    <row r="313" spans="1:9">
      <c r="A313" s="24">
        <v>17.5</v>
      </c>
      <c r="B313" s="25">
        <v>0.1</v>
      </c>
      <c r="C313" s="25">
        <v>0.15</v>
      </c>
      <c r="D313" s="25"/>
      <c r="E313" s="25"/>
      <c r="F313" s="6">
        <f t="shared" si="28"/>
        <v>0</v>
      </c>
      <c r="H313" s="6">
        <f t="shared" si="29"/>
        <v>0.5</v>
      </c>
      <c r="I313" s="6">
        <f t="shared" si="27"/>
        <v>7.4999999999999997E-3</v>
      </c>
    </row>
    <row r="314" spans="1:9">
      <c r="A314" s="24">
        <v>18</v>
      </c>
      <c r="B314" s="25">
        <v>0.15</v>
      </c>
      <c r="C314" s="25">
        <v>0.33</v>
      </c>
      <c r="D314" s="25"/>
      <c r="E314" s="25"/>
      <c r="F314" s="6">
        <f t="shared" si="28"/>
        <v>0</v>
      </c>
      <c r="H314" s="6">
        <f t="shared" si="29"/>
        <v>0.75</v>
      </c>
      <c r="I314" s="6">
        <f t="shared" si="27"/>
        <v>3.7124999999999998E-2</v>
      </c>
    </row>
    <row r="315" spans="1:9">
      <c r="A315" s="24">
        <v>19</v>
      </c>
      <c r="B315" s="25">
        <v>0.21</v>
      </c>
      <c r="C315" s="25">
        <v>0.08</v>
      </c>
      <c r="D315" s="25"/>
      <c r="E315" s="25"/>
      <c r="F315" s="6">
        <f t="shared" si="28"/>
        <v>0</v>
      </c>
      <c r="H315" s="6">
        <f t="shared" si="29"/>
        <v>1</v>
      </c>
      <c r="I315" s="6">
        <f t="shared" si="27"/>
        <v>1.6799999999999999E-2</v>
      </c>
    </row>
    <row r="316" spans="1:9">
      <c r="A316" s="24">
        <v>20</v>
      </c>
      <c r="B316" s="25">
        <v>0.11</v>
      </c>
      <c r="C316" s="25">
        <v>0.41</v>
      </c>
      <c r="D316" s="25"/>
      <c r="E316" s="25"/>
      <c r="F316" s="6">
        <f t="shared" si="28"/>
        <v>0</v>
      </c>
      <c r="H316" s="6">
        <f t="shared" si="29"/>
        <v>1</v>
      </c>
      <c r="I316" s="6">
        <f t="shared" si="27"/>
        <v>4.5099999999999994E-2</v>
      </c>
    </row>
    <row r="317" spans="1:9">
      <c r="A317" s="24">
        <v>21</v>
      </c>
      <c r="B317" s="25">
        <v>0.32</v>
      </c>
      <c r="C317" s="25">
        <v>0.67</v>
      </c>
      <c r="D317" s="25"/>
      <c r="E317" s="25"/>
      <c r="F317" s="6">
        <f t="shared" si="28"/>
        <v>0</v>
      </c>
      <c r="H317" s="6">
        <f t="shared" si="29"/>
        <v>1</v>
      </c>
      <c r="I317" s="6">
        <f t="shared" si="27"/>
        <v>0.21440000000000001</v>
      </c>
    </row>
    <row r="318" spans="1:9">
      <c r="A318" s="24">
        <v>22</v>
      </c>
      <c r="B318" s="25">
        <v>0.4</v>
      </c>
      <c r="C318" s="25">
        <v>0.91</v>
      </c>
      <c r="D318" s="25"/>
      <c r="E318" s="25"/>
      <c r="F318" s="6">
        <f t="shared" si="28"/>
        <v>0</v>
      </c>
      <c r="H318" s="6">
        <f t="shared" si="29"/>
        <v>1</v>
      </c>
      <c r="I318" s="6">
        <f t="shared" si="27"/>
        <v>0.36400000000000005</v>
      </c>
    </row>
    <row r="319" spans="1:9">
      <c r="A319" s="24">
        <v>23</v>
      </c>
      <c r="B319" s="25">
        <v>0.59</v>
      </c>
      <c r="C319" s="25">
        <v>0.92</v>
      </c>
      <c r="D319" s="25"/>
      <c r="E319" s="25"/>
      <c r="F319" s="6">
        <f t="shared" si="28"/>
        <v>0</v>
      </c>
      <c r="H319" s="6">
        <f t="shared" si="29"/>
        <v>1</v>
      </c>
      <c r="I319" s="6">
        <f t="shared" si="27"/>
        <v>0.54279999999999995</v>
      </c>
    </row>
    <row r="320" spans="1:9">
      <c r="A320" s="24">
        <v>24</v>
      </c>
      <c r="B320" s="25">
        <v>0.4</v>
      </c>
      <c r="C320" s="25">
        <v>1.04</v>
      </c>
      <c r="D320" s="25"/>
      <c r="E320" s="25"/>
      <c r="F320" s="6">
        <f t="shared" si="28"/>
        <v>0</v>
      </c>
      <c r="H320" s="6">
        <f t="shared" si="29"/>
        <v>1</v>
      </c>
      <c r="I320" s="6">
        <f t="shared" si="27"/>
        <v>0.41600000000000004</v>
      </c>
    </row>
    <row r="321" spans="1:9">
      <c r="A321" s="24">
        <v>25</v>
      </c>
      <c r="B321" s="25">
        <v>0.57999999999999996</v>
      </c>
      <c r="C321" s="25">
        <v>1.49</v>
      </c>
      <c r="D321" s="25"/>
      <c r="E321" s="25"/>
      <c r="F321" s="6">
        <f t="shared" si="28"/>
        <v>0</v>
      </c>
      <c r="H321" s="6">
        <f t="shared" si="29"/>
        <v>1</v>
      </c>
      <c r="I321" s="6">
        <f t="shared" si="27"/>
        <v>0.86419999999999997</v>
      </c>
    </row>
    <row r="322" spans="1:9">
      <c r="A322" s="24">
        <v>26</v>
      </c>
      <c r="B322" s="25">
        <v>0.59</v>
      </c>
      <c r="C322" s="25">
        <v>1.56</v>
      </c>
      <c r="D322" s="25"/>
      <c r="E322" s="25"/>
      <c r="F322" s="6">
        <f t="shared" si="28"/>
        <v>0</v>
      </c>
      <c r="H322" s="6">
        <f t="shared" si="29"/>
        <v>1</v>
      </c>
      <c r="I322" s="6">
        <f t="shared" si="27"/>
        <v>0.9204</v>
      </c>
    </row>
    <row r="323" spans="1:9">
      <c r="A323" s="24">
        <v>27</v>
      </c>
      <c r="B323" s="25">
        <v>0.71</v>
      </c>
      <c r="C323" s="25">
        <v>1.57</v>
      </c>
      <c r="D323" s="25"/>
      <c r="E323" s="25"/>
      <c r="F323" s="6">
        <f t="shared" si="28"/>
        <v>0</v>
      </c>
      <c r="H323" s="6">
        <f t="shared" si="29"/>
        <v>1</v>
      </c>
      <c r="I323" s="6">
        <f t="shared" si="27"/>
        <v>1.1147</v>
      </c>
    </row>
    <row r="324" spans="1:9">
      <c r="A324" s="24">
        <v>28</v>
      </c>
      <c r="B324" s="25">
        <v>0.9</v>
      </c>
      <c r="C324" s="25">
        <v>1.58</v>
      </c>
      <c r="D324" s="25"/>
      <c r="E324" s="25"/>
      <c r="F324" s="6">
        <f t="shared" si="28"/>
        <v>0</v>
      </c>
      <c r="H324" s="6">
        <f t="shared" si="29"/>
        <v>1</v>
      </c>
      <c r="I324" s="6">
        <f t="shared" si="27"/>
        <v>1.4220000000000002</v>
      </c>
    </row>
    <row r="325" spans="1:9">
      <c r="A325" s="24">
        <v>29</v>
      </c>
      <c r="B325" s="25">
        <v>0.88</v>
      </c>
      <c r="C325" s="25">
        <v>1.79</v>
      </c>
      <c r="D325" s="25"/>
      <c r="E325" s="25"/>
      <c r="F325" s="6">
        <f t="shared" si="28"/>
        <v>0</v>
      </c>
      <c r="H325" s="6">
        <f t="shared" si="29"/>
        <v>1</v>
      </c>
      <c r="I325" s="6">
        <f t="shared" si="27"/>
        <v>1.5751999999999999</v>
      </c>
    </row>
    <row r="326" spans="1:9">
      <c r="A326" s="24">
        <v>30</v>
      </c>
      <c r="B326" s="25">
        <v>0.95</v>
      </c>
      <c r="C326" s="25">
        <v>2.4300000000000002</v>
      </c>
      <c r="D326" s="25"/>
      <c r="E326" s="25"/>
      <c r="F326" s="6">
        <f t="shared" si="28"/>
        <v>0</v>
      </c>
      <c r="H326" s="6">
        <f t="shared" si="29"/>
        <v>1</v>
      </c>
      <c r="I326" s="6">
        <f t="shared" si="27"/>
        <v>2.3085</v>
      </c>
    </row>
    <row r="327" spans="1:9">
      <c r="A327" s="24">
        <v>31</v>
      </c>
      <c r="B327" s="25">
        <v>1.1200000000000001</v>
      </c>
      <c r="C327" s="25">
        <v>1.93</v>
      </c>
      <c r="D327" s="25"/>
      <c r="E327" s="25"/>
      <c r="F327" s="6">
        <f t="shared" si="28"/>
        <v>0</v>
      </c>
      <c r="H327" s="6">
        <f t="shared" si="29"/>
        <v>1</v>
      </c>
      <c r="I327" s="6">
        <f t="shared" si="27"/>
        <v>2.1616</v>
      </c>
    </row>
    <row r="328" spans="1:9">
      <c r="A328" s="24">
        <v>32</v>
      </c>
      <c r="B328" s="25">
        <v>1.1000000000000001</v>
      </c>
      <c r="C328" s="25">
        <v>2.21</v>
      </c>
      <c r="D328" s="25"/>
      <c r="E328" s="25"/>
      <c r="F328" s="6">
        <f t="shared" si="28"/>
        <v>0</v>
      </c>
      <c r="H328" s="6">
        <f t="shared" si="29"/>
        <v>1</v>
      </c>
      <c r="I328" s="6">
        <f t="shared" si="27"/>
        <v>2.431</v>
      </c>
    </row>
    <row r="329" spans="1:9">
      <c r="A329" s="24">
        <v>33</v>
      </c>
      <c r="B329" s="25">
        <v>1.08</v>
      </c>
      <c r="C329" s="25">
        <v>1.26</v>
      </c>
      <c r="D329" s="25"/>
      <c r="E329" s="25"/>
      <c r="F329" s="6">
        <f t="shared" si="28"/>
        <v>0</v>
      </c>
      <c r="H329" s="6">
        <f t="shared" si="29"/>
        <v>1</v>
      </c>
      <c r="I329" s="6">
        <f t="shared" si="27"/>
        <v>1.3608</v>
      </c>
    </row>
    <row r="330" spans="1:9">
      <c r="A330" s="24">
        <v>34</v>
      </c>
      <c r="B330" s="25">
        <v>0.97</v>
      </c>
      <c r="C330" s="25">
        <v>0.49</v>
      </c>
      <c r="D330" s="25"/>
      <c r="E330" s="25"/>
      <c r="F330" s="6">
        <f t="shared" si="28"/>
        <v>0</v>
      </c>
      <c r="H330" s="6">
        <f t="shared" si="29"/>
        <v>1</v>
      </c>
      <c r="I330" s="6">
        <f t="shared" si="27"/>
        <v>0.4753</v>
      </c>
    </row>
    <row r="331" spans="1:9">
      <c r="A331" s="24">
        <v>35</v>
      </c>
      <c r="B331" s="25">
        <v>0.6</v>
      </c>
      <c r="C331" s="25">
        <v>0.11</v>
      </c>
      <c r="D331" s="25"/>
      <c r="E331" s="25"/>
      <c r="F331" s="6">
        <f t="shared" si="28"/>
        <v>0</v>
      </c>
      <c r="H331" s="6">
        <f t="shared" si="29"/>
        <v>1</v>
      </c>
      <c r="I331" s="6">
        <f t="shared" si="27"/>
        <v>6.6000000000000003E-2</v>
      </c>
    </row>
    <row r="332" spans="1:9">
      <c r="A332" s="24">
        <v>36</v>
      </c>
      <c r="B332" s="25">
        <v>0.1</v>
      </c>
      <c r="C332" s="25">
        <v>-0.01</v>
      </c>
      <c r="D332" s="25"/>
      <c r="E332" s="25"/>
      <c r="F332" s="6">
        <f t="shared" si="28"/>
        <v>0</v>
      </c>
      <c r="H332" s="6">
        <f t="shared" si="29"/>
        <v>0.55000000000000071</v>
      </c>
      <c r="I332" s="6">
        <f t="shared" si="27"/>
        <v>-5.5000000000000079E-4</v>
      </c>
    </row>
    <row r="333" spans="1:9">
      <c r="A333" s="24">
        <v>36.1</v>
      </c>
      <c r="B333" s="25">
        <v>0</v>
      </c>
      <c r="C333" s="25">
        <v>0</v>
      </c>
      <c r="D333" s="25"/>
      <c r="E333" s="25"/>
      <c r="F333" s="6">
        <f t="shared" si="28"/>
        <v>0</v>
      </c>
      <c r="H333" s="6">
        <f t="shared" si="29"/>
        <v>-18</v>
      </c>
      <c r="I333" s="6">
        <f t="shared" si="27"/>
        <v>0</v>
      </c>
    </row>
    <row r="336" spans="1:9" ht="15">
      <c r="A336" s="6" t="s">
        <v>1</v>
      </c>
      <c r="B336" s="7" t="s">
        <v>53</v>
      </c>
      <c r="D336" s="6" t="s">
        <v>3</v>
      </c>
      <c r="E336" s="8">
        <v>27.2</v>
      </c>
      <c r="H336" s="9" t="s">
        <v>4</v>
      </c>
      <c r="I336" s="10">
        <f>SUM(I343:I370)</f>
        <v>21.771995</v>
      </c>
    </row>
    <row r="337" spans="1:9">
      <c r="A337" s="6" t="s">
        <v>5</v>
      </c>
      <c r="B337" s="11">
        <v>40475</v>
      </c>
      <c r="D337" s="6" t="s">
        <v>6</v>
      </c>
      <c r="E337" s="8">
        <v>2.8</v>
      </c>
    </row>
    <row r="338" spans="1:9">
      <c r="A338" s="6" t="s">
        <v>11</v>
      </c>
      <c r="B338" s="48">
        <v>1230</v>
      </c>
    </row>
    <row r="339" spans="1:9">
      <c r="A339" s="6" t="s">
        <v>13</v>
      </c>
      <c r="B339" s="7" t="s">
        <v>12</v>
      </c>
    </row>
    <row r="340" spans="1:9">
      <c r="B340" s="7"/>
    </row>
    <row r="341" spans="1:9">
      <c r="C341" s="99" t="s">
        <v>14</v>
      </c>
      <c r="D341" s="99"/>
      <c r="E341" s="99"/>
    </row>
    <row r="342" spans="1:9">
      <c r="A342" s="21" t="s">
        <v>16</v>
      </c>
      <c r="B342" s="21" t="s">
        <v>17</v>
      </c>
      <c r="C342" s="22">
        <v>0.6</v>
      </c>
      <c r="D342" s="22">
        <v>0.2</v>
      </c>
      <c r="E342" s="22">
        <v>0.8</v>
      </c>
      <c r="F342" s="22" t="s">
        <v>18</v>
      </c>
      <c r="H342" s="21" t="s">
        <v>19</v>
      </c>
      <c r="I342" s="21" t="s">
        <v>20</v>
      </c>
    </row>
    <row r="343" spans="1:9">
      <c r="A343" s="24">
        <v>2.9</v>
      </c>
      <c r="B343" s="25">
        <v>0</v>
      </c>
      <c r="C343" s="25">
        <v>0</v>
      </c>
      <c r="D343" s="25"/>
      <c r="E343" s="25"/>
      <c r="F343" s="26">
        <f t="shared" ref="F343:F370" si="30">(D343+E343)/2</f>
        <v>0</v>
      </c>
      <c r="I343" s="26">
        <f t="shared" ref="I343:I370" si="31">H343*C343*B343</f>
        <v>0</v>
      </c>
    </row>
    <row r="344" spans="1:9">
      <c r="A344" s="24">
        <v>3</v>
      </c>
      <c r="B344" s="25">
        <v>0.23</v>
      </c>
      <c r="C344" s="25">
        <v>0.13</v>
      </c>
      <c r="D344" s="25"/>
      <c r="E344" s="25"/>
      <c r="F344" s="26">
        <f t="shared" si="30"/>
        <v>0</v>
      </c>
      <c r="H344" s="26">
        <f t="shared" ref="H344:H369" si="32">(A345-A343)/2</f>
        <v>0.55000000000000004</v>
      </c>
      <c r="I344" s="26">
        <f t="shared" si="31"/>
        <v>1.6445000000000001E-2</v>
      </c>
    </row>
    <row r="345" spans="1:9">
      <c r="A345" s="24">
        <v>4</v>
      </c>
      <c r="B345" s="25">
        <v>0.41</v>
      </c>
      <c r="C345" s="25">
        <v>0.71</v>
      </c>
      <c r="D345" s="25"/>
      <c r="E345" s="25"/>
      <c r="F345" s="26">
        <f t="shared" si="30"/>
        <v>0</v>
      </c>
      <c r="H345" s="26">
        <f t="shared" si="32"/>
        <v>1</v>
      </c>
      <c r="I345" s="26">
        <f t="shared" si="31"/>
        <v>0.29109999999999997</v>
      </c>
    </row>
    <row r="346" spans="1:9">
      <c r="A346" s="24">
        <v>5</v>
      </c>
      <c r="B346" s="25">
        <v>0.42</v>
      </c>
      <c r="C346" s="25">
        <v>0.64</v>
      </c>
      <c r="D346" s="25"/>
      <c r="E346" s="25"/>
      <c r="F346" s="26">
        <f t="shared" si="30"/>
        <v>0</v>
      </c>
      <c r="H346" s="26">
        <f t="shared" si="32"/>
        <v>1</v>
      </c>
      <c r="I346" s="26">
        <f t="shared" si="31"/>
        <v>0.26879999999999998</v>
      </c>
    </row>
    <row r="347" spans="1:9">
      <c r="A347" s="24">
        <v>6</v>
      </c>
      <c r="B347" s="25">
        <v>0.54</v>
      </c>
      <c r="C347" s="25">
        <v>0.67</v>
      </c>
      <c r="D347" s="25"/>
      <c r="E347" s="25"/>
      <c r="F347" s="26">
        <f t="shared" si="30"/>
        <v>0</v>
      </c>
      <c r="H347" s="26">
        <f t="shared" si="32"/>
        <v>1</v>
      </c>
      <c r="I347" s="26">
        <f t="shared" si="31"/>
        <v>0.36180000000000007</v>
      </c>
    </row>
    <row r="348" spans="1:9">
      <c r="A348" s="24">
        <v>7</v>
      </c>
      <c r="B348" s="25">
        <v>0.6</v>
      </c>
      <c r="C348" s="25">
        <v>0.93</v>
      </c>
      <c r="D348" s="25"/>
      <c r="E348" s="25"/>
      <c r="F348" s="26">
        <f t="shared" si="30"/>
        <v>0</v>
      </c>
      <c r="H348" s="26">
        <f t="shared" si="32"/>
        <v>1</v>
      </c>
      <c r="I348" s="26">
        <f t="shared" si="31"/>
        <v>0.55800000000000005</v>
      </c>
    </row>
    <row r="349" spans="1:9">
      <c r="A349" s="24">
        <v>8</v>
      </c>
      <c r="B349" s="25">
        <v>0.54</v>
      </c>
      <c r="C349" s="25">
        <v>0.94</v>
      </c>
      <c r="D349" s="25"/>
      <c r="E349" s="25"/>
      <c r="F349" s="26">
        <f t="shared" si="30"/>
        <v>0</v>
      </c>
      <c r="H349" s="26">
        <f t="shared" si="32"/>
        <v>1</v>
      </c>
      <c r="I349" s="26">
        <f t="shared" si="31"/>
        <v>0.50760000000000005</v>
      </c>
    </row>
    <row r="350" spans="1:9">
      <c r="A350" s="24">
        <v>9</v>
      </c>
      <c r="B350" s="25">
        <v>0.59</v>
      </c>
      <c r="C350" s="25">
        <v>1.24</v>
      </c>
      <c r="D350" s="25"/>
      <c r="E350" s="25"/>
      <c r="F350" s="26">
        <f t="shared" si="30"/>
        <v>0</v>
      </c>
      <c r="H350" s="26">
        <f t="shared" si="32"/>
        <v>1</v>
      </c>
      <c r="I350" s="26">
        <f t="shared" si="31"/>
        <v>0.73159999999999992</v>
      </c>
    </row>
    <row r="351" spans="1:9">
      <c r="A351" s="24">
        <v>10</v>
      </c>
      <c r="B351" s="25">
        <v>0.6</v>
      </c>
      <c r="C351" s="25">
        <v>1.03</v>
      </c>
      <c r="D351" s="25"/>
      <c r="E351" s="25"/>
      <c r="F351" s="26">
        <f t="shared" si="30"/>
        <v>0</v>
      </c>
      <c r="H351" s="26">
        <f t="shared" si="32"/>
        <v>1</v>
      </c>
      <c r="I351" s="26">
        <f t="shared" si="31"/>
        <v>0.61799999999999999</v>
      </c>
    </row>
    <row r="352" spans="1:9">
      <c r="A352" s="24">
        <v>11</v>
      </c>
      <c r="B352" s="25">
        <v>0.75</v>
      </c>
      <c r="C352" s="25">
        <v>1.1599999999999999</v>
      </c>
      <c r="D352" s="25"/>
      <c r="E352" s="25"/>
      <c r="F352" s="26">
        <f t="shared" si="30"/>
        <v>0</v>
      </c>
      <c r="H352" s="26">
        <f t="shared" si="32"/>
        <v>1</v>
      </c>
      <c r="I352" s="26">
        <f t="shared" si="31"/>
        <v>0.86999999999999988</v>
      </c>
    </row>
    <row r="353" spans="1:9">
      <c r="A353" s="24">
        <v>12</v>
      </c>
      <c r="B353" s="25">
        <v>0.56999999999999995</v>
      </c>
      <c r="C353" s="25">
        <v>1.58</v>
      </c>
      <c r="D353" s="25"/>
      <c r="E353" s="25"/>
      <c r="F353" s="26">
        <f t="shared" si="30"/>
        <v>0</v>
      </c>
      <c r="H353" s="26">
        <f t="shared" si="32"/>
        <v>1</v>
      </c>
      <c r="I353" s="26">
        <f t="shared" si="31"/>
        <v>0.90059999999999996</v>
      </c>
    </row>
    <row r="354" spans="1:9">
      <c r="A354" s="24">
        <v>13</v>
      </c>
      <c r="B354" s="25">
        <v>0.75</v>
      </c>
      <c r="C354" s="25">
        <v>1.59</v>
      </c>
      <c r="D354" s="25"/>
      <c r="E354" s="25"/>
      <c r="F354" s="26">
        <f t="shared" si="30"/>
        <v>0</v>
      </c>
      <c r="H354" s="26">
        <f t="shared" si="32"/>
        <v>1</v>
      </c>
      <c r="I354" s="26">
        <f t="shared" si="31"/>
        <v>1.1925000000000001</v>
      </c>
    </row>
    <row r="355" spans="1:9">
      <c r="A355" s="24">
        <v>14</v>
      </c>
      <c r="B355" s="25">
        <v>0.8</v>
      </c>
      <c r="C355" s="25">
        <v>1.44</v>
      </c>
      <c r="D355" s="25"/>
      <c r="E355" s="25"/>
      <c r="F355" s="26">
        <f t="shared" si="30"/>
        <v>0</v>
      </c>
      <c r="H355" s="26">
        <f t="shared" si="32"/>
        <v>1</v>
      </c>
      <c r="I355" s="26">
        <f t="shared" si="31"/>
        <v>1.1519999999999999</v>
      </c>
    </row>
    <row r="356" spans="1:9">
      <c r="A356" s="24">
        <v>15</v>
      </c>
      <c r="B356" s="25">
        <v>0.89</v>
      </c>
      <c r="C356" s="25">
        <v>1.98</v>
      </c>
      <c r="D356" s="25"/>
      <c r="E356" s="25"/>
      <c r="F356" s="26">
        <f t="shared" si="30"/>
        <v>0</v>
      </c>
      <c r="H356" s="26">
        <f t="shared" si="32"/>
        <v>1</v>
      </c>
      <c r="I356" s="26">
        <f t="shared" si="31"/>
        <v>1.7622</v>
      </c>
    </row>
    <row r="357" spans="1:9">
      <c r="A357" s="24">
        <v>16</v>
      </c>
      <c r="B357" s="25">
        <v>0.89</v>
      </c>
      <c r="C357" s="25">
        <v>2.34</v>
      </c>
      <c r="D357" s="25"/>
      <c r="E357" s="25"/>
      <c r="F357" s="26">
        <f t="shared" si="30"/>
        <v>0</v>
      </c>
      <c r="H357" s="26">
        <f t="shared" si="32"/>
        <v>1</v>
      </c>
      <c r="I357" s="26">
        <f t="shared" si="31"/>
        <v>2.0825999999999998</v>
      </c>
    </row>
    <row r="358" spans="1:9">
      <c r="A358" s="24">
        <v>17</v>
      </c>
      <c r="B358" s="25">
        <v>0.79</v>
      </c>
      <c r="C358" s="25">
        <v>1.69</v>
      </c>
      <c r="D358" s="25"/>
      <c r="E358" s="25"/>
      <c r="F358" s="26">
        <f t="shared" si="30"/>
        <v>0</v>
      </c>
      <c r="H358" s="26">
        <f t="shared" si="32"/>
        <v>1</v>
      </c>
      <c r="I358" s="26">
        <f t="shared" si="31"/>
        <v>1.3351</v>
      </c>
    </row>
    <row r="359" spans="1:9">
      <c r="A359" s="24">
        <v>18</v>
      </c>
      <c r="B359" s="25">
        <v>0.78</v>
      </c>
      <c r="C359" s="25">
        <v>2.0299999999999998</v>
      </c>
      <c r="D359" s="25"/>
      <c r="E359" s="25"/>
      <c r="F359" s="26">
        <f t="shared" si="30"/>
        <v>0</v>
      </c>
      <c r="H359" s="26">
        <f t="shared" si="32"/>
        <v>1</v>
      </c>
      <c r="I359" s="26">
        <f t="shared" si="31"/>
        <v>1.5833999999999999</v>
      </c>
    </row>
    <row r="360" spans="1:9">
      <c r="A360" s="24">
        <v>19</v>
      </c>
      <c r="B360" s="25">
        <v>0.7</v>
      </c>
      <c r="C360" s="25">
        <v>1.9</v>
      </c>
      <c r="D360" s="25"/>
      <c r="E360" s="25"/>
      <c r="F360" s="26">
        <f t="shared" si="30"/>
        <v>0</v>
      </c>
      <c r="H360" s="26">
        <f t="shared" si="32"/>
        <v>1</v>
      </c>
      <c r="I360" s="26">
        <f t="shared" si="31"/>
        <v>1.3299999999999998</v>
      </c>
    </row>
    <row r="361" spans="1:9">
      <c r="A361" s="24">
        <v>20</v>
      </c>
      <c r="B361" s="25">
        <v>0.6</v>
      </c>
      <c r="C361" s="25">
        <v>2.1</v>
      </c>
      <c r="D361" s="25"/>
      <c r="E361" s="25"/>
      <c r="F361" s="26">
        <f t="shared" si="30"/>
        <v>0</v>
      </c>
      <c r="H361" s="26">
        <f t="shared" si="32"/>
        <v>1</v>
      </c>
      <c r="I361" s="26">
        <f t="shared" si="31"/>
        <v>1.26</v>
      </c>
    </row>
    <row r="362" spans="1:9">
      <c r="A362" s="24">
        <v>21</v>
      </c>
      <c r="B362" s="25">
        <v>0.84</v>
      </c>
      <c r="C362" s="25">
        <v>1.89</v>
      </c>
      <c r="D362" s="25"/>
      <c r="E362" s="25"/>
      <c r="F362" s="26">
        <f t="shared" si="30"/>
        <v>0</v>
      </c>
      <c r="H362" s="26">
        <f t="shared" si="32"/>
        <v>1</v>
      </c>
      <c r="I362" s="26">
        <f t="shared" si="31"/>
        <v>1.5875999999999999</v>
      </c>
    </row>
    <row r="363" spans="1:9">
      <c r="A363" s="24">
        <v>22</v>
      </c>
      <c r="B363" s="25">
        <v>0.78</v>
      </c>
      <c r="C363" s="25">
        <v>1.99</v>
      </c>
      <c r="D363" s="25"/>
      <c r="E363" s="25"/>
      <c r="F363" s="26">
        <f t="shared" si="30"/>
        <v>0</v>
      </c>
      <c r="H363" s="26">
        <f t="shared" si="32"/>
        <v>1</v>
      </c>
      <c r="I363" s="26">
        <f t="shared" si="31"/>
        <v>1.5522</v>
      </c>
    </row>
    <row r="364" spans="1:9">
      <c r="A364" s="24">
        <v>23</v>
      </c>
      <c r="B364" s="25">
        <v>0.72</v>
      </c>
      <c r="C364" s="25">
        <v>1.6</v>
      </c>
      <c r="D364" s="25"/>
      <c r="E364" s="25"/>
      <c r="F364" s="26">
        <f t="shared" si="30"/>
        <v>0</v>
      </c>
      <c r="H364" s="26">
        <f t="shared" si="32"/>
        <v>1</v>
      </c>
      <c r="I364" s="26">
        <f t="shared" si="31"/>
        <v>1.1519999999999999</v>
      </c>
    </row>
    <row r="365" spans="1:9">
      <c r="A365" s="24">
        <v>24</v>
      </c>
      <c r="B365" s="25">
        <v>0.6</v>
      </c>
      <c r="C365" s="25">
        <v>1.0900000000000001</v>
      </c>
      <c r="D365" s="25"/>
      <c r="E365" s="25"/>
      <c r="F365" s="26">
        <f t="shared" si="30"/>
        <v>0</v>
      </c>
      <c r="H365" s="26">
        <f t="shared" si="32"/>
        <v>0.75</v>
      </c>
      <c r="I365" s="26">
        <f t="shared" si="31"/>
        <v>0.49050000000000005</v>
      </c>
    </row>
    <row r="366" spans="1:9">
      <c r="A366" s="24">
        <v>24.5</v>
      </c>
      <c r="B366" s="25">
        <v>0.55000000000000004</v>
      </c>
      <c r="C366" s="25">
        <v>0.11</v>
      </c>
      <c r="D366" s="25"/>
      <c r="E366" s="25"/>
      <c r="F366" s="26">
        <f t="shared" si="30"/>
        <v>0</v>
      </c>
      <c r="H366" s="26">
        <f t="shared" si="32"/>
        <v>0.5</v>
      </c>
      <c r="I366" s="26">
        <f t="shared" si="31"/>
        <v>3.0250000000000003E-2</v>
      </c>
    </row>
    <row r="367" spans="1:9">
      <c r="A367" s="24">
        <v>25</v>
      </c>
      <c r="B367" s="25">
        <v>0.4</v>
      </c>
      <c r="C367" s="25">
        <v>0.12</v>
      </c>
      <c r="D367" s="25"/>
      <c r="E367" s="25"/>
      <c r="F367" s="26">
        <f t="shared" si="30"/>
        <v>0</v>
      </c>
      <c r="H367" s="26">
        <f t="shared" si="32"/>
        <v>0.75</v>
      </c>
      <c r="I367" s="26">
        <f t="shared" si="31"/>
        <v>3.5999999999999997E-2</v>
      </c>
    </row>
    <row r="368" spans="1:9">
      <c r="A368" s="24">
        <v>26</v>
      </c>
      <c r="B368" s="25">
        <v>0.39</v>
      </c>
      <c r="C368" s="25">
        <v>0.21</v>
      </c>
      <c r="D368" s="25"/>
      <c r="E368" s="25"/>
      <c r="F368" s="26">
        <f t="shared" si="30"/>
        <v>0</v>
      </c>
      <c r="H368" s="26">
        <f t="shared" si="32"/>
        <v>1</v>
      </c>
      <c r="I368" s="26">
        <f t="shared" si="31"/>
        <v>8.1900000000000001E-2</v>
      </c>
    </row>
    <row r="369" spans="1:9">
      <c r="A369" s="24">
        <v>27</v>
      </c>
      <c r="B369" s="25">
        <v>0.2</v>
      </c>
      <c r="C369" s="25">
        <v>0.18</v>
      </c>
      <c r="D369" s="25"/>
      <c r="E369" s="25"/>
      <c r="F369" s="26">
        <f t="shared" si="30"/>
        <v>0</v>
      </c>
      <c r="H369" s="26">
        <f t="shared" si="32"/>
        <v>0.55000000000000071</v>
      </c>
      <c r="I369" s="26">
        <f t="shared" si="31"/>
        <v>1.9800000000000026E-2</v>
      </c>
    </row>
    <row r="370" spans="1:9">
      <c r="A370" s="24">
        <v>27.1</v>
      </c>
      <c r="B370" s="25">
        <v>0</v>
      </c>
      <c r="C370" s="25">
        <v>0</v>
      </c>
      <c r="D370" s="25"/>
      <c r="E370" s="25"/>
      <c r="F370" s="26">
        <f t="shared" si="30"/>
        <v>0</v>
      </c>
      <c r="H370" s="26">
        <f>(A269-A369)/2</f>
        <v>-13.5</v>
      </c>
      <c r="I370" s="26">
        <f t="shared" si="31"/>
        <v>0</v>
      </c>
    </row>
  </sheetData>
  <sheetProtection selectLockedCells="1" selectUnlockedCells="1"/>
  <mergeCells count="11">
    <mergeCell ref="C176:E176"/>
    <mergeCell ref="C11:E11"/>
    <mergeCell ref="C44:E44"/>
    <mergeCell ref="C78:E78"/>
    <mergeCell ref="C110:E110"/>
    <mergeCell ref="C143:E143"/>
    <mergeCell ref="C211:E211"/>
    <mergeCell ref="C242:E242"/>
    <mergeCell ref="C276:E276"/>
    <mergeCell ref="C307:E307"/>
    <mergeCell ref="C341:E341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7"/>
  <sheetViews>
    <sheetView workbookViewId="0">
      <selection activeCell="B8" sqref="B8"/>
    </sheetView>
  </sheetViews>
  <sheetFormatPr defaultRowHeight="12.75"/>
  <cols>
    <col min="1" max="1" width="9.140625" style="6"/>
    <col min="2" max="2" width="10.28515625" style="6" customWidth="1"/>
    <col min="3" max="16384" width="9.140625" style="6"/>
  </cols>
  <sheetData>
    <row r="1" spans="1:13">
      <c r="A1" s="75" t="s">
        <v>99</v>
      </c>
    </row>
    <row r="2" spans="1:13">
      <c r="A2" s="6" t="s">
        <v>114</v>
      </c>
    </row>
    <row r="3" spans="1:13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3" ht="13.5" thickTop="1">
      <c r="A4" s="105">
        <v>703332</v>
      </c>
      <c r="B4" s="105">
        <v>4880678</v>
      </c>
      <c r="C4" s="105">
        <v>11</v>
      </c>
      <c r="D4" s="105" t="s">
        <v>119</v>
      </c>
    </row>
    <row r="5" spans="1:13" ht="13.5" thickBot="1">
      <c r="L5" s="6" t="s">
        <v>0</v>
      </c>
    </row>
    <row r="6" spans="1:13" ht="13.5" thickBot="1">
      <c r="A6" s="6" t="s">
        <v>1</v>
      </c>
      <c r="B6" s="7" t="s">
        <v>54</v>
      </c>
      <c r="D6" s="6" t="s">
        <v>120</v>
      </c>
      <c r="F6" s="8">
        <v>8</v>
      </c>
      <c r="H6" s="76" t="s">
        <v>4</v>
      </c>
      <c r="I6" s="10">
        <f>SUM(I13:I36)*-1</f>
        <v>37.063599999999994</v>
      </c>
    </row>
    <row r="7" spans="1:13">
      <c r="A7" s="6" t="s">
        <v>5</v>
      </c>
      <c r="B7" s="11">
        <v>40252</v>
      </c>
      <c r="D7" s="6" t="s">
        <v>121</v>
      </c>
      <c r="F7" s="8">
        <v>52.5</v>
      </c>
      <c r="L7" s="33" t="s">
        <v>27</v>
      </c>
      <c r="M7" s="33" t="s">
        <v>28</v>
      </c>
    </row>
    <row r="8" spans="1:13">
      <c r="A8" s="6" t="s">
        <v>11</v>
      </c>
      <c r="B8" s="7">
        <v>1914</v>
      </c>
      <c r="L8" s="68">
        <v>40252</v>
      </c>
      <c r="M8" s="33">
        <v>37.06</v>
      </c>
    </row>
    <row r="9" spans="1:13">
      <c r="A9" s="6" t="s">
        <v>13</v>
      </c>
      <c r="B9" s="7" t="s">
        <v>12</v>
      </c>
      <c r="L9" s="68">
        <v>40317</v>
      </c>
      <c r="M9" s="33">
        <v>202.62</v>
      </c>
    </row>
    <row r="10" spans="1:13">
      <c r="B10" s="7"/>
      <c r="L10" s="68">
        <v>40384</v>
      </c>
      <c r="M10" s="33">
        <v>186.65</v>
      </c>
    </row>
    <row r="11" spans="1:13">
      <c r="C11" s="99" t="s">
        <v>14</v>
      </c>
      <c r="D11" s="99"/>
      <c r="E11" s="99"/>
      <c r="L11" s="68">
        <v>40402</v>
      </c>
      <c r="M11" s="33">
        <v>114.78</v>
      </c>
    </row>
    <row r="12" spans="1:13">
      <c r="A12" s="21" t="s">
        <v>16</v>
      </c>
      <c r="B12" s="21" t="s">
        <v>17</v>
      </c>
      <c r="C12" s="22">
        <v>0.6</v>
      </c>
      <c r="D12" s="22">
        <v>0.2</v>
      </c>
      <c r="E12" s="22">
        <v>0.8</v>
      </c>
      <c r="F12" s="22" t="s">
        <v>18</v>
      </c>
      <c r="H12" s="21" t="s">
        <v>19</v>
      </c>
      <c r="I12" s="21" t="s">
        <v>20</v>
      </c>
      <c r="L12" s="68">
        <v>40436</v>
      </c>
      <c r="M12" s="33">
        <v>86.74</v>
      </c>
    </row>
    <row r="13" spans="1:13">
      <c r="A13" s="24">
        <v>51.5</v>
      </c>
      <c r="B13" s="25">
        <v>0.1</v>
      </c>
      <c r="C13" s="25">
        <v>0</v>
      </c>
      <c r="D13" s="25"/>
      <c r="E13" s="25"/>
      <c r="F13" s="26">
        <f t="shared" ref="F13:F36" si="0">(D13+E13)/2</f>
        <v>0</v>
      </c>
      <c r="I13" s="26">
        <f t="shared" ref="I13:I18" si="1">H13*C13*B13</f>
        <v>0</v>
      </c>
      <c r="L13" s="68">
        <v>40451</v>
      </c>
      <c r="M13" s="33">
        <v>68.989999999999995</v>
      </c>
    </row>
    <row r="14" spans="1:13">
      <c r="A14" s="24">
        <v>50</v>
      </c>
      <c r="B14" s="25">
        <v>0.17</v>
      </c>
      <c r="C14" s="25">
        <v>0.04</v>
      </c>
      <c r="D14" s="25"/>
      <c r="E14" s="25"/>
      <c r="F14" s="26">
        <f t="shared" si="0"/>
        <v>0</v>
      </c>
      <c r="H14" s="26">
        <f t="shared" ref="H14:H36" si="2">(A15-A13)/2</f>
        <v>-1.75</v>
      </c>
      <c r="I14" s="26">
        <f t="shared" si="1"/>
        <v>-1.1900000000000003E-2</v>
      </c>
      <c r="L14" s="68">
        <v>40472</v>
      </c>
      <c r="M14" s="33">
        <v>66.63</v>
      </c>
    </row>
    <row r="15" spans="1:13">
      <c r="A15" s="24">
        <v>48</v>
      </c>
      <c r="B15" s="25">
        <v>0.6</v>
      </c>
      <c r="C15" s="25">
        <v>0.01</v>
      </c>
      <c r="D15" s="25"/>
      <c r="E15" s="25"/>
      <c r="F15" s="26">
        <f t="shared" si="0"/>
        <v>0</v>
      </c>
      <c r="H15" s="26">
        <f t="shared" si="2"/>
        <v>-2</v>
      </c>
      <c r="I15" s="26">
        <f t="shared" si="1"/>
        <v>-1.2E-2</v>
      </c>
      <c r="L15" s="18"/>
    </row>
    <row r="16" spans="1:13">
      <c r="A16" s="24">
        <v>46</v>
      </c>
      <c r="B16" s="25">
        <v>1.05</v>
      </c>
      <c r="C16" s="25">
        <v>0.39</v>
      </c>
      <c r="D16" s="25"/>
      <c r="E16" s="25"/>
      <c r="F16" s="26">
        <f t="shared" si="0"/>
        <v>0</v>
      </c>
      <c r="H16" s="26">
        <f t="shared" si="2"/>
        <v>-2</v>
      </c>
      <c r="I16" s="26">
        <f t="shared" si="1"/>
        <v>-0.81900000000000006</v>
      </c>
      <c r="L16" s="18"/>
    </row>
    <row r="17" spans="1:12">
      <c r="A17" s="24">
        <v>44</v>
      </c>
      <c r="B17" s="25">
        <v>1.36</v>
      </c>
      <c r="C17" s="25">
        <v>1.1000000000000001</v>
      </c>
      <c r="D17" s="25"/>
      <c r="E17" s="25"/>
      <c r="F17" s="26">
        <f t="shared" si="0"/>
        <v>0</v>
      </c>
      <c r="H17" s="26">
        <f t="shared" si="2"/>
        <v>-2</v>
      </c>
      <c r="I17" s="26">
        <f t="shared" si="1"/>
        <v>-2.9920000000000004</v>
      </c>
      <c r="L17" s="18"/>
    </row>
    <row r="18" spans="1:12">
      <c r="A18" s="24">
        <v>42</v>
      </c>
      <c r="B18" s="25">
        <v>1.4</v>
      </c>
      <c r="C18" s="25">
        <v>1.18</v>
      </c>
      <c r="D18" s="25"/>
      <c r="E18" s="25"/>
      <c r="F18" s="26">
        <f t="shared" si="0"/>
        <v>0</v>
      </c>
      <c r="H18" s="26">
        <f t="shared" si="2"/>
        <v>-2</v>
      </c>
      <c r="I18" s="26">
        <f t="shared" si="1"/>
        <v>-3.3039999999999998</v>
      </c>
      <c r="L18" s="18"/>
    </row>
    <row r="19" spans="1:12">
      <c r="A19" s="24">
        <v>40</v>
      </c>
      <c r="B19" s="25">
        <v>1.38</v>
      </c>
      <c r="C19" s="25">
        <v>0.84</v>
      </c>
      <c r="D19" s="25"/>
      <c r="E19" s="25"/>
      <c r="F19" s="26">
        <f t="shared" si="0"/>
        <v>0</v>
      </c>
      <c r="H19" s="26">
        <f t="shared" si="2"/>
        <v>-2</v>
      </c>
      <c r="I19" s="26">
        <f t="shared" ref="I19:I36" si="3">H19*C18*B19</f>
        <v>-3.2567999999999997</v>
      </c>
    </row>
    <row r="20" spans="1:12">
      <c r="A20" s="24">
        <v>38</v>
      </c>
      <c r="B20" s="25">
        <v>1.38</v>
      </c>
      <c r="C20" s="25">
        <v>1.29</v>
      </c>
      <c r="D20" s="25"/>
      <c r="E20" s="25"/>
      <c r="F20" s="26">
        <f t="shared" si="0"/>
        <v>0</v>
      </c>
      <c r="H20" s="26">
        <f t="shared" si="2"/>
        <v>-2</v>
      </c>
      <c r="I20" s="26">
        <f t="shared" si="3"/>
        <v>-2.3183999999999996</v>
      </c>
    </row>
    <row r="21" spans="1:12">
      <c r="A21" s="24">
        <v>36</v>
      </c>
      <c r="B21" s="25">
        <v>1.3</v>
      </c>
      <c r="C21" s="25">
        <v>0.87</v>
      </c>
      <c r="D21" s="25"/>
      <c r="E21" s="25"/>
      <c r="F21" s="26">
        <f t="shared" si="0"/>
        <v>0</v>
      </c>
      <c r="H21" s="26">
        <f t="shared" si="2"/>
        <v>-2</v>
      </c>
      <c r="I21" s="26">
        <f t="shared" si="3"/>
        <v>-3.3540000000000001</v>
      </c>
    </row>
    <row r="22" spans="1:12">
      <c r="A22" s="24">
        <v>34</v>
      </c>
      <c r="B22" s="25">
        <v>1.27</v>
      </c>
      <c r="C22" s="25">
        <v>0.83</v>
      </c>
      <c r="D22" s="25"/>
      <c r="E22" s="25"/>
      <c r="F22" s="26">
        <f t="shared" si="0"/>
        <v>0</v>
      </c>
      <c r="H22" s="26">
        <f t="shared" si="2"/>
        <v>-2</v>
      </c>
      <c r="I22" s="26">
        <f t="shared" si="3"/>
        <v>-2.2098</v>
      </c>
    </row>
    <row r="23" spans="1:12">
      <c r="A23" s="24">
        <v>32</v>
      </c>
      <c r="B23" s="25">
        <v>1.25</v>
      </c>
      <c r="C23" s="25">
        <v>0.8</v>
      </c>
      <c r="D23" s="25"/>
      <c r="E23" s="25"/>
      <c r="F23" s="26">
        <f t="shared" si="0"/>
        <v>0</v>
      </c>
      <c r="H23" s="26">
        <f t="shared" si="2"/>
        <v>-2</v>
      </c>
      <c r="I23" s="26">
        <f t="shared" si="3"/>
        <v>-2.0749999999999997</v>
      </c>
    </row>
    <row r="24" spans="1:12">
      <c r="A24" s="24">
        <v>30</v>
      </c>
      <c r="B24" s="25">
        <v>1.0900000000000001</v>
      </c>
      <c r="C24" s="25">
        <v>1.1100000000000001</v>
      </c>
      <c r="D24" s="25"/>
      <c r="E24" s="25"/>
      <c r="F24" s="26">
        <f t="shared" si="0"/>
        <v>0</v>
      </c>
      <c r="H24" s="26">
        <f t="shared" si="2"/>
        <v>-2</v>
      </c>
      <c r="I24" s="26">
        <f t="shared" si="3"/>
        <v>-1.7440000000000002</v>
      </c>
    </row>
    <row r="25" spans="1:12">
      <c r="A25" s="24">
        <v>28</v>
      </c>
      <c r="B25" s="25">
        <v>0.86</v>
      </c>
      <c r="C25" s="25">
        <v>1.36</v>
      </c>
      <c r="D25" s="25"/>
      <c r="E25" s="25"/>
      <c r="F25" s="26">
        <f t="shared" si="0"/>
        <v>0</v>
      </c>
      <c r="H25" s="26">
        <f t="shared" si="2"/>
        <v>-2</v>
      </c>
      <c r="I25" s="26">
        <f t="shared" si="3"/>
        <v>-1.9092000000000002</v>
      </c>
    </row>
    <row r="26" spans="1:12">
      <c r="A26" s="24">
        <v>26</v>
      </c>
      <c r="B26" s="25">
        <v>0.92</v>
      </c>
      <c r="C26" s="25">
        <v>1.35</v>
      </c>
      <c r="D26" s="25"/>
      <c r="E26" s="25"/>
      <c r="F26" s="26">
        <f t="shared" si="0"/>
        <v>0</v>
      </c>
      <c r="H26" s="26">
        <f t="shared" si="2"/>
        <v>-2</v>
      </c>
      <c r="I26" s="26">
        <f t="shared" si="3"/>
        <v>-2.5024000000000002</v>
      </c>
    </row>
    <row r="27" spans="1:12">
      <c r="A27" s="24">
        <v>24</v>
      </c>
      <c r="B27" s="25">
        <v>0.98</v>
      </c>
      <c r="C27" s="25">
        <v>1.19</v>
      </c>
      <c r="D27" s="25"/>
      <c r="E27" s="25"/>
      <c r="F27" s="26">
        <f t="shared" si="0"/>
        <v>0</v>
      </c>
      <c r="H27" s="26">
        <f t="shared" si="2"/>
        <v>-2</v>
      </c>
      <c r="I27" s="26">
        <f t="shared" si="3"/>
        <v>-2.6459999999999999</v>
      </c>
    </row>
    <row r="28" spans="1:12">
      <c r="A28" s="24">
        <v>22</v>
      </c>
      <c r="B28" s="25">
        <v>0.9</v>
      </c>
      <c r="C28" s="25">
        <v>1.04</v>
      </c>
      <c r="D28" s="25"/>
      <c r="E28" s="25"/>
      <c r="F28" s="26">
        <f t="shared" si="0"/>
        <v>0</v>
      </c>
      <c r="H28" s="26">
        <f t="shared" si="2"/>
        <v>-2</v>
      </c>
      <c r="I28" s="26">
        <f t="shared" si="3"/>
        <v>-2.1419999999999999</v>
      </c>
    </row>
    <row r="29" spans="1:12">
      <c r="A29" s="24">
        <v>20</v>
      </c>
      <c r="B29" s="25">
        <v>0.8</v>
      </c>
      <c r="C29" s="25">
        <v>1.1299999999999999</v>
      </c>
      <c r="D29" s="25"/>
      <c r="E29" s="25"/>
      <c r="F29" s="26">
        <f t="shared" si="0"/>
        <v>0</v>
      </c>
      <c r="H29" s="26">
        <f t="shared" si="2"/>
        <v>-2</v>
      </c>
      <c r="I29" s="26">
        <f t="shared" si="3"/>
        <v>-1.6640000000000001</v>
      </c>
    </row>
    <row r="30" spans="1:12">
      <c r="A30" s="24">
        <v>18</v>
      </c>
      <c r="B30" s="25">
        <v>0.81</v>
      </c>
      <c r="C30" s="25">
        <v>0.8</v>
      </c>
      <c r="D30" s="25"/>
      <c r="E30" s="25"/>
      <c r="F30" s="26">
        <f t="shared" si="0"/>
        <v>0</v>
      </c>
      <c r="H30" s="26">
        <f t="shared" si="2"/>
        <v>-2</v>
      </c>
      <c r="I30" s="26">
        <f t="shared" si="3"/>
        <v>-1.8306</v>
      </c>
    </row>
    <row r="31" spans="1:12">
      <c r="A31" s="24">
        <v>16</v>
      </c>
      <c r="B31" s="25">
        <v>0.7</v>
      </c>
      <c r="C31" s="25">
        <v>0.44</v>
      </c>
      <c r="D31" s="25"/>
      <c r="E31" s="25"/>
      <c r="F31" s="26">
        <f t="shared" si="0"/>
        <v>0</v>
      </c>
      <c r="H31" s="26">
        <f t="shared" si="2"/>
        <v>-2</v>
      </c>
      <c r="I31" s="26">
        <f t="shared" si="3"/>
        <v>-1.1199999999999999</v>
      </c>
    </row>
    <row r="32" spans="1:12">
      <c r="A32" s="24">
        <v>14</v>
      </c>
      <c r="B32" s="25">
        <v>0.62</v>
      </c>
      <c r="C32" s="25">
        <v>0.33</v>
      </c>
      <c r="D32" s="25"/>
      <c r="E32" s="25"/>
      <c r="F32" s="26">
        <f t="shared" si="0"/>
        <v>0</v>
      </c>
      <c r="H32" s="26">
        <f t="shared" si="2"/>
        <v>-2</v>
      </c>
      <c r="I32" s="26">
        <f t="shared" si="3"/>
        <v>-0.54559999999999997</v>
      </c>
    </row>
    <row r="33" spans="1:9">
      <c r="A33" s="24">
        <v>12</v>
      </c>
      <c r="B33" s="25">
        <v>0.52</v>
      </c>
      <c r="C33" s="25">
        <v>0.5</v>
      </c>
      <c r="D33" s="25"/>
      <c r="E33" s="25"/>
      <c r="F33" s="26">
        <f t="shared" si="0"/>
        <v>0</v>
      </c>
      <c r="H33" s="26">
        <f t="shared" si="2"/>
        <v>-2</v>
      </c>
      <c r="I33" s="26">
        <f t="shared" si="3"/>
        <v>-0.34320000000000001</v>
      </c>
    </row>
    <row r="34" spans="1:9">
      <c r="A34" s="24">
        <v>10</v>
      </c>
      <c r="B34" s="25">
        <v>0.31</v>
      </c>
      <c r="C34" s="25">
        <v>0.1</v>
      </c>
      <c r="D34" s="25"/>
      <c r="E34" s="25"/>
      <c r="F34" s="26">
        <f t="shared" si="0"/>
        <v>0</v>
      </c>
      <c r="H34" s="26">
        <f t="shared" si="2"/>
        <v>-1.5</v>
      </c>
      <c r="I34" s="26">
        <f t="shared" si="3"/>
        <v>-0.23249999999999998</v>
      </c>
    </row>
    <row r="35" spans="1:9">
      <c r="A35" s="24">
        <v>9</v>
      </c>
      <c r="B35" s="25">
        <v>0.33</v>
      </c>
      <c r="C35" s="25">
        <v>-0.04</v>
      </c>
      <c r="D35" s="25"/>
      <c r="E35" s="25"/>
      <c r="F35" s="26">
        <f t="shared" si="0"/>
        <v>0</v>
      </c>
      <c r="H35" s="26">
        <f t="shared" si="2"/>
        <v>-1</v>
      </c>
      <c r="I35" s="26">
        <f t="shared" si="3"/>
        <v>-3.3000000000000002E-2</v>
      </c>
    </row>
    <row r="36" spans="1:9">
      <c r="A36" s="24">
        <v>8</v>
      </c>
      <c r="B36" s="25">
        <v>0.01</v>
      </c>
      <c r="C36" s="25">
        <v>0</v>
      </c>
      <c r="D36" s="25"/>
      <c r="E36" s="25"/>
      <c r="F36" s="26">
        <f t="shared" si="0"/>
        <v>0</v>
      </c>
      <c r="H36" s="26">
        <f t="shared" si="2"/>
        <v>-4.5</v>
      </c>
      <c r="I36" s="26">
        <f t="shared" si="3"/>
        <v>1.8E-3</v>
      </c>
    </row>
    <row r="37" spans="1:9">
      <c r="A37" s="24"/>
      <c r="B37" s="25"/>
      <c r="C37" s="25"/>
      <c r="D37" s="25"/>
      <c r="E37" s="25"/>
    </row>
    <row r="38" spans="1:9">
      <c r="A38" s="24"/>
      <c r="B38" s="25"/>
      <c r="C38" s="25"/>
      <c r="D38" s="25"/>
      <c r="E38" s="25"/>
    </row>
    <row r="39" spans="1:9">
      <c r="A39" s="6" t="s">
        <v>1</v>
      </c>
      <c r="B39" s="7" t="s">
        <v>54</v>
      </c>
      <c r="D39" s="6" t="s">
        <v>3</v>
      </c>
      <c r="E39" s="8">
        <v>52.5</v>
      </c>
      <c r="H39" s="76" t="s">
        <v>4</v>
      </c>
      <c r="I39" s="10">
        <f>SUM(I46:I72)</f>
        <v>202.62484999999998</v>
      </c>
    </row>
    <row r="40" spans="1:9">
      <c r="A40" s="6" t="s">
        <v>5</v>
      </c>
      <c r="B40" s="11">
        <v>40317</v>
      </c>
      <c r="D40" s="6" t="s">
        <v>6</v>
      </c>
      <c r="E40" s="8">
        <v>1</v>
      </c>
    </row>
    <row r="41" spans="1:9">
      <c r="A41" s="6" t="s">
        <v>11</v>
      </c>
      <c r="B41" s="7">
        <v>1315</v>
      </c>
    </row>
    <row r="42" spans="1:9">
      <c r="A42" s="6" t="s">
        <v>13</v>
      </c>
      <c r="B42" s="7" t="s">
        <v>12</v>
      </c>
    </row>
    <row r="43" spans="1:9">
      <c r="B43" s="7"/>
    </row>
    <row r="44" spans="1:9">
      <c r="C44" s="99" t="s">
        <v>14</v>
      </c>
      <c r="D44" s="99"/>
      <c r="E44" s="99"/>
    </row>
    <row r="45" spans="1:9">
      <c r="A45" s="21" t="s">
        <v>16</v>
      </c>
      <c r="B45" s="21" t="s">
        <v>17</v>
      </c>
      <c r="C45" s="22">
        <v>0.6</v>
      </c>
      <c r="D45" s="22">
        <v>0.2</v>
      </c>
      <c r="E45" s="22">
        <v>0.8</v>
      </c>
      <c r="F45" s="22" t="s">
        <v>18</v>
      </c>
      <c r="H45" s="21" t="s">
        <v>19</v>
      </c>
      <c r="I45" s="21" t="s">
        <v>20</v>
      </c>
    </row>
    <row r="46" spans="1:9">
      <c r="A46" s="24">
        <v>1</v>
      </c>
      <c r="B46" s="25">
        <v>0.05</v>
      </c>
      <c r="C46" s="25">
        <v>0</v>
      </c>
      <c r="D46" s="25"/>
      <c r="E46" s="25"/>
      <c r="F46" s="26">
        <f t="shared" ref="F46:F72" si="4">(D46+E46)/2</f>
        <v>0</v>
      </c>
      <c r="I46" s="26">
        <f t="shared" ref="I46:I51" si="5">H46*C46*B46</f>
        <v>0</v>
      </c>
    </row>
    <row r="47" spans="1:9">
      <c r="A47" s="24">
        <v>2</v>
      </c>
      <c r="B47" s="25">
        <v>0.12</v>
      </c>
      <c r="C47" s="25">
        <v>-0.16</v>
      </c>
      <c r="D47" s="25"/>
      <c r="E47" s="25"/>
      <c r="F47" s="26">
        <f t="shared" si="4"/>
        <v>0</v>
      </c>
      <c r="H47" s="26">
        <f t="shared" ref="H47:H72" si="6">(A48-A46)/2</f>
        <v>1.5</v>
      </c>
      <c r="I47" s="26">
        <f t="shared" si="5"/>
        <v>-2.8799999999999999E-2</v>
      </c>
    </row>
    <row r="48" spans="1:9">
      <c r="A48" s="24">
        <v>4</v>
      </c>
      <c r="B48" s="25">
        <v>0.6</v>
      </c>
      <c r="C48" s="25">
        <v>-0.1</v>
      </c>
      <c r="D48" s="25"/>
      <c r="E48" s="25"/>
      <c r="F48" s="26">
        <f t="shared" si="4"/>
        <v>0</v>
      </c>
      <c r="H48" s="26">
        <f t="shared" si="6"/>
        <v>2</v>
      </c>
      <c r="I48" s="26">
        <f t="shared" si="5"/>
        <v>-0.12</v>
      </c>
    </row>
    <row r="49" spans="1:9">
      <c r="A49" s="24">
        <v>6</v>
      </c>
      <c r="B49" s="25">
        <v>0.97</v>
      </c>
      <c r="C49" s="25">
        <v>0.21</v>
      </c>
      <c r="D49" s="25"/>
      <c r="E49" s="25"/>
      <c r="F49" s="26">
        <f t="shared" si="4"/>
        <v>0</v>
      </c>
      <c r="H49" s="26">
        <f t="shared" si="6"/>
        <v>2</v>
      </c>
      <c r="I49" s="26">
        <f t="shared" si="5"/>
        <v>0.40739999999999998</v>
      </c>
    </row>
    <row r="50" spans="1:9">
      <c r="A50" s="24">
        <v>8</v>
      </c>
      <c r="B50" s="25">
        <v>1.4</v>
      </c>
      <c r="C50" s="25">
        <v>1.57</v>
      </c>
      <c r="D50" s="25"/>
      <c r="E50" s="25"/>
      <c r="F50" s="26">
        <f t="shared" si="4"/>
        <v>0</v>
      </c>
      <c r="H50" s="26">
        <f t="shared" si="6"/>
        <v>2</v>
      </c>
      <c r="I50" s="26">
        <f t="shared" si="5"/>
        <v>4.3959999999999999</v>
      </c>
    </row>
    <row r="51" spans="1:9">
      <c r="A51" s="24">
        <v>10</v>
      </c>
      <c r="B51" s="25">
        <v>1.7</v>
      </c>
      <c r="C51" s="25">
        <v>1.44</v>
      </c>
      <c r="D51" s="25"/>
      <c r="E51" s="25"/>
      <c r="F51" s="26">
        <f t="shared" si="4"/>
        <v>0</v>
      </c>
      <c r="H51" s="26">
        <f t="shared" si="6"/>
        <v>2</v>
      </c>
      <c r="I51" s="26">
        <f t="shared" si="5"/>
        <v>4.8959999999999999</v>
      </c>
    </row>
    <row r="52" spans="1:9">
      <c r="A52" s="24">
        <v>12</v>
      </c>
      <c r="B52" s="25">
        <v>2.4500000000000002</v>
      </c>
      <c r="C52" s="25">
        <v>2.12</v>
      </c>
      <c r="D52" s="25">
        <v>3.4</v>
      </c>
      <c r="E52" s="25">
        <v>0.84</v>
      </c>
      <c r="F52" s="26">
        <f t="shared" si="4"/>
        <v>2.12</v>
      </c>
      <c r="H52" s="26">
        <f t="shared" si="6"/>
        <v>2</v>
      </c>
      <c r="I52" s="26">
        <f t="shared" ref="I52:I70" si="7">H52*C51*B52</f>
        <v>7.056</v>
      </c>
    </row>
    <row r="53" spans="1:9">
      <c r="A53" s="24">
        <v>14</v>
      </c>
      <c r="B53" s="25">
        <v>2.2999999999999998</v>
      </c>
      <c r="C53" s="25">
        <v>3.07</v>
      </c>
      <c r="D53" s="25">
        <v>3.68</v>
      </c>
      <c r="E53" s="25">
        <v>2.46</v>
      </c>
      <c r="F53" s="26">
        <f t="shared" si="4"/>
        <v>3.0700000000000003</v>
      </c>
      <c r="H53" s="26">
        <f t="shared" si="6"/>
        <v>2</v>
      </c>
      <c r="I53" s="26">
        <f t="shared" si="7"/>
        <v>9.7519999999999989</v>
      </c>
    </row>
    <row r="54" spans="1:9">
      <c r="A54" s="24">
        <v>16</v>
      </c>
      <c r="B54" s="25">
        <v>2.2999999999999998</v>
      </c>
      <c r="C54" s="25">
        <v>2.13</v>
      </c>
      <c r="D54" s="25">
        <v>3.85</v>
      </c>
      <c r="E54" s="25">
        <v>0.41</v>
      </c>
      <c r="F54" s="26">
        <f t="shared" si="4"/>
        <v>2.13</v>
      </c>
      <c r="H54" s="26">
        <f t="shared" si="6"/>
        <v>2.5</v>
      </c>
      <c r="I54" s="26">
        <f t="shared" si="7"/>
        <v>17.6525</v>
      </c>
    </row>
    <row r="55" spans="1:9">
      <c r="A55" s="24">
        <v>19</v>
      </c>
      <c r="B55" s="25">
        <v>2.4</v>
      </c>
      <c r="C55" s="25">
        <v>2.84</v>
      </c>
      <c r="D55" s="25">
        <v>3.72</v>
      </c>
      <c r="E55" s="25">
        <v>1.96</v>
      </c>
      <c r="F55" s="26">
        <f t="shared" si="4"/>
        <v>2.84</v>
      </c>
      <c r="H55" s="26">
        <f t="shared" si="6"/>
        <v>3</v>
      </c>
      <c r="I55" s="26">
        <f t="shared" si="7"/>
        <v>15.335999999999999</v>
      </c>
    </row>
    <row r="56" spans="1:9">
      <c r="A56" s="24">
        <v>22</v>
      </c>
      <c r="B56" s="25">
        <v>2.1</v>
      </c>
      <c r="C56" s="25">
        <v>3.09</v>
      </c>
      <c r="D56" s="25">
        <v>4.04</v>
      </c>
      <c r="E56" s="25">
        <v>2.14</v>
      </c>
      <c r="F56" s="26">
        <f t="shared" si="4"/>
        <v>3.09</v>
      </c>
      <c r="H56" s="26">
        <f t="shared" si="6"/>
        <v>3</v>
      </c>
      <c r="I56" s="26">
        <f t="shared" si="7"/>
        <v>17.891999999999999</v>
      </c>
    </row>
    <row r="57" spans="1:9">
      <c r="A57" s="24">
        <v>25</v>
      </c>
      <c r="B57" s="25">
        <v>2.1</v>
      </c>
      <c r="C57" s="25">
        <v>3.34</v>
      </c>
      <c r="D57" s="25">
        <v>4.0199999999999996</v>
      </c>
      <c r="E57" s="25">
        <v>2.66</v>
      </c>
      <c r="F57" s="26">
        <f t="shared" si="4"/>
        <v>3.34</v>
      </c>
      <c r="H57" s="26">
        <f t="shared" si="6"/>
        <v>3</v>
      </c>
      <c r="I57" s="26">
        <f t="shared" si="7"/>
        <v>19.466999999999999</v>
      </c>
    </row>
    <row r="58" spans="1:9">
      <c r="A58" s="24">
        <v>28</v>
      </c>
      <c r="B58" s="25">
        <v>1.9</v>
      </c>
      <c r="C58" s="25">
        <v>3.15</v>
      </c>
      <c r="D58" s="25"/>
      <c r="E58" s="25"/>
      <c r="F58" s="26">
        <f t="shared" si="4"/>
        <v>0</v>
      </c>
      <c r="H58" s="26">
        <f t="shared" si="6"/>
        <v>2.5</v>
      </c>
      <c r="I58" s="26">
        <f t="shared" si="7"/>
        <v>15.864999999999998</v>
      </c>
    </row>
    <row r="59" spans="1:9">
      <c r="A59" s="24">
        <v>30</v>
      </c>
      <c r="B59" s="25">
        <v>1.9</v>
      </c>
      <c r="C59" s="25">
        <v>3.23</v>
      </c>
      <c r="D59" s="25"/>
      <c r="E59" s="25"/>
      <c r="F59" s="26">
        <f t="shared" si="4"/>
        <v>0</v>
      </c>
      <c r="H59" s="26">
        <f t="shared" si="6"/>
        <v>2</v>
      </c>
      <c r="I59" s="26">
        <f t="shared" si="7"/>
        <v>11.969999999999999</v>
      </c>
    </row>
    <row r="60" spans="1:9">
      <c r="A60" s="24">
        <v>32</v>
      </c>
      <c r="B60" s="25">
        <v>1.82</v>
      </c>
      <c r="C60" s="25">
        <v>2.95</v>
      </c>
      <c r="D60" s="25"/>
      <c r="E60" s="25"/>
      <c r="F60" s="26">
        <f t="shared" si="4"/>
        <v>0</v>
      </c>
      <c r="H60" s="26">
        <f t="shared" si="6"/>
        <v>2</v>
      </c>
      <c r="I60" s="26">
        <f t="shared" si="7"/>
        <v>11.757200000000001</v>
      </c>
    </row>
    <row r="61" spans="1:9">
      <c r="A61" s="24">
        <v>34</v>
      </c>
      <c r="B61" s="25">
        <v>1.88</v>
      </c>
      <c r="C61" s="25">
        <v>3.15</v>
      </c>
      <c r="D61" s="25"/>
      <c r="E61" s="25"/>
      <c r="F61" s="26">
        <f t="shared" si="4"/>
        <v>0</v>
      </c>
      <c r="H61" s="26">
        <f t="shared" si="6"/>
        <v>2</v>
      </c>
      <c r="I61" s="26">
        <f t="shared" si="7"/>
        <v>11.092000000000001</v>
      </c>
    </row>
    <row r="62" spans="1:9">
      <c r="A62" s="24">
        <v>36</v>
      </c>
      <c r="B62" s="25">
        <v>1.72</v>
      </c>
      <c r="C62" s="25">
        <v>3.13</v>
      </c>
      <c r="D62" s="25"/>
      <c r="E62" s="25"/>
      <c r="F62" s="26">
        <f t="shared" si="4"/>
        <v>0</v>
      </c>
      <c r="H62" s="26">
        <f t="shared" si="6"/>
        <v>2</v>
      </c>
      <c r="I62" s="26">
        <f t="shared" si="7"/>
        <v>10.836</v>
      </c>
    </row>
    <row r="63" spans="1:9">
      <c r="A63" s="24">
        <v>38</v>
      </c>
      <c r="B63" s="25">
        <v>1.6</v>
      </c>
      <c r="C63" s="25">
        <v>2.4</v>
      </c>
      <c r="D63" s="25"/>
      <c r="E63" s="25"/>
      <c r="F63" s="26">
        <f t="shared" si="4"/>
        <v>0</v>
      </c>
      <c r="H63" s="26">
        <f t="shared" si="6"/>
        <v>2</v>
      </c>
      <c r="I63" s="26">
        <f t="shared" si="7"/>
        <v>10.016</v>
      </c>
    </row>
    <row r="64" spans="1:9">
      <c r="A64" s="24">
        <v>40</v>
      </c>
      <c r="B64" s="25">
        <v>1.57</v>
      </c>
      <c r="C64" s="25">
        <v>2.54</v>
      </c>
      <c r="D64" s="25"/>
      <c r="E64" s="25"/>
      <c r="F64" s="26">
        <f t="shared" si="4"/>
        <v>0</v>
      </c>
      <c r="H64" s="26">
        <f t="shared" si="6"/>
        <v>2</v>
      </c>
      <c r="I64" s="26">
        <f t="shared" si="7"/>
        <v>7.5359999999999996</v>
      </c>
    </row>
    <row r="65" spans="1:9">
      <c r="A65" s="24">
        <v>42</v>
      </c>
      <c r="B65" s="25">
        <v>1.5</v>
      </c>
      <c r="C65" s="25">
        <v>2.68</v>
      </c>
      <c r="D65" s="25"/>
      <c r="E65" s="25"/>
      <c r="F65" s="26">
        <f t="shared" si="4"/>
        <v>0</v>
      </c>
      <c r="H65" s="26">
        <f t="shared" si="6"/>
        <v>2</v>
      </c>
      <c r="I65" s="26">
        <f t="shared" si="7"/>
        <v>7.62</v>
      </c>
    </row>
    <row r="66" spans="1:9">
      <c r="A66" s="24">
        <v>44</v>
      </c>
      <c r="B66" s="25">
        <v>1.42</v>
      </c>
      <c r="C66" s="25">
        <v>2.33</v>
      </c>
      <c r="D66" s="25"/>
      <c r="E66" s="25"/>
      <c r="F66" s="26">
        <f t="shared" si="4"/>
        <v>0</v>
      </c>
      <c r="H66" s="26">
        <f t="shared" si="6"/>
        <v>2</v>
      </c>
      <c r="I66" s="26">
        <f t="shared" si="7"/>
        <v>7.6112000000000002</v>
      </c>
    </row>
    <row r="67" spans="1:9">
      <c r="A67" s="24">
        <v>46</v>
      </c>
      <c r="B67" s="25">
        <v>1.4</v>
      </c>
      <c r="C67" s="25">
        <v>1.24</v>
      </c>
      <c r="D67" s="25"/>
      <c r="E67" s="25"/>
      <c r="F67" s="26">
        <f t="shared" si="4"/>
        <v>0</v>
      </c>
      <c r="H67" s="26">
        <f t="shared" si="6"/>
        <v>2</v>
      </c>
      <c r="I67" s="26">
        <f t="shared" si="7"/>
        <v>6.524</v>
      </c>
    </row>
    <row r="68" spans="1:9">
      <c r="A68" s="24">
        <v>48</v>
      </c>
      <c r="B68" s="25">
        <v>1.1499999999999999</v>
      </c>
      <c r="C68" s="25">
        <v>1.61</v>
      </c>
      <c r="D68" s="25"/>
      <c r="E68" s="25"/>
      <c r="F68" s="26">
        <f t="shared" si="4"/>
        <v>0</v>
      </c>
      <c r="H68" s="26">
        <f t="shared" si="6"/>
        <v>2</v>
      </c>
      <c r="I68" s="26">
        <f t="shared" si="7"/>
        <v>2.8519999999999999</v>
      </c>
    </row>
    <row r="69" spans="1:9">
      <c r="A69" s="24">
        <v>50</v>
      </c>
      <c r="B69" s="25">
        <v>0.7</v>
      </c>
      <c r="C69" s="25">
        <v>1.07</v>
      </c>
      <c r="D69" s="25"/>
      <c r="E69" s="25"/>
      <c r="F69" s="26">
        <f t="shared" si="4"/>
        <v>0</v>
      </c>
      <c r="H69" s="26">
        <f t="shared" si="6"/>
        <v>1.5</v>
      </c>
      <c r="I69" s="26">
        <f t="shared" si="7"/>
        <v>1.6904999999999999</v>
      </c>
    </row>
    <row r="70" spans="1:9">
      <c r="A70" s="24">
        <v>51</v>
      </c>
      <c r="B70" s="25">
        <v>0.42</v>
      </c>
      <c r="C70" s="25">
        <v>0.84</v>
      </c>
      <c r="D70" s="25"/>
      <c r="E70" s="25"/>
      <c r="F70" s="26">
        <f t="shared" si="4"/>
        <v>0</v>
      </c>
      <c r="H70" s="26">
        <f t="shared" si="6"/>
        <v>1</v>
      </c>
      <c r="I70" s="26">
        <f t="shared" si="7"/>
        <v>0.44940000000000002</v>
      </c>
    </row>
    <row r="71" spans="1:9">
      <c r="A71" s="24">
        <v>52</v>
      </c>
      <c r="B71" s="25">
        <v>0.26</v>
      </c>
      <c r="C71" s="25">
        <v>0.51</v>
      </c>
      <c r="D71" s="25"/>
      <c r="E71" s="25"/>
      <c r="F71" s="26">
        <f t="shared" si="4"/>
        <v>0</v>
      </c>
      <c r="H71" s="26">
        <f t="shared" si="6"/>
        <v>0.75</v>
      </c>
      <c r="I71" s="26">
        <f>H71*C71*B71</f>
        <v>9.9450000000000011E-2</v>
      </c>
    </row>
    <row r="72" spans="1:9">
      <c r="A72" s="24">
        <v>52.5</v>
      </c>
      <c r="B72" s="25">
        <v>0.1</v>
      </c>
      <c r="C72" s="25">
        <v>0</v>
      </c>
      <c r="D72" s="25"/>
      <c r="E72" s="25"/>
      <c r="F72" s="26">
        <f t="shared" si="4"/>
        <v>0</v>
      </c>
      <c r="H72" s="26">
        <f t="shared" si="6"/>
        <v>-26</v>
      </c>
      <c r="I72" s="26">
        <f>H72*C72*B72</f>
        <v>0</v>
      </c>
    </row>
    <row r="73" spans="1:9">
      <c r="A73" s="24"/>
      <c r="B73" s="25"/>
      <c r="C73" s="25"/>
      <c r="D73" s="25"/>
      <c r="E73" s="25"/>
    </row>
    <row r="74" spans="1:9">
      <c r="A74" s="24"/>
      <c r="B74" s="25"/>
      <c r="C74" s="25"/>
      <c r="D74" s="25"/>
      <c r="E74" s="25"/>
    </row>
    <row r="75" spans="1:9">
      <c r="A75" s="24"/>
      <c r="B75" s="25"/>
      <c r="C75" s="25"/>
      <c r="D75" s="25"/>
      <c r="E75" s="25"/>
    </row>
    <row r="76" spans="1:9">
      <c r="A76" s="24"/>
      <c r="B76" s="25"/>
      <c r="C76" s="25"/>
      <c r="D76" s="25"/>
      <c r="E76" s="25"/>
    </row>
    <row r="77" spans="1:9">
      <c r="A77" s="6" t="s">
        <v>1</v>
      </c>
      <c r="B77" s="7" t="s">
        <v>54</v>
      </c>
      <c r="D77" s="6" t="s">
        <v>3</v>
      </c>
      <c r="E77" s="8">
        <v>4.5</v>
      </c>
      <c r="H77" s="76" t="s">
        <v>4</v>
      </c>
      <c r="I77" s="10">
        <f>SUM(I84:I106)*-1</f>
        <v>186.650825</v>
      </c>
    </row>
    <row r="78" spans="1:9">
      <c r="A78" s="6" t="s">
        <v>5</v>
      </c>
      <c r="B78" s="11">
        <v>40384</v>
      </c>
      <c r="D78" s="6" t="s">
        <v>6</v>
      </c>
      <c r="E78" s="8">
        <v>56</v>
      </c>
    </row>
    <row r="79" spans="1:9">
      <c r="A79" s="6" t="s">
        <v>11</v>
      </c>
      <c r="B79" s="7">
        <v>1730</v>
      </c>
    </row>
    <row r="80" spans="1:9">
      <c r="A80" s="6" t="s">
        <v>13</v>
      </c>
      <c r="B80" s="7" t="s">
        <v>12</v>
      </c>
    </row>
    <row r="81" spans="1:9">
      <c r="B81" s="7"/>
    </row>
    <row r="82" spans="1:9">
      <c r="C82" s="99" t="s">
        <v>14</v>
      </c>
      <c r="D82" s="99"/>
      <c r="E82" s="99"/>
    </row>
    <row r="83" spans="1:9">
      <c r="A83" s="21" t="s">
        <v>16</v>
      </c>
      <c r="B83" s="21" t="s">
        <v>17</v>
      </c>
      <c r="C83" s="22">
        <v>0.6</v>
      </c>
      <c r="D83" s="22">
        <v>0.2</v>
      </c>
      <c r="E83" s="22">
        <v>0.8</v>
      </c>
      <c r="F83" s="22" t="s">
        <v>18</v>
      </c>
      <c r="H83" s="21" t="s">
        <v>19</v>
      </c>
      <c r="I83" s="21" t="s">
        <v>20</v>
      </c>
    </row>
    <row r="84" spans="1:9">
      <c r="A84" s="24">
        <v>55.5</v>
      </c>
      <c r="B84" s="25">
        <v>0.1</v>
      </c>
      <c r="C84" s="25">
        <v>0</v>
      </c>
      <c r="D84" s="25"/>
      <c r="E84" s="25"/>
      <c r="F84" s="26">
        <f t="shared" ref="F84:F106" si="8">(D84+E84)/2</f>
        <v>0</v>
      </c>
      <c r="I84" s="26">
        <f t="shared" ref="I84:I106" si="9">H84*C84*B84</f>
        <v>0</v>
      </c>
    </row>
    <row r="85" spans="1:9">
      <c r="A85" s="24">
        <v>53.5</v>
      </c>
      <c r="B85" s="25">
        <v>0.52</v>
      </c>
      <c r="C85" s="25">
        <v>-0.15</v>
      </c>
      <c r="D85" s="25"/>
      <c r="E85" s="25"/>
      <c r="F85" s="26">
        <f t="shared" si="8"/>
        <v>0</v>
      </c>
      <c r="H85" s="26">
        <f t="shared" ref="H85:H105" si="10">(A86-A84)/2</f>
        <v>-2.25</v>
      </c>
      <c r="I85" s="26">
        <f t="shared" si="9"/>
        <v>0.17549999999999999</v>
      </c>
    </row>
    <row r="86" spans="1:9">
      <c r="A86" s="24">
        <v>51</v>
      </c>
      <c r="B86" s="25">
        <v>1</v>
      </c>
      <c r="C86" s="25">
        <v>-0.1</v>
      </c>
      <c r="D86" s="25"/>
      <c r="E86" s="25"/>
      <c r="F86" s="26">
        <f t="shared" si="8"/>
        <v>0</v>
      </c>
      <c r="H86" s="26">
        <f t="shared" si="10"/>
        <v>-2.5</v>
      </c>
      <c r="I86" s="26">
        <f t="shared" si="9"/>
        <v>0.25</v>
      </c>
    </row>
    <row r="87" spans="1:9">
      <c r="A87" s="24">
        <v>48.5</v>
      </c>
      <c r="B87" s="25">
        <v>1.3</v>
      </c>
      <c r="C87" s="25">
        <v>1.63</v>
      </c>
      <c r="D87" s="25"/>
      <c r="E87" s="25"/>
      <c r="F87" s="26">
        <f t="shared" si="8"/>
        <v>0</v>
      </c>
      <c r="H87" s="26">
        <f t="shared" si="10"/>
        <v>-2.5</v>
      </c>
      <c r="I87" s="26">
        <f t="shared" si="9"/>
        <v>-5.2974999999999994</v>
      </c>
    </row>
    <row r="88" spans="1:9">
      <c r="A88" s="24">
        <v>46</v>
      </c>
      <c r="B88" s="25">
        <v>1.5</v>
      </c>
      <c r="C88" s="25">
        <v>2.4300000000000002</v>
      </c>
      <c r="D88" s="25"/>
      <c r="E88" s="25"/>
      <c r="F88" s="26">
        <f t="shared" si="8"/>
        <v>0</v>
      </c>
      <c r="H88" s="26">
        <f t="shared" si="10"/>
        <v>-2.5</v>
      </c>
      <c r="I88" s="26">
        <f t="shared" si="9"/>
        <v>-9.1125000000000007</v>
      </c>
    </row>
    <row r="89" spans="1:9">
      <c r="A89" s="24">
        <v>43.5</v>
      </c>
      <c r="B89" s="25">
        <v>2.0499999999999998</v>
      </c>
      <c r="C89" s="25">
        <v>2.65</v>
      </c>
      <c r="D89" s="25"/>
      <c r="E89" s="25"/>
      <c r="F89" s="26">
        <f t="shared" si="8"/>
        <v>0</v>
      </c>
      <c r="H89" s="26">
        <f t="shared" si="10"/>
        <v>-2.5</v>
      </c>
      <c r="I89" s="26">
        <f t="shared" si="9"/>
        <v>-13.581249999999999</v>
      </c>
    </row>
    <row r="90" spans="1:9">
      <c r="A90" s="24">
        <v>41</v>
      </c>
      <c r="B90" s="25">
        <v>2.1</v>
      </c>
      <c r="C90" s="25">
        <v>3.2</v>
      </c>
      <c r="D90" s="25"/>
      <c r="E90" s="25"/>
      <c r="F90" s="26">
        <f t="shared" si="8"/>
        <v>0</v>
      </c>
      <c r="H90" s="26">
        <f t="shared" si="10"/>
        <v>-2.5</v>
      </c>
      <c r="I90" s="26">
        <f t="shared" si="9"/>
        <v>-16.8</v>
      </c>
    </row>
    <row r="91" spans="1:9">
      <c r="A91" s="24">
        <v>38.5</v>
      </c>
      <c r="B91" s="25">
        <v>1.9</v>
      </c>
      <c r="C91" s="25">
        <v>3.37</v>
      </c>
      <c r="D91" s="25"/>
      <c r="E91" s="25"/>
      <c r="F91" s="26">
        <f t="shared" si="8"/>
        <v>0</v>
      </c>
      <c r="H91" s="26">
        <f t="shared" si="10"/>
        <v>-2.5</v>
      </c>
      <c r="I91" s="26">
        <f t="shared" si="9"/>
        <v>-16.0075</v>
      </c>
    </row>
    <row r="92" spans="1:9">
      <c r="A92" s="24">
        <v>36</v>
      </c>
      <c r="B92" s="25">
        <v>1.9</v>
      </c>
      <c r="C92" s="25">
        <v>3.12</v>
      </c>
      <c r="D92" s="25"/>
      <c r="E92" s="25"/>
      <c r="F92" s="26">
        <f t="shared" si="8"/>
        <v>0</v>
      </c>
      <c r="H92" s="26">
        <f t="shared" si="10"/>
        <v>-2.5</v>
      </c>
      <c r="I92" s="26">
        <f t="shared" si="9"/>
        <v>-14.82</v>
      </c>
    </row>
    <row r="93" spans="1:9">
      <c r="A93" s="24">
        <v>33.5</v>
      </c>
      <c r="B93" s="25">
        <v>2</v>
      </c>
      <c r="C93" s="25">
        <v>2.74</v>
      </c>
      <c r="D93" s="25"/>
      <c r="E93" s="25"/>
      <c r="F93" s="26">
        <f t="shared" si="8"/>
        <v>0</v>
      </c>
      <c r="H93" s="26">
        <f t="shared" si="10"/>
        <v>-2.5</v>
      </c>
      <c r="I93" s="26">
        <f t="shared" si="9"/>
        <v>-13.700000000000001</v>
      </c>
    </row>
    <row r="94" spans="1:9">
      <c r="A94" s="24">
        <v>31</v>
      </c>
      <c r="B94" s="25">
        <v>1.95</v>
      </c>
      <c r="C94" s="25">
        <v>2.85</v>
      </c>
      <c r="D94" s="25"/>
      <c r="E94" s="25"/>
      <c r="F94" s="26">
        <f t="shared" si="8"/>
        <v>0</v>
      </c>
      <c r="H94" s="26">
        <f t="shared" si="10"/>
        <v>-2.5</v>
      </c>
      <c r="I94" s="26">
        <f t="shared" si="9"/>
        <v>-13.893749999999999</v>
      </c>
    </row>
    <row r="95" spans="1:9">
      <c r="A95" s="24">
        <v>28.5</v>
      </c>
      <c r="B95" s="25">
        <v>1.76</v>
      </c>
      <c r="C95" s="25">
        <v>3.11</v>
      </c>
      <c r="D95" s="25"/>
      <c r="E95" s="25"/>
      <c r="F95" s="26">
        <f t="shared" si="8"/>
        <v>0</v>
      </c>
      <c r="H95" s="26">
        <f t="shared" si="10"/>
        <v>-2.5</v>
      </c>
      <c r="I95" s="26">
        <f t="shared" si="9"/>
        <v>-13.683999999999999</v>
      </c>
    </row>
    <row r="96" spans="1:9">
      <c r="A96" s="24">
        <v>26</v>
      </c>
      <c r="B96" s="25">
        <v>1.8</v>
      </c>
      <c r="C96" s="25">
        <v>2.66</v>
      </c>
      <c r="D96" s="25"/>
      <c r="E96" s="25"/>
      <c r="F96" s="26">
        <f t="shared" si="8"/>
        <v>0</v>
      </c>
      <c r="H96" s="26">
        <f t="shared" si="10"/>
        <v>-2.5</v>
      </c>
      <c r="I96" s="26">
        <f t="shared" si="9"/>
        <v>-11.97</v>
      </c>
    </row>
    <row r="97" spans="1:9">
      <c r="A97" s="24">
        <v>23.5</v>
      </c>
      <c r="B97" s="25">
        <v>1.9</v>
      </c>
      <c r="C97" s="25">
        <v>2.81</v>
      </c>
      <c r="D97" s="25"/>
      <c r="E97" s="25"/>
      <c r="F97" s="26">
        <f t="shared" si="8"/>
        <v>0</v>
      </c>
      <c r="H97" s="26">
        <f t="shared" si="10"/>
        <v>-2.5</v>
      </c>
      <c r="I97" s="26">
        <f t="shared" si="9"/>
        <v>-13.3475</v>
      </c>
    </row>
    <row r="98" spans="1:9">
      <c r="A98" s="24">
        <v>21</v>
      </c>
      <c r="B98" s="25">
        <v>1.75</v>
      </c>
      <c r="C98" s="25">
        <v>3.12</v>
      </c>
      <c r="D98" s="25"/>
      <c r="E98" s="25"/>
      <c r="F98" s="26">
        <f t="shared" si="8"/>
        <v>0</v>
      </c>
      <c r="H98" s="26">
        <f t="shared" si="10"/>
        <v>-2.5</v>
      </c>
      <c r="I98" s="26">
        <f t="shared" si="9"/>
        <v>-13.650000000000002</v>
      </c>
    </row>
    <row r="99" spans="1:9">
      <c r="A99" s="24">
        <v>18.5</v>
      </c>
      <c r="B99" s="25">
        <v>1.7</v>
      </c>
      <c r="C99" s="25">
        <v>2.48</v>
      </c>
      <c r="D99" s="25"/>
      <c r="E99" s="25"/>
      <c r="F99" s="26">
        <f t="shared" si="8"/>
        <v>0</v>
      </c>
      <c r="H99" s="26">
        <f t="shared" si="10"/>
        <v>-2.5</v>
      </c>
      <c r="I99" s="26">
        <f t="shared" si="9"/>
        <v>-10.54</v>
      </c>
    </row>
    <row r="100" spans="1:9">
      <c r="A100" s="24">
        <v>16</v>
      </c>
      <c r="B100" s="25">
        <v>1.28</v>
      </c>
      <c r="C100" s="25">
        <v>2.36</v>
      </c>
      <c r="D100" s="25"/>
      <c r="E100" s="25"/>
      <c r="F100" s="26">
        <f t="shared" si="8"/>
        <v>0</v>
      </c>
      <c r="H100" s="26">
        <f t="shared" si="10"/>
        <v>-2.5</v>
      </c>
      <c r="I100" s="26">
        <f t="shared" si="9"/>
        <v>-7.5519999999999996</v>
      </c>
    </row>
    <row r="101" spans="1:9">
      <c r="A101" s="24">
        <v>13.5</v>
      </c>
      <c r="B101" s="25">
        <v>1.5</v>
      </c>
      <c r="C101" s="25">
        <v>1.77</v>
      </c>
      <c r="D101" s="25"/>
      <c r="E101" s="25"/>
      <c r="F101" s="26">
        <f t="shared" si="8"/>
        <v>0</v>
      </c>
      <c r="H101" s="26">
        <f t="shared" si="10"/>
        <v>-2.5</v>
      </c>
      <c r="I101" s="26">
        <f t="shared" si="9"/>
        <v>-6.6374999999999993</v>
      </c>
    </row>
    <row r="102" spans="1:9">
      <c r="A102" s="24">
        <v>11</v>
      </c>
      <c r="B102" s="25">
        <v>1.05</v>
      </c>
      <c r="C102" s="25">
        <v>1.45</v>
      </c>
      <c r="D102" s="25"/>
      <c r="E102" s="25"/>
      <c r="F102" s="26">
        <f t="shared" si="8"/>
        <v>0</v>
      </c>
      <c r="H102" s="26">
        <f t="shared" si="10"/>
        <v>-2.25</v>
      </c>
      <c r="I102" s="26">
        <f t="shared" si="9"/>
        <v>-3.4256249999999997</v>
      </c>
    </row>
    <row r="103" spans="1:9">
      <c r="A103" s="24">
        <v>9</v>
      </c>
      <c r="B103" s="25">
        <v>0.92</v>
      </c>
      <c r="C103" s="25">
        <v>1.21</v>
      </c>
      <c r="D103" s="25"/>
      <c r="E103" s="25"/>
      <c r="F103" s="26">
        <f t="shared" si="8"/>
        <v>0</v>
      </c>
      <c r="H103" s="26">
        <f t="shared" si="10"/>
        <v>-2</v>
      </c>
      <c r="I103" s="26">
        <f t="shared" si="9"/>
        <v>-2.2263999999999999</v>
      </c>
    </row>
    <row r="104" spans="1:9">
      <c r="A104" s="24">
        <v>7</v>
      </c>
      <c r="B104" s="25">
        <v>0.42</v>
      </c>
      <c r="C104" s="25">
        <v>1.05</v>
      </c>
      <c r="D104" s="25"/>
      <c r="E104" s="25"/>
      <c r="F104" s="26">
        <f t="shared" si="8"/>
        <v>0</v>
      </c>
      <c r="H104" s="26">
        <f t="shared" si="10"/>
        <v>-1.5</v>
      </c>
      <c r="I104" s="26">
        <f t="shared" si="9"/>
        <v>-0.66150000000000009</v>
      </c>
    </row>
    <row r="105" spans="1:9">
      <c r="A105" s="24">
        <v>6</v>
      </c>
      <c r="B105" s="25">
        <v>0.46</v>
      </c>
      <c r="C105" s="25">
        <v>0.49</v>
      </c>
      <c r="D105" s="25"/>
      <c r="E105" s="25"/>
      <c r="F105" s="26">
        <f t="shared" si="8"/>
        <v>0</v>
      </c>
      <c r="H105" s="26">
        <f t="shared" si="10"/>
        <v>-1</v>
      </c>
      <c r="I105" s="26">
        <f t="shared" si="9"/>
        <v>-0.22540000000000002</v>
      </c>
    </row>
    <row r="106" spans="1:9">
      <c r="A106" s="24">
        <v>5</v>
      </c>
      <c r="B106" s="25">
        <v>0.11</v>
      </c>
      <c r="C106" s="25">
        <v>-0.17</v>
      </c>
      <c r="D106" s="25"/>
      <c r="E106" s="25"/>
      <c r="F106" s="26">
        <f t="shared" si="8"/>
        <v>0</v>
      </c>
      <c r="H106" s="26">
        <f>(A109-A105)/2</f>
        <v>-3</v>
      </c>
      <c r="I106" s="26">
        <f t="shared" si="9"/>
        <v>5.6100000000000004E-2</v>
      </c>
    </row>
    <row r="107" spans="1:9">
      <c r="A107" s="24"/>
      <c r="B107" s="25"/>
      <c r="C107" s="25"/>
      <c r="D107" s="25"/>
      <c r="E107" s="25"/>
    </row>
    <row r="108" spans="1:9">
      <c r="A108" s="24"/>
      <c r="B108" s="25"/>
      <c r="C108" s="25"/>
      <c r="D108" s="25"/>
      <c r="E108" s="25"/>
    </row>
    <row r="111" spans="1:9">
      <c r="A111" s="6" t="s">
        <v>1</v>
      </c>
      <c r="B111" s="6" t="s">
        <v>54</v>
      </c>
      <c r="D111" s="6" t="s">
        <v>3</v>
      </c>
      <c r="E111" s="6">
        <v>4.5999999999999996</v>
      </c>
      <c r="H111" s="74" t="s">
        <v>4</v>
      </c>
      <c r="I111" s="10">
        <v>114.77625</v>
      </c>
    </row>
    <row r="112" spans="1:9">
      <c r="A112" s="6" t="s">
        <v>5</v>
      </c>
      <c r="B112" s="20">
        <v>40402</v>
      </c>
      <c r="D112" s="6" t="s">
        <v>6</v>
      </c>
      <c r="E112" s="6">
        <v>51</v>
      </c>
    </row>
    <row r="113" spans="1:9">
      <c r="A113" s="6" t="s">
        <v>11</v>
      </c>
      <c r="B113" s="6">
        <v>1840</v>
      </c>
    </row>
    <row r="114" spans="1:9">
      <c r="A114" s="6" t="s">
        <v>13</v>
      </c>
      <c r="B114" s="6" t="s">
        <v>12</v>
      </c>
    </row>
    <row r="116" spans="1:9">
      <c r="C116" s="6" t="s">
        <v>14</v>
      </c>
    </row>
    <row r="117" spans="1:9">
      <c r="A117" s="6" t="s">
        <v>16</v>
      </c>
      <c r="B117" s="6" t="s">
        <v>17</v>
      </c>
      <c r="C117" s="6">
        <v>0.6</v>
      </c>
      <c r="D117" s="6">
        <v>0.2</v>
      </c>
      <c r="E117" s="6">
        <v>0.8</v>
      </c>
      <c r="F117" s="6" t="s">
        <v>18</v>
      </c>
      <c r="H117" s="6" t="s">
        <v>19</v>
      </c>
      <c r="I117" s="6" t="s">
        <v>20</v>
      </c>
    </row>
    <row r="118" spans="1:9">
      <c r="A118" s="6">
        <v>51</v>
      </c>
      <c r="B118" s="6">
        <v>0.12</v>
      </c>
      <c r="C118" s="6">
        <v>-0.06</v>
      </c>
      <c r="F118" s="6">
        <v>0</v>
      </c>
      <c r="I118" s="6">
        <v>0</v>
      </c>
    </row>
    <row r="119" spans="1:9">
      <c r="A119" s="6">
        <v>49</v>
      </c>
      <c r="B119" s="6">
        <v>0.48</v>
      </c>
      <c r="C119" s="6">
        <v>-7.0000000000000007E-2</v>
      </c>
      <c r="F119" s="6">
        <v>0</v>
      </c>
      <c r="H119" s="6">
        <v>-2</v>
      </c>
      <c r="I119" s="6">
        <v>6.720000000000001E-2</v>
      </c>
    </row>
    <row r="120" spans="1:9">
      <c r="A120" s="6">
        <v>47</v>
      </c>
      <c r="B120" s="6">
        <v>0.81</v>
      </c>
      <c r="C120" s="6">
        <v>0.03</v>
      </c>
      <c r="F120" s="6">
        <v>0</v>
      </c>
      <c r="H120" s="6">
        <v>-2</v>
      </c>
      <c r="I120" s="6">
        <v>-4.8600000000000004E-2</v>
      </c>
    </row>
    <row r="121" spans="1:9">
      <c r="A121" s="6">
        <v>45</v>
      </c>
      <c r="B121" s="6">
        <v>1.1000000000000001</v>
      </c>
      <c r="C121" s="6">
        <v>0.65</v>
      </c>
      <c r="F121" s="6">
        <v>0</v>
      </c>
      <c r="H121" s="6">
        <v>-2</v>
      </c>
      <c r="I121" s="6">
        <v>-1.4300000000000002</v>
      </c>
    </row>
    <row r="122" spans="1:9">
      <c r="A122" s="6">
        <v>43</v>
      </c>
      <c r="B122" s="6">
        <v>1.68</v>
      </c>
      <c r="C122" s="6">
        <v>0.2</v>
      </c>
      <c r="F122" s="6">
        <v>0</v>
      </c>
      <c r="H122" s="6">
        <v>-2</v>
      </c>
      <c r="I122" s="6">
        <v>-0.67200000000000004</v>
      </c>
    </row>
    <row r="123" spans="1:9">
      <c r="A123" s="6">
        <v>41</v>
      </c>
      <c r="B123" s="6">
        <v>1.67</v>
      </c>
      <c r="C123" s="6">
        <v>1.63</v>
      </c>
      <c r="F123" s="6">
        <v>0</v>
      </c>
      <c r="H123" s="6">
        <v>-2</v>
      </c>
      <c r="I123" s="6">
        <v>-5.4441999999999995</v>
      </c>
    </row>
    <row r="124" spans="1:9">
      <c r="A124" s="6">
        <v>39</v>
      </c>
      <c r="B124" s="6">
        <v>2.0499999999999998</v>
      </c>
      <c r="C124" s="6">
        <v>2.4500000000000002</v>
      </c>
      <c r="F124" s="6">
        <v>0</v>
      </c>
      <c r="H124" s="6">
        <v>-2.5</v>
      </c>
      <c r="I124" s="6">
        <v>-12.556249999999999</v>
      </c>
    </row>
    <row r="125" spans="1:9">
      <c r="A125" s="6">
        <v>36</v>
      </c>
      <c r="B125" s="6">
        <v>1.83</v>
      </c>
      <c r="C125" s="6">
        <v>2.64</v>
      </c>
      <c r="F125" s="6">
        <v>0</v>
      </c>
      <c r="H125" s="6">
        <v>-3</v>
      </c>
      <c r="I125" s="6">
        <v>-14.493600000000001</v>
      </c>
    </row>
    <row r="126" spans="1:9">
      <c r="A126" s="6">
        <v>33</v>
      </c>
      <c r="B126" s="6">
        <v>1.8</v>
      </c>
      <c r="C126" s="6">
        <v>2.63</v>
      </c>
      <c r="F126" s="6">
        <v>0</v>
      </c>
      <c r="H126" s="6">
        <v>-3</v>
      </c>
      <c r="I126" s="6">
        <v>-14.202</v>
      </c>
    </row>
    <row r="127" spans="1:9">
      <c r="A127" s="6">
        <v>30</v>
      </c>
      <c r="B127" s="6">
        <v>1.6</v>
      </c>
      <c r="C127" s="6">
        <v>2.37</v>
      </c>
      <c r="F127" s="6">
        <v>0</v>
      </c>
      <c r="H127" s="6">
        <v>-3</v>
      </c>
      <c r="I127" s="6">
        <v>-11.376000000000001</v>
      </c>
    </row>
    <row r="128" spans="1:9">
      <c r="A128" s="6">
        <v>27</v>
      </c>
      <c r="B128" s="6">
        <v>1.78</v>
      </c>
      <c r="C128" s="6">
        <v>1.33</v>
      </c>
      <c r="F128" s="6">
        <v>0</v>
      </c>
      <c r="H128" s="6">
        <v>-3</v>
      </c>
      <c r="I128" s="6">
        <v>-7.1022000000000007</v>
      </c>
    </row>
    <row r="129" spans="1:9">
      <c r="A129" s="6">
        <v>24</v>
      </c>
      <c r="B129" s="6">
        <v>1.88</v>
      </c>
      <c r="C129" s="6">
        <v>1.6</v>
      </c>
      <c r="F129" s="6">
        <v>0</v>
      </c>
      <c r="H129" s="6">
        <v>-3</v>
      </c>
      <c r="I129" s="6">
        <v>-9.0240000000000009</v>
      </c>
    </row>
    <row r="130" spans="1:9">
      <c r="A130" s="6">
        <v>21</v>
      </c>
      <c r="B130" s="6">
        <v>1.67</v>
      </c>
      <c r="C130" s="6">
        <v>2.7</v>
      </c>
      <c r="F130" s="6">
        <v>0</v>
      </c>
      <c r="H130" s="6">
        <v>-3</v>
      </c>
      <c r="I130" s="6">
        <v>-13.527000000000001</v>
      </c>
    </row>
    <row r="131" spans="1:9">
      <c r="A131" s="6">
        <v>18</v>
      </c>
      <c r="B131" s="6">
        <v>1.6</v>
      </c>
      <c r="C131" s="6">
        <v>1.48</v>
      </c>
      <c r="F131" s="6">
        <v>0</v>
      </c>
      <c r="H131" s="6">
        <v>-3</v>
      </c>
      <c r="I131" s="6">
        <v>-7.1039999999999992</v>
      </c>
    </row>
    <row r="132" spans="1:9">
      <c r="A132" s="6">
        <v>15</v>
      </c>
      <c r="B132" s="6">
        <v>1.5</v>
      </c>
      <c r="C132" s="6">
        <v>1.62</v>
      </c>
      <c r="F132" s="6">
        <v>0</v>
      </c>
      <c r="H132" s="6">
        <v>-2.5</v>
      </c>
      <c r="I132" s="6">
        <v>-6.0750000000000011</v>
      </c>
    </row>
    <row r="133" spans="1:9">
      <c r="A133" s="6">
        <v>13</v>
      </c>
      <c r="B133" s="6">
        <v>1.35</v>
      </c>
      <c r="C133" s="6">
        <v>2.2999999999999998</v>
      </c>
      <c r="F133" s="6">
        <v>0</v>
      </c>
      <c r="H133" s="6">
        <v>-2</v>
      </c>
      <c r="I133" s="6">
        <v>-6.21</v>
      </c>
    </row>
    <row r="134" spans="1:9">
      <c r="A134" s="6">
        <v>11</v>
      </c>
      <c r="B134" s="6">
        <v>1.18</v>
      </c>
      <c r="C134" s="6">
        <v>1.23</v>
      </c>
      <c r="F134" s="6">
        <v>0</v>
      </c>
      <c r="H134" s="6">
        <v>-2</v>
      </c>
      <c r="I134" s="6">
        <v>-2.9027999999999996</v>
      </c>
    </row>
    <row r="135" spans="1:9">
      <c r="A135" s="6">
        <v>9</v>
      </c>
      <c r="B135" s="6">
        <v>1.02</v>
      </c>
      <c r="C135" s="6">
        <v>1.21</v>
      </c>
      <c r="F135" s="6">
        <v>0</v>
      </c>
      <c r="H135" s="6">
        <v>-1.5</v>
      </c>
      <c r="I135" s="6">
        <v>-1.8512999999999999</v>
      </c>
    </row>
    <row r="136" spans="1:9">
      <c r="A136" s="6">
        <v>8</v>
      </c>
      <c r="B136" s="6">
        <v>0.92</v>
      </c>
      <c r="C136" s="6">
        <v>0.52</v>
      </c>
      <c r="F136" s="6">
        <v>0</v>
      </c>
      <c r="H136" s="6">
        <v>-1</v>
      </c>
      <c r="I136" s="6">
        <v>-0.47840000000000005</v>
      </c>
    </row>
    <row r="137" spans="1:9">
      <c r="A137" s="6">
        <v>7</v>
      </c>
      <c r="B137" s="6">
        <v>0.73</v>
      </c>
      <c r="C137" s="6">
        <v>0.53</v>
      </c>
      <c r="F137" s="6">
        <v>0</v>
      </c>
      <c r="H137" s="6">
        <v>-1</v>
      </c>
      <c r="I137" s="6">
        <v>-0.38690000000000002</v>
      </c>
    </row>
    <row r="138" spans="1:9">
      <c r="A138" s="6">
        <v>6</v>
      </c>
      <c r="B138" s="6">
        <v>0.51</v>
      </c>
      <c r="C138" s="6">
        <v>-0.08</v>
      </c>
      <c r="F138" s="6">
        <v>0</v>
      </c>
      <c r="H138" s="6">
        <v>-1</v>
      </c>
      <c r="I138" s="6">
        <v>4.0800000000000003E-2</v>
      </c>
    </row>
    <row r="139" spans="1:9">
      <c r="A139" s="6">
        <v>5</v>
      </c>
      <c r="B139" s="6">
        <v>0.09</v>
      </c>
      <c r="C139" s="6">
        <v>0</v>
      </c>
      <c r="F139" s="6">
        <v>0</v>
      </c>
      <c r="H139" s="6">
        <v>-3</v>
      </c>
      <c r="I139" s="6">
        <v>0</v>
      </c>
    </row>
    <row r="142" spans="1:9">
      <c r="A142" s="6" t="s">
        <v>1</v>
      </c>
      <c r="B142" s="7" t="s">
        <v>55</v>
      </c>
      <c r="D142" s="6" t="s">
        <v>3</v>
      </c>
      <c r="E142" s="8">
        <v>59.1</v>
      </c>
      <c r="H142" s="76" t="s">
        <v>4</v>
      </c>
      <c r="I142" s="10">
        <f>SUM(I149:I174)</f>
        <v>86.740719999999982</v>
      </c>
    </row>
    <row r="143" spans="1:9">
      <c r="A143" s="6" t="s">
        <v>5</v>
      </c>
      <c r="B143" s="11">
        <v>40436</v>
      </c>
      <c r="D143" s="6" t="s">
        <v>6</v>
      </c>
      <c r="E143" s="8">
        <v>10.4</v>
      </c>
    </row>
    <row r="144" spans="1:9">
      <c r="A144" s="6" t="s">
        <v>11</v>
      </c>
      <c r="B144" s="48">
        <v>1000</v>
      </c>
    </row>
    <row r="145" spans="1:9">
      <c r="A145" s="6" t="s">
        <v>13</v>
      </c>
      <c r="B145" s="7" t="s">
        <v>12</v>
      </c>
    </row>
    <row r="146" spans="1:9">
      <c r="B146" s="7"/>
    </row>
    <row r="147" spans="1:9">
      <c r="C147" s="99" t="s">
        <v>14</v>
      </c>
      <c r="D147" s="99"/>
      <c r="E147" s="99"/>
    </row>
    <row r="148" spans="1:9">
      <c r="A148" s="21" t="s">
        <v>16</v>
      </c>
      <c r="B148" s="21" t="s">
        <v>17</v>
      </c>
      <c r="C148" s="22">
        <v>0.6</v>
      </c>
      <c r="D148" s="22">
        <v>0.2</v>
      </c>
      <c r="E148" s="22">
        <v>0.8</v>
      </c>
      <c r="F148" s="22" t="s">
        <v>18</v>
      </c>
      <c r="H148" s="21" t="s">
        <v>19</v>
      </c>
      <c r="I148" s="21" t="s">
        <v>20</v>
      </c>
    </row>
    <row r="149" spans="1:9">
      <c r="A149" s="24">
        <v>10.4</v>
      </c>
      <c r="B149" s="25">
        <v>0.1</v>
      </c>
      <c r="C149" s="25">
        <v>0</v>
      </c>
      <c r="D149" s="25"/>
      <c r="E149" s="25"/>
      <c r="F149" s="26">
        <f t="shared" ref="F149:F174" si="11">(D149+E149)/2</f>
        <v>0</v>
      </c>
      <c r="I149" s="26">
        <f t="shared" ref="I149:I174" si="12">H149*C149*B149</f>
        <v>0</v>
      </c>
    </row>
    <row r="150" spans="1:9">
      <c r="A150" s="24">
        <v>11</v>
      </c>
      <c r="B150" s="25">
        <v>0.25</v>
      </c>
      <c r="C150" s="25">
        <v>-0.02</v>
      </c>
      <c r="D150" s="25"/>
      <c r="E150" s="25"/>
      <c r="F150" s="26">
        <f t="shared" si="11"/>
        <v>0</v>
      </c>
      <c r="H150" s="26">
        <f t="shared" ref="H150:H174" si="13">(A151-A149)/2</f>
        <v>1.2999999999999998</v>
      </c>
      <c r="I150" s="26">
        <f t="shared" si="12"/>
        <v>-6.4999999999999988E-3</v>
      </c>
    </row>
    <row r="151" spans="1:9">
      <c r="A151" s="24">
        <v>13</v>
      </c>
      <c r="B151" s="25">
        <v>0.5</v>
      </c>
      <c r="C151" s="25">
        <v>0.77</v>
      </c>
      <c r="D151" s="25"/>
      <c r="E151" s="25"/>
      <c r="F151" s="26">
        <f t="shared" si="11"/>
        <v>0</v>
      </c>
      <c r="H151" s="26">
        <f t="shared" si="13"/>
        <v>1.5</v>
      </c>
      <c r="I151" s="26">
        <f t="shared" si="12"/>
        <v>0.57750000000000001</v>
      </c>
    </row>
    <row r="152" spans="1:9">
      <c r="A152" s="24">
        <v>14</v>
      </c>
      <c r="B152" s="25">
        <v>0.5</v>
      </c>
      <c r="C152" s="25">
        <v>0.84</v>
      </c>
      <c r="D152" s="25"/>
      <c r="E152" s="25"/>
      <c r="F152" s="26">
        <f t="shared" si="11"/>
        <v>0</v>
      </c>
      <c r="H152" s="26">
        <f t="shared" si="13"/>
        <v>1.3499999999999996</v>
      </c>
      <c r="I152" s="26">
        <f t="shared" si="12"/>
        <v>0.56699999999999984</v>
      </c>
    </row>
    <row r="153" spans="1:9">
      <c r="A153" s="24">
        <v>15.7</v>
      </c>
      <c r="B153" s="25">
        <v>1.3</v>
      </c>
      <c r="C153" s="25">
        <v>0.93</v>
      </c>
      <c r="D153" s="25"/>
      <c r="E153" s="25"/>
      <c r="F153" s="26">
        <f t="shared" si="11"/>
        <v>0</v>
      </c>
      <c r="H153" s="26">
        <f t="shared" si="13"/>
        <v>2</v>
      </c>
      <c r="I153" s="26">
        <f t="shared" si="12"/>
        <v>2.4180000000000001</v>
      </c>
    </row>
    <row r="154" spans="1:9">
      <c r="A154" s="24">
        <v>18</v>
      </c>
      <c r="B154" s="25">
        <v>1.5</v>
      </c>
      <c r="C154" s="25">
        <v>1.2</v>
      </c>
      <c r="D154" s="25"/>
      <c r="E154" s="25"/>
      <c r="F154" s="26">
        <f t="shared" si="11"/>
        <v>0</v>
      </c>
      <c r="H154" s="26">
        <f t="shared" si="13"/>
        <v>2.0500000000000007</v>
      </c>
      <c r="I154" s="26">
        <f t="shared" si="12"/>
        <v>3.6900000000000013</v>
      </c>
    </row>
    <row r="155" spans="1:9">
      <c r="A155" s="24">
        <v>19.8</v>
      </c>
      <c r="B155" s="25">
        <v>1.8</v>
      </c>
      <c r="C155" s="25">
        <v>2.19</v>
      </c>
      <c r="D155" s="25"/>
      <c r="E155" s="25"/>
      <c r="F155" s="26">
        <f t="shared" si="11"/>
        <v>0</v>
      </c>
      <c r="H155" s="26">
        <f t="shared" si="13"/>
        <v>1.75</v>
      </c>
      <c r="I155" s="26">
        <f t="shared" si="12"/>
        <v>6.8985000000000003</v>
      </c>
    </row>
    <row r="156" spans="1:9">
      <c r="A156" s="24">
        <v>21.5</v>
      </c>
      <c r="B156" s="25">
        <v>1.67</v>
      </c>
      <c r="C156" s="25">
        <v>2.14</v>
      </c>
      <c r="D156" s="25"/>
      <c r="E156" s="25"/>
      <c r="F156" s="26">
        <f t="shared" si="11"/>
        <v>0</v>
      </c>
      <c r="H156" s="26">
        <f t="shared" si="13"/>
        <v>1.9000000000000004</v>
      </c>
      <c r="I156" s="26">
        <f t="shared" si="12"/>
        <v>6.7902200000000006</v>
      </c>
    </row>
    <row r="157" spans="1:9">
      <c r="A157" s="24">
        <v>23.6</v>
      </c>
      <c r="B157" s="25">
        <v>1.67</v>
      </c>
      <c r="C157" s="25">
        <v>1.68</v>
      </c>
      <c r="D157" s="25"/>
      <c r="E157" s="25"/>
      <c r="F157" s="26">
        <f t="shared" si="11"/>
        <v>0</v>
      </c>
      <c r="H157" s="26">
        <f t="shared" si="13"/>
        <v>2.0500000000000007</v>
      </c>
      <c r="I157" s="26">
        <f t="shared" si="12"/>
        <v>5.7514800000000017</v>
      </c>
    </row>
    <row r="158" spans="1:9">
      <c r="A158" s="24">
        <v>25.6</v>
      </c>
      <c r="B158" s="25">
        <v>1.52</v>
      </c>
      <c r="C158" s="25">
        <v>1.59</v>
      </c>
      <c r="D158" s="25"/>
      <c r="E158" s="25"/>
      <c r="F158" s="26">
        <f t="shared" si="11"/>
        <v>0</v>
      </c>
      <c r="H158" s="26">
        <f t="shared" si="13"/>
        <v>2.0499999999999989</v>
      </c>
      <c r="I158" s="26">
        <f t="shared" si="12"/>
        <v>4.9544399999999973</v>
      </c>
    </row>
    <row r="159" spans="1:9">
      <c r="A159" s="24">
        <v>27.7</v>
      </c>
      <c r="B159" s="25">
        <v>1.41</v>
      </c>
      <c r="C159" s="25">
        <v>1.9</v>
      </c>
      <c r="D159" s="25"/>
      <c r="E159" s="25"/>
      <c r="F159" s="26">
        <f t="shared" si="11"/>
        <v>0</v>
      </c>
      <c r="H159" s="26">
        <f t="shared" si="13"/>
        <v>2.0499999999999989</v>
      </c>
      <c r="I159" s="26">
        <f t="shared" si="12"/>
        <v>5.4919499999999966</v>
      </c>
    </row>
    <row r="160" spans="1:9">
      <c r="A160" s="24">
        <v>29.7</v>
      </c>
      <c r="B160" s="25">
        <v>1.32</v>
      </c>
      <c r="C160" s="25">
        <v>1.53</v>
      </c>
      <c r="D160" s="25"/>
      <c r="E160" s="25"/>
      <c r="F160" s="26">
        <f t="shared" si="11"/>
        <v>0</v>
      </c>
      <c r="H160" s="26">
        <f t="shared" si="13"/>
        <v>2.4500000000000011</v>
      </c>
      <c r="I160" s="26">
        <f t="shared" si="12"/>
        <v>4.9480200000000023</v>
      </c>
    </row>
    <row r="161" spans="1:9">
      <c r="A161" s="24">
        <v>32.6</v>
      </c>
      <c r="B161" s="25">
        <v>1.2</v>
      </c>
      <c r="C161" s="25">
        <v>2.4500000000000002</v>
      </c>
      <c r="D161" s="25"/>
      <c r="E161" s="25"/>
      <c r="F161" s="26">
        <f t="shared" si="11"/>
        <v>0</v>
      </c>
      <c r="H161" s="26">
        <f t="shared" si="13"/>
        <v>2.4500000000000011</v>
      </c>
      <c r="I161" s="26">
        <f t="shared" si="12"/>
        <v>7.203000000000003</v>
      </c>
    </row>
    <row r="162" spans="1:9">
      <c r="A162" s="24">
        <v>34.6</v>
      </c>
      <c r="B162" s="25">
        <v>1.25</v>
      </c>
      <c r="C162" s="25">
        <v>1.71</v>
      </c>
      <c r="D162" s="25"/>
      <c r="E162" s="25"/>
      <c r="F162" s="26">
        <f t="shared" si="11"/>
        <v>0</v>
      </c>
      <c r="H162" s="26">
        <f t="shared" si="13"/>
        <v>2.3000000000000007</v>
      </c>
      <c r="I162" s="26">
        <f t="shared" si="12"/>
        <v>4.9162500000000016</v>
      </c>
    </row>
    <row r="163" spans="1:9">
      <c r="A163" s="24">
        <v>37.200000000000003</v>
      </c>
      <c r="B163" s="25">
        <v>1.25</v>
      </c>
      <c r="C163" s="25">
        <v>2.25</v>
      </c>
      <c r="D163" s="25"/>
      <c r="E163" s="25"/>
      <c r="F163" s="26">
        <f t="shared" si="11"/>
        <v>0</v>
      </c>
      <c r="H163" s="26">
        <f t="shared" si="13"/>
        <v>2.3999999999999986</v>
      </c>
      <c r="I163" s="26">
        <f t="shared" si="12"/>
        <v>6.7499999999999964</v>
      </c>
    </row>
    <row r="164" spans="1:9">
      <c r="A164" s="24">
        <v>39.4</v>
      </c>
      <c r="B164" s="25">
        <v>1.1000000000000001</v>
      </c>
      <c r="C164" s="25">
        <v>1.68</v>
      </c>
      <c r="D164" s="25"/>
      <c r="E164" s="25"/>
      <c r="F164" s="26">
        <f t="shared" si="11"/>
        <v>0</v>
      </c>
      <c r="H164" s="26">
        <f t="shared" si="13"/>
        <v>1.8499999999999979</v>
      </c>
      <c r="I164" s="26">
        <f t="shared" si="12"/>
        <v>3.4187999999999961</v>
      </c>
    </row>
    <row r="165" spans="1:9">
      <c r="A165" s="24">
        <v>40.9</v>
      </c>
      <c r="B165" s="25">
        <v>1.28</v>
      </c>
      <c r="C165" s="25">
        <v>1.56</v>
      </c>
      <c r="D165" s="25"/>
      <c r="E165" s="25"/>
      <c r="F165" s="26">
        <f t="shared" si="11"/>
        <v>0</v>
      </c>
      <c r="H165" s="26">
        <f t="shared" si="13"/>
        <v>2.0500000000000007</v>
      </c>
      <c r="I165" s="26">
        <f t="shared" si="12"/>
        <v>4.093440000000002</v>
      </c>
    </row>
    <row r="166" spans="1:9">
      <c r="A166" s="24">
        <v>43.5</v>
      </c>
      <c r="B166" s="25">
        <v>1.1200000000000001</v>
      </c>
      <c r="C166" s="25">
        <v>1.5</v>
      </c>
      <c r="D166" s="25"/>
      <c r="E166" s="25"/>
      <c r="F166" s="26">
        <f t="shared" si="11"/>
        <v>0</v>
      </c>
      <c r="H166" s="26">
        <f t="shared" si="13"/>
        <v>2.25</v>
      </c>
      <c r="I166" s="26">
        <f t="shared" si="12"/>
        <v>3.7800000000000002</v>
      </c>
    </row>
    <row r="167" spans="1:9">
      <c r="A167" s="24">
        <v>45.4</v>
      </c>
      <c r="B167" s="25">
        <v>1.2</v>
      </c>
      <c r="C167" s="25">
        <v>2.04</v>
      </c>
      <c r="D167" s="25"/>
      <c r="E167" s="25"/>
      <c r="F167" s="26">
        <f t="shared" si="11"/>
        <v>0</v>
      </c>
      <c r="H167" s="26">
        <f t="shared" si="13"/>
        <v>2.1999999999999993</v>
      </c>
      <c r="I167" s="26">
        <f t="shared" si="12"/>
        <v>5.3855999999999984</v>
      </c>
    </row>
    <row r="168" spans="1:9">
      <c r="A168" s="24">
        <v>47.9</v>
      </c>
      <c r="B168" s="25">
        <v>0.98</v>
      </c>
      <c r="C168" s="25">
        <v>1.58</v>
      </c>
      <c r="D168" s="25"/>
      <c r="E168" s="25"/>
      <c r="F168" s="26">
        <f t="shared" si="11"/>
        <v>0</v>
      </c>
      <c r="H168" s="26">
        <f t="shared" si="13"/>
        <v>2.3000000000000007</v>
      </c>
      <c r="I168" s="26">
        <f t="shared" si="12"/>
        <v>3.5613200000000012</v>
      </c>
    </row>
    <row r="169" spans="1:9">
      <c r="A169" s="24">
        <v>50</v>
      </c>
      <c r="B169" s="25">
        <v>0.9</v>
      </c>
      <c r="C169" s="25">
        <v>1.49</v>
      </c>
      <c r="D169" s="25"/>
      <c r="E169" s="25"/>
      <c r="F169" s="26">
        <f t="shared" si="11"/>
        <v>0</v>
      </c>
      <c r="H169" s="26">
        <f t="shared" si="13"/>
        <v>2.1000000000000014</v>
      </c>
      <c r="I169" s="26">
        <f t="shared" si="12"/>
        <v>2.8161000000000023</v>
      </c>
    </row>
    <row r="170" spans="1:9">
      <c r="A170" s="24">
        <v>52.1</v>
      </c>
      <c r="B170" s="25">
        <v>0.9</v>
      </c>
      <c r="C170" s="25">
        <v>1</v>
      </c>
      <c r="D170" s="25"/>
      <c r="E170" s="25"/>
      <c r="F170" s="26">
        <f t="shared" si="11"/>
        <v>0</v>
      </c>
      <c r="H170" s="26">
        <f t="shared" si="13"/>
        <v>1.9499999999999993</v>
      </c>
      <c r="I170" s="26">
        <f t="shared" si="12"/>
        <v>1.7549999999999994</v>
      </c>
    </row>
    <row r="171" spans="1:9">
      <c r="A171" s="24">
        <v>53.9</v>
      </c>
      <c r="B171" s="25">
        <v>0.8</v>
      </c>
      <c r="C171" s="25">
        <v>0.7</v>
      </c>
      <c r="D171" s="25"/>
      <c r="E171" s="25"/>
      <c r="F171" s="26">
        <f t="shared" si="11"/>
        <v>0</v>
      </c>
      <c r="H171" s="26">
        <f t="shared" si="13"/>
        <v>1.5999999999999979</v>
      </c>
      <c r="I171" s="26">
        <f t="shared" si="12"/>
        <v>0.89599999999999869</v>
      </c>
    </row>
    <row r="172" spans="1:9">
      <c r="A172" s="24">
        <v>55.3</v>
      </c>
      <c r="B172" s="25">
        <v>0.6</v>
      </c>
      <c r="C172" s="25">
        <v>0.06</v>
      </c>
      <c r="D172" s="25"/>
      <c r="E172" s="25"/>
      <c r="F172" s="26">
        <f t="shared" si="11"/>
        <v>0</v>
      </c>
      <c r="H172" s="26">
        <f t="shared" si="13"/>
        <v>1.8500000000000014</v>
      </c>
      <c r="I172" s="26">
        <f t="shared" si="12"/>
        <v>6.6600000000000048E-2</v>
      </c>
    </row>
    <row r="173" spans="1:9">
      <c r="A173" s="24">
        <v>57.6</v>
      </c>
      <c r="B173" s="25">
        <v>0.25</v>
      </c>
      <c r="C173" s="25">
        <v>0.04</v>
      </c>
      <c r="D173" s="25"/>
      <c r="E173" s="25"/>
      <c r="F173" s="26">
        <f t="shared" si="11"/>
        <v>0</v>
      </c>
      <c r="H173" s="26">
        <f t="shared" si="13"/>
        <v>1.8000000000000007</v>
      </c>
      <c r="I173" s="26">
        <f t="shared" si="12"/>
        <v>1.8000000000000009E-2</v>
      </c>
    </row>
    <row r="174" spans="1:9">
      <c r="A174" s="24">
        <v>58.9</v>
      </c>
      <c r="B174" s="25">
        <v>0.1</v>
      </c>
      <c r="C174" s="25">
        <v>0</v>
      </c>
      <c r="D174" s="25"/>
      <c r="E174" s="25"/>
      <c r="F174" s="26">
        <f t="shared" si="11"/>
        <v>0</v>
      </c>
      <c r="H174" s="26">
        <f t="shared" si="13"/>
        <v>-28.8</v>
      </c>
      <c r="I174" s="26">
        <f t="shared" si="12"/>
        <v>0</v>
      </c>
    </row>
    <row r="177" spans="1:9">
      <c r="A177" s="6" t="s">
        <v>1</v>
      </c>
      <c r="B177" s="7" t="s">
        <v>55</v>
      </c>
      <c r="D177" s="6" t="s">
        <v>3</v>
      </c>
      <c r="E177" s="8">
        <v>53.8</v>
      </c>
      <c r="H177" s="76" t="s">
        <v>4</v>
      </c>
      <c r="I177" s="10">
        <f>SUM(I184:I211)</f>
        <v>68.992249999999999</v>
      </c>
    </row>
    <row r="178" spans="1:9">
      <c r="A178" s="6" t="s">
        <v>5</v>
      </c>
      <c r="B178" s="11">
        <v>40451</v>
      </c>
      <c r="D178" s="6" t="s">
        <v>6</v>
      </c>
      <c r="E178" s="8">
        <v>12.5</v>
      </c>
    </row>
    <row r="179" spans="1:9">
      <c r="A179" s="6" t="s">
        <v>11</v>
      </c>
      <c r="B179" s="48">
        <v>1135</v>
      </c>
    </row>
    <row r="180" spans="1:9">
      <c r="A180" s="6" t="s">
        <v>13</v>
      </c>
      <c r="B180" s="7" t="s">
        <v>12</v>
      </c>
    </row>
    <row r="181" spans="1:9">
      <c r="B181" s="7"/>
    </row>
    <row r="182" spans="1:9">
      <c r="C182" s="99" t="s">
        <v>14</v>
      </c>
      <c r="D182" s="99"/>
      <c r="E182" s="99"/>
    </row>
    <row r="183" spans="1:9">
      <c r="A183" s="21" t="s">
        <v>16</v>
      </c>
      <c r="B183" s="21" t="s">
        <v>17</v>
      </c>
      <c r="C183" s="22">
        <v>0.6</v>
      </c>
      <c r="D183" s="22">
        <v>0.2</v>
      </c>
      <c r="E183" s="22">
        <v>0.8</v>
      </c>
      <c r="F183" s="22" t="s">
        <v>18</v>
      </c>
      <c r="H183" s="21" t="s">
        <v>19</v>
      </c>
      <c r="I183" s="21" t="s">
        <v>20</v>
      </c>
    </row>
    <row r="184" spans="1:9">
      <c r="A184" s="24">
        <v>12.5</v>
      </c>
      <c r="B184" s="25">
        <v>0.02</v>
      </c>
      <c r="C184" s="25">
        <v>0</v>
      </c>
      <c r="D184" s="25"/>
      <c r="E184" s="25"/>
      <c r="F184" s="26">
        <f t="shared" ref="F184:F211" si="14">(D184+E184)/2</f>
        <v>0</v>
      </c>
      <c r="I184" s="26">
        <f t="shared" ref="I184:I211" si="15">H184*C184*B184</f>
        <v>0</v>
      </c>
    </row>
    <row r="185" spans="1:9">
      <c r="A185" s="24">
        <v>13</v>
      </c>
      <c r="B185" s="25">
        <v>0.05</v>
      </c>
      <c r="C185" s="25">
        <v>0</v>
      </c>
      <c r="D185" s="25"/>
      <c r="E185" s="25"/>
      <c r="F185" s="26">
        <f t="shared" si="14"/>
        <v>0</v>
      </c>
      <c r="H185" s="26">
        <f t="shared" ref="H185:H211" si="16">(A186-A184)/2</f>
        <v>0.75</v>
      </c>
      <c r="I185" s="26">
        <f t="shared" si="15"/>
        <v>0</v>
      </c>
    </row>
    <row r="186" spans="1:9">
      <c r="A186" s="24">
        <v>14</v>
      </c>
      <c r="B186" s="25">
        <v>0.3</v>
      </c>
      <c r="C186" s="25">
        <v>0.1</v>
      </c>
      <c r="D186" s="25"/>
      <c r="E186" s="25"/>
      <c r="F186" s="26">
        <f t="shared" si="14"/>
        <v>0</v>
      </c>
      <c r="H186" s="26">
        <f t="shared" si="16"/>
        <v>1</v>
      </c>
      <c r="I186" s="26">
        <f t="shared" si="15"/>
        <v>0.03</v>
      </c>
    </row>
    <row r="187" spans="1:9">
      <c r="A187" s="24">
        <v>15</v>
      </c>
      <c r="B187" s="25">
        <v>0.69</v>
      </c>
      <c r="C187" s="25">
        <v>0.17</v>
      </c>
      <c r="D187" s="25"/>
      <c r="E187" s="25"/>
      <c r="F187" s="26">
        <f t="shared" si="14"/>
        <v>0</v>
      </c>
      <c r="H187" s="26">
        <f t="shared" si="16"/>
        <v>1.25</v>
      </c>
      <c r="I187" s="26">
        <f t="shared" si="15"/>
        <v>0.14662500000000001</v>
      </c>
    </row>
    <row r="188" spans="1:9">
      <c r="A188" s="24">
        <v>16.5</v>
      </c>
      <c r="B188" s="25">
        <v>0.71</v>
      </c>
      <c r="C188" s="25">
        <v>0.68</v>
      </c>
      <c r="D188" s="25"/>
      <c r="E188" s="25"/>
      <c r="F188" s="26">
        <f t="shared" si="14"/>
        <v>0</v>
      </c>
      <c r="H188" s="26">
        <f t="shared" si="16"/>
        <v>1.5</v>
      </c>
      <c r="I188" s="26">
        <f t="shared" si="15"/>
        <v>0.72419999999999995</v>
      </c>
    </row>
    <row r="189" spans="1:9">
      <c r="A189" s="24">
        <v>18</v>
      </c>
      <c r="B189" s="25">
        <v>0.9</v>
      </c>
      <c r="C189" s="25">
        <v>1.25</v>
      </c>
      <c r="D189" s="25"/>
      <c r="E189" s="25"/>
      <c r="F189" s="26">
        <f t="shared" si="14"/>
        <v>0</v>
      </c>
      <c r="H189" s="26">
        <f t="shared" si="16"/>
        <v>1.5</v>
      </c>
      <c r="I189" s="26">
        <f t="shared" si="15"/>
        <v>1.6875</v>
      </c>
    </row>
    <row r="190" spans="1:9">
      <c r="A190" s="24">
        <v>19.5</v>
      </c>
      <c r="B190" s="25">
        <v>0.98</v>
      </c>
      <c r="C190" s="25">
        <v>1.35</v>
      </c>
      <c r="D190" s="25"/>
      <c r="E190" s="25"/>
      <c r="F190" s="26">
        <f t="shared" si="14"/>
        <v>0</v>
      </c>
      <c r="H190" s="26">
        <f t="shared" si="16"/>
        <v>1.5</v>
      </c>
      <c r="I190" s="26">
        <f t="shared" si="15"/>
        <v>1.9845000000000004</v>
      </c>
    </row>
    <row r="191" spans="1:9">
      <c r="A191" s="24">
        <v>21</v>
      </c>
      <c r="B191" s="25">
        <v>1.63</v>
      </c>
      <c r="C191" s="25">
        <v>1.61</v>
      </c>
      <c r="D191" s="25"/>
      <c r="E191" s="25"/>
      <c r="F191" s="26">
        <f t="shared" si="14"/>
        <v>0</v>
      </c>
      <c r="H191" s="26">
        <f t="shared" si="16"/>
        <v>1.75</v>
      </c>
      <c r="I191" s="26">
        <f t="shared" si="15"/>
        <v>4.5925250000000002</v>
      </c>
    </row>
    <row r="192" spans="1:9">
      <c r="A192" s="24">
        <v>23</v>
      </c>
      <c r="B192" s="25">
        <v>1.89</v>
      </c>
      <c r="C192" s="25">
        <v>1.31</v>
      </c>
      <c r="D192" s="25"/>
      <c r="E192" s="25"/>
      <c r="F192" s="26">
        <f t="shared" si="14"/>
        <v>0</v>
      </c>
      <c r="H192" s="26">
        <f t="shared" si="16"/>
        <v>2</v>
      </c>
      <c r="I192" s="26">
        <f t="shared" si="15"/>
        <v>4.9517999999999995</v>
      </c>
    </row>
    <row r="193" spans="1:9">
      <c r="A193" s="24">
        <v>25</v>
      </c>
      <c r="B193" s="25">
        <v>1.49</v>
      </c>
      <c r="C193" s="25">
        <v>1.72</v>
      </c>
      <c r="D193" s="25"/>
      <c r="E193" s="25"/>
      <c r="F193" s="26">
        <f t="shared" si="14"/>
        <v>0</v>
      </c>
      <c r="H193" s="26">
        <f t="shared" si="16"/>
        <v>2</v>
      </c>
      <c r="I193" s="26">
        <f t="shared" si="15"/>
        <v>5.1255999999999995</v>
      </c>
    </row>
    <row r="194" spans="1:9">
      <c r="A194" s="24">
        <v>27</v>
      </c>
      <c r="B194" s="25">
        <v>1.53</v>
      </c>
      <c r="C194" s="25">
        <v>1.1399999999999999</v>
      </c>
      <c r="D194" s="25"/>
      <c r="E194" s="25"/>
      <c r="F194" s="26">
        <f t="shared" si="14"/>
        <v>0</v>
      </c>
      <c r="H194" s="26">
        <f t="shared" si="16"/>
        <v>2</v>
      </c>
      <c r="I194" s="26">
        <f t="shared" si="15"/>
        <v>3.4883999999999999</v>
      </c>
    </row>
    <row r="195" spans="1:9">
      <c r="A195" s="24">
        <v>29</v>
      </c>
      <c r="B195" s="25">
        <v>1.58</v>
      </c>
      <c r="C195" s="25">
        <v>1.66</v>
      </c>
      <c r="D195" s="25"/>
      <c r="E195" s="25"/>
      <c r="F195" s="26">
        <f t="shared" si="14"/>
        <v>0</v>
      </c>
      <c r="H195" s="26">
        <f t="shared" si="16"/>
        <v>2</v>
      </c>
      <c r="I195" s="26">
        <f t="shared" si="15"/>
        <v>5.2455999999999996</v>
      </c>
    </row>
    <row r="196" spans="1:9">
      <c r="A196" s="24">
        <v>31</v>
      </c>
      <c r="B196" s="25">
        <v>1.36</v>
      </c>
      <c r="C196" s="25">
        <v>1.96</v>
      </c>
      <c r="D196" s="25"/>
      <c r="E196" s="25"/>
      <c r="F196" s="26">
        <f t="shared" si="14"/>
        <v>0</v>
      </c>
      <c r="H196" s="26">
        <f t="shared" si="16"/>
        <v>2</v>
      </c>
      <c r="I196" s="26">
        <f t="shared" si="15"/>
        <v>5.3311999999999999</v>
      </c>
    </row>
    <row r="197" spans="1:9">
      <c r="A197" s="24">
        <v>33</v>
      </c>
      <c r="B197" s="25">
        <v>1.43</v>
      </c>
      <c r="C197" s="25">
        <v>1.48</v>
      </c>
      <c r="D197" s="25"/>
      <c r="E197" s="25"/>
      <c r="F197" s="26">
        <f t="shared" si="14"/>
        <v>0</v>
      </c>
      <c r="H197" s="26">
        <f t="shared" si="16"/>
        <v>2</v>
      </c>
      <c r="I197" s="26">
        <f t="shared" si="15"/>
        <v>4.2328000000000001</v>
      </c>
    </row>
    <row r="198" spans="1:9">
      <c r="A198" s="24">
        <v>35</v>
      </c>
      <c r="B198" s="25">
        <v>1.39</v>
      </c>
      <c r="C198" s="25">
        <v>1.9</v>
      </c>
      <c r="D198" s="25"/>
      <c r="E198" s="25"/>
      <c r="F198" s="26">
        <f t="shared" si="14"/>
        <v>0</v>
      </c>
      <c r="H198" s="26">
        <f t="shared" si="16"/>
        <v>2</v>
      </c>
      <c r="I198" s="26">
        <f t="shared" si="15"/>
        <v>5.2819999999999991</v>
      </c>
    </row>
    <row r="199" spans="1:9">
      <c r="A199" s="24">
        <v>37</v>
      </c>
      <c r="B199" s="25">
        <v>1.44</v>
      </c>
      <c r="C199" s="25">
        <v>1.56</v>
      </c>
      <c r="D199" s="25"/>
      <c r="E199" s="25"/>
      <c r="F199" s="26">
        <f t="shared" si="14"/>
        <v>0</v>
      </c>
      <c r="H199" s="26">
        <f t="shared" si="16"/>
        <v>2</v>
      </c>
      <c r="I199" s="26">
        <f t="shared" si="15"/>
        <v>4.4927999999999999</v>
      </c>
    </row>
    <row r="200" spans="1:9">
      <c r="A200" s="24">
        <v>39</v>
      </c>
      <c r="B200" s="25">
        <v>1.6</v>
      </c>
      <c r="C200" s="25">
        <v>1.8</v>
      </c>
      <c r="D200" s="25"/>
      <c r="E200" s="25"/>
      <c r="F200" s="26">
        <f t="shared" si="14"/>
        <v>0</v>
      </c>
      <c r="H200" s="26">
        <f t="shared" si="16"/>
        <v>2</v>
      </c>
      <c r="I200" s="26">
        <f t="shared" si="15"/>
        <v>5.7600000000000007</v>
      </c>
    </row>
    <row r="201" spans="1:9">
      <c r="A201" s="24">
        <v>41</v>
      </c>
      <c r="B201" s="25">
        <v>1.41</v>
      </c>
      <c r="C201" s="25">
        <v>1.87</v>
      </c>
      <c r="D201" s="25"/>
      <c r="E201" s="25"/>
      <c r="F201" s="26">
        <f t="shared" si="14"/>
        <v>0</v>
      </c>
      <c r="H201" s="26">
        <f t="shared" si="16"/>
        <v>2</v>
      </c>
      <c r="I201" s="26">
        <f t="shared" si="15"/>
        <v>5.2733999999999996</v>
      </c>
    </row>
    <row r="202" spans="1:9">
      <c r="A202" s="24">
        <v>43</v>
      </c>
      <c r="B202" s="25">
        <v>1.55</v>
      </c>
      <c r="C202" s="25">
        <v>1.1299999999999999</v>
      </c>
      <c r="D202" s="25"/>
      <c r="E202" s="25"/>
      <c r="F202" s="26">
        <f t="shared" si="14"/>
        <v>0</v>
      </c>
      <c r="H202" s="26">
        <f t="shared" si="16"/>
        <v>2</v>
      </c>
      <c r="I202" s="26">
        <f t="shared" si="15"/>
        <v>3.5029999999999997</v>
      </c>
    </row>
    <row r="203" spans="1:9">
      <c r="A203" s="24">
        <v>45</v>
      </c>
      <c r="B203" s="25">
        <v>1.3</v>
      </c>
      <c r="C203" s="25">
        <v>1.06</v>
      </c>
      <c r="D203" s="25"/>
      <c r="E203" s="25"/>
      <c r="F203" s="26">
        <f t="shared" si="14"/>
        <v>0</v>
      </c>
      <c r="H203" s="26">
        <f t="shared" si="16"/>
        <v>2</v>
      </c>
      <c r="I203" s="26">
        <f t="shared" si="15"/>
        <v>2.7560000000000002</v>
      </c>
    </row>
    <row r="204" spans="1:9">
      <c r="A204" s="24">
        <v>47</v>
      </c>
      <c r="B204" s="25">
        <v>1.22</v>
      </c>
      <c r="C204" s="25">
        <v>1.1000000000000001</v>
      </c>
      <c r="D204" s="25"/>
      <c r="E204" s="25"/>
      <c r="F204" s="26">
        <f t="shared" si="14"/>
        <v>0</v>
      </c>
      <c r="H204" s="26">
        <f t="shared" si="16"/>
        <v>1.5</v>
      </c>
      <c r="I204" s="26">
        <f t="shared" si="15"/>
        <v>2.0129999999999999</v>
      </c>
    </row>
    <row r="205" spans="1:9">
      <c r="A205" s="24">
        <v>48</v>
      </c>
      <c r="B205" s="25">
        <v>1.25</v>
      </c>
      <c r="C205" s="25">
        <v>0.79</v>
      </c>
      <c r="D205" s="25"/>
      <c r="E205" s="25"/>
      <c r="F205" s="26">
        <f t="shared" si="14"/>
        <v>0</v>
      </c>
      <c r="H205" s="26">
        <f t="shared" si="16"/>
        <v>1</v>
      </c>
      <c r="I205" s="26">
        <f t="shared" si="15"/>
        <v>0.98750000000000004</v>
      </c>
    </row>
    <row r="206" spans="1:9">
      <c r="A206" s="24">
        <v>49</v>
      </c>
      <c r="B206" s="25">
        <v>1.02</v>
      </c>
      <c r="C206" s="25">
        <v>0.73</v>
      </c>
      <c r="D206" s="25"/>
      <c r="E206" s="25"/>
      <c r="F206" s="26">
        <f t="shared" si="14"/>
        <v>0</v>
      </c>
      <c r="H206" s="26">
        <f t="shared" si="16"/>
        <v>1</v>
      </c>
      <c r="I206" s="26">
        <f t="shared" si="15"/>
        <v>0.74460000000000004</v>
      </c>
    </row>
    <row r="207" spans="1:9">
      <c r="A207" s="24">
        <v>50</v>
      </c>
      <c r="B207" s="25">
        <v>0.91</v>
      </c>
      <c r="C207" s="25">
        <v>0.62</v>
      </c>
      <c r="D207" s="25"/>
      <c r="E207" s="25"/>
      <c r="F207" s="26">
        <f t="shared" si="14"/>
        <v>0</v>
      </c>
      <c r="H207" s="26">
        <f t="shared" si="16"/>
        <v>1</v>
      </c>
      <c r="I207" s="26">
        <f t="shared" si="15"/>
        <v>0.56420000000000003</v>
      </c>
    </row>
    <row r="208" spans="1:9">
      <c r="A208" s="24">
        <v>51</v>
      </c>
      <c r="B208" s="25">
        <v>0.52</v>
      </c>
      <c r="C208" s="25">
        <v>0.25</v>
      </c>
      <c r="D208" s="25"/>
      <c r="E208" s="25"/>
      <c r="F208" s="26">
        <f t="shared" si="14"/>
        <v>0</v>
      </c>
      <c r="H208" s="26">
        <f t="shared" si="16"/>
        <v>1</v>
      </c>
      <c r="I208" s="26">
        <f t="shared" si="15"/>
        <v>0.13</v>
      </c>
    </row>
    <row r="209" spans="1:9">
      <c r="A209" s="24">
        <v>52</v>
      </c>
      <c r="B209" s="25">
        <v>0.59</v>
      </c>
      <c r="C209" s="25">
        <v>-0.02</v>
      </c>
      <c r="D209" s="25"/>
      <c r="E209" s="25"/>
      <c r="F209" s="26">
        <f t="shared" si="14"/>
        <v>0</v>
      </c>
      <c r="H209" s="26">
        <f t="shared" si="16"/>
        <v>1</v>
      </c>
      <c r="I209" s="26">
        <f t="shared" si="15"/>
        <v>-1.18E-2</v>
      </c>
    </row>
    <row r="210" spans="1:9">
      <c r="A210" s="24">
        <v>53</v>
      </c>
      <c r="B210" s="25">
        <v>0.48</v>
      </c>
      <c r="C210" s="25">
        <v>-0.1</v>
      </c>
      <c r="D210" s="25"/>
      <c r="E210" s="25"/>
      <c r="F210" s="26">
        <f t="shared" si="14"/>
        <v>0</v>
      </c>
      <c r="H210" s="26">
        <f t="shared" si="16"/>
        <v>0.89999999999999858</v>
      </c>
      <c r="I210" s="26">
        <f t="shared" si="15"/>
        <v>-4.3199999999999933E-2</v>
      </c>
    </row>
    <row r="211" spans="1:9">
      <c r="A211" s="24">
        <v>53.8</v>
      </c>
      <c r="B211" s="25">
        <v>0.05</v>
      </c>
      <c r="C211" s="25">
        <v>0</v>
      </c>
      <c r="D211" s="25"/>
      <c r="E211" s="25"/>
      <c r="F211" s="26">
        <f t="shared" si="14"/>
        <v>0</v>
      </c>
      <c r="H211" s="26">
        <f t="shared" si="16"/>
        <v>-26.5</v>
      </c>
      <c r="I211" s="26">
        <f t="shared" si="15"/>
        <v>0</v>
      </c>
    </row>
    <row r="214" spans="1:9">
      <c r="A214" s="6" t="s">
        <v>1</v>
      </c>
      <c r="B214" s="7" t="s">
        <v>55</v>
      </c>
      <c r="D214" s="6" t="s">
        <v>3</v>
      </c>
      <c r="E214" s="8">
        <v>53.2</v>
      </c>
      <c r="H214" s="76" t="s">
        <v>4</v>
      </c>
      <c r="I214" s="10">
        <f>SUM(I221:I251)</f>
        <v>66.630400000000023</v>
      </c>
    </row>
    <row r="215" spans="1:9">
      <c r="A215" s="6" t="s">
        <v>5</v>
      </c>
      <c r="B215" s="11">
        <v>40472</v>
      </c>
      <c r="D215" s="6" t="s">
        <v>6</v>
      </c>
      <c r="E215" s="8">
        <v>12</v>
      </c>
    </row>
    <row r="216" spans="1:9">
      <c r="A216" s="6" t="s">
        <v>11</v>
      </c>
      <c r="B216" s="48">
        <v>1550</v>
      </c>
    </row>
    <row r="217" spans="1:9">
      <c r="A217" s="6" t="s">
        <v>13</v>
      </c>
      <c r="B217" s="7" t="s">
        <v>12</v>
      </c>
    </row>
    <row r="218" spans="1:9">
      <c r="B218" s="7"/>
    </row>
    <row r="219" spans="1:9">
      <c r="C219" s="99" t="s">
        <v>14</v>
      </c>
      <c r="D219" s="99"/>
      <c r="E219" s="99"/>
    </row>
    <row r="220" spans="1:9">
      <c r="A220" s="21" t="s">
        <v>16</v>
      </c>
      <c r="B220" s="21" t="s">
        <v>17</v>
      </c>
      <c r="C220" s="22">
        <v>0.6</v>
      </c>
      <c r="D220" s="22">
        <v>0.2</v>
      </c>
      <c r="E220" s="22">
        <v>0.8</v>
      </c>
      <c r="F220" s="22" t="s">
        <v>18</v>
      </c>
      <c r="H220" s="21" t="s">
        <v>19</v>
      </c>
      <c r="I220" s="21" t="s">
        <v>20</v>
      </c>
    </row>
    <row r="221" spans="1:9">
      <c r="A221" s="24">
        <v>12</v>
      </c>
      <c r="B221" s="25">
        <v>0.05</v>
      </c>
      <c r="C221" s="25">
        <v>0</v>
      </c>
      <c r="D221" s="25"/>
      <c r="E221" s="25"/>
      <c r="F221" s="26">
        <f t="shared" ref="F221:F247" si="17">(D221+E221)/2</f>
        <v>0</v>
      </c>
      <c r="I221" s="26">
        <f t="shared" ref="I221:I247" si="18">H221*C221*B221</f>
        <v>0</v>
      </c>
    </row>
    <row r="222" spans="1:9">
      <c r="A222" s="24">
        <v>12.5</v>
      </c>
      <c r="B222" s="25">
        <v>0.28999999999999998</v>
      </c>
      <c r="C222" s="25">
        <v>-0.04</v>
      </c>
      <c r="D222" s="25"/>
      <c r="E222" s="25"/>
      <c r="F222" s="26">
        <f t="shared" si="17"/>
        <v>0</v>
      </c>
      <c r="H222" s="26">
        <f t="shared" ref="H222:H247" si="19">(A223-A221)/2</f>
        <v>0.75</v>
      </c>
      <c r="I222" s="26">
        <f t="shared" si="18"/>
        <v>-8.6999999999999994E-3</v>
      </c>
    </row>
    <row r="223" spans="1:9">
      <c r="A223" s="24">
        <v>13.5</v>
      </c>
      <c r="B223" s="25">
        <v>0.3</v>
      </c>
      <c r="C223" s="25">
        <v>0.03</v>
      </c>
      <c r="D223" s="25"/>
      <c r="E223" s="25"/>
      <c r="F223" s="26">
        <f t="shared" si="17"/>
        <v>0</v>
      </c>
      <c r="H223" s="26">
        <f t="shared" si="19"/>
        <v>1.25</v>
      </c>
      <c r="I223" s="26">
        <f t="shared" si="18"/>
        <v>1.125E-2</v>
      </c>
    </row>
    <row r="224" spans="1:9">
      <c r="A224" s="24">
        <v>15</v>
      </c>
      <c r="B224" s="25">
        <v>0.62</v>
      </c>
      <c r="C224" s="25">
        <v>0.43</v>
      </c>
      <c r="D224" s="25"/>
      <c r="E224" s="25"/>
      <c r="F224" s="26">
        <f t="shared" si="17"/>
        <v>0</v>
      </c>
      <c r="H224" s="26">
        <f t="shared" si="19"/>
        <v>1.5</v>
      </c>
      <c r="I224" s="26">
        <f t="shared" si="18"/>
        <v>0.39990000000000003</v>
      </c>
    </row>
    <row r="225" spans="1:9">
      <c r="A225" s="24">
        <v>16.5</v>
      </c>
      <c r="B225" s="25">
        <v>1.04</v>
      </c>
      <c r="C225" s="25">
        <v>0.73</v>
      </c>
      <c r="D225" s="25"/>
      <c r="E225" s="25"/>
      <c r="F225" s="26">
        <f t="shared" si="17"/>
        <v>0</v>
      </c>
      <c r="H225" s="26">
        <f t="shared" si="19"/>
        <v>1.5</v>
      </c>
      <c r="I225" s="26">
        <f t="shared" si="18"/>
        <v>1.1388</v>
      </c>
    </row>
    <row r="226" spans="1:9">
      <c r="A226" s="24">
        <v>18</v>
      </c>
      <c r="B226" s="25">
        <v>1.08</v>
      </c>
      <c r="C226" s="25">
        <v>0.91</v>
      </c>
      <c r="D226" s="25"/>
      <c r="E226" s="25"/>
      <c r="F226" s="26">
        <f t="shared" si="17"/>
        <v>0</v>
      </c>
      <c r="H226" s="26">
        <f t="shared" si="19"/>
        <v>1.75</v>
      </c>
      <c r="I226" s="26">
        <f t="shared" si="18"/>
        <v>1.7199000000000002</v>
      </c>
    </row>
    <row r="227" spans="1:9">
      <c r="A227" s="24">
        <v>20</v>
      </c>
      <c r="B227" s="25">
        <v>1.66</v>
      </c>
      <c r="C227" s="25">
        <v>1.3</v>
      </c>
      <c r="D227" s="25"/>
      <c r="E227" s="25"/>
      <c r="F227" s="26">
        <f t="shared" si="17"/>
        <v>0</v>
      </c>
      <c r="H227" s="26">
        <f t="shared" si="19"/>
        <v>2</v>
      </c>
      <c r="I227" s="26">
        <f t="shared" si="18"/>
        <v>4.3159999999999998</v>
      </c>
    </row>
    <row r="228" spans="1:9">
      <c r="A228" s="24">
        <v>22</v>
      </c>
      <c r="B228" s="25">
        <v>1.65</v>
      </c>
      <c r="C228" s="25">
        <v>1.26</v>
      </c>
      <c r="D228" s="25"/>
      <c r="E228" s="25"/>
      <c r="F228" s="26">
        <f t="shared" si="17"/>
        <v>0</v>
      </c>
      <c r="H228" s="26">
        <f t="shared" si="19"/>
        <v>2</v>
      </c>
      <c r="I228" s="26">
        <f t="shared" si="18"/>
        <v>4.1579999999999995</v>
      </c>
    </row>
    <row r="229" spans="1:9">
      <c r="A229" s="24">
        <v>24</v>
      </c>
      <c r="B229" s="25">
        <v>1.5</v>
      </c>
      <c r="C229" s="25">
        <v>1.8</v>
      </c>
      <c r="D229" s="25"/>
      <c r="E229" s="25"/>
      <c r="F229" s="26">
        <f t="shared" si="17"/>
        <v>0</v>
      </c>
      <c r="H229" s="26">
        <f t="shared" si="19"/>
        <v>2</v>
      </c>
      <c r="I229" s="26">
        <f t="shared" si="18"/>
        <v>5.4</v>
      </c>
    </row>
    <row r="230" spans="1:9">
      <c r="A230" s="24">
        <v>26</v>
      </c>
      <c r="B230" s="25">
        <v>1.62</v>
      </c>
      <c r="C230" s="25">
        <v>1.65</v>
      </c>
      <c r="D230" s="25"/>
      <c r="E230" s="25"/>
      <c r="F230" s="26">
        <f t="shared" si="17"/>
        <v>0</v>
      </c>
      <c r="H230" s="26">
        <f t="shared" si="19"/>
        <v>2</v>
      </c>
      <c r="I230" s="26">
        <f t="shared" si="18"/>
        <v>5.3460000000000001</v>
      </c>
    </row>
    <row r="231" spans="1:9">
      <c r="A231" s="24">
        <v>28</v>
      </c>
      <c r="B231" s="25">
        <v>1.57</v>
      </c>
      <c r="C231" s="25">
        <v>1.51</v>
      </c>
      <c r="D231" s="25"/>
      <c r="E231" s="25"/>
      <c r="F231" s="26">
        <f t="shared" si="17"/>
        <v>0</v>
      </c>
      <c r="H231" s="26">
        <f t="shared" si="19"/>
        <v>2</v>
      </c>
      <c r="I231" s="26">
        <f t="shared" si="18"/>
        <v>4.7414000000000005</v>
      </c>
    </row>
    <row r="232" spans="1:9">
      <c r="A232" s="24">
        <v>30</v>
      </c>
      <c r="B232" s="25">
        <v>1.5</v>
      </c>
      <c r="C232" s="25">
        <v>1.65</v>
      </c>
      <c r="D232" s="25"/>
      <c r="E232" s="25"/>
      <c r="F232" s="26">
        <f t="shared" si="17"/>
        <v>0</v>
      </c>
      <c r="H232" s="26">
        <f t="shared" si="19"/>
        <v>2</v>
      </c>
      <c r="I232" s="26">
        <f t="shared" si="18"/>
        <v>4.9499999999999993</v>
      </c>
    </row>
    <row r="233" spans="1:9">
      <c r="A233" s="24">
        <v>32</v>
      </c>
      <c r="B233" s="25">
        <v>1.1599999999999999</v>
      </c>
      <c r="C233" s="25">
        <v>1.85</v>
      </c>
      <c r="D233" s="25"/>
      <c r="E233" s="25"/>
      <c r="F233" s="26">
        <f t="shared" si="17"/>
        <v>0</v>
      </c>
      <c r="H233" s="26">
        <f t="shared" si="19"/>
        <v>2</v>
      </c>
      <c r="I233" s="26">
        <f t="shared" si="18"/>
        <v>4.2919999999999998</v>
      </c>
    </row>
    <row r="234" spans="1:9">
      <c r="A234" s="24">
        <v>34</v>
      </c>
      <c r="B234" s="25">
        <v>1.43</v>
      </c>
      <c r="C234" s="25">
        <v>1.72</v>
      </c>
      <c r="D234" s="25"/>
      <c r="E234" s="25"/>
      <c r="F234" s="26">
        <f t="shared" si="17"/>
        <v>0</v>
      </c>
      <c r="H234" s="26">
        <f t="shared" si="19"/>
        <v>2</v>
      </c>
      <c r="I234" s="26">
        <f t="shared" si="18"/>
        <v>4.9192</v>
      </c>
    </row>
    <row r="235" spans="1:9">
      <c r="A235" s="24">
        <v>36</v>
      </c>
      <c r="B235" s="25">
        <v>1.41</v>
      </c>
      <c r="C235" s="25">
        <v>1.26</v>
      </c>
      <c r="D235" s="25"/>
      <c r="E235" s="25"/>
      <c r="F235" s="26">
        <f t="shared" si="17"/>
        <v>0</v>
      </c>
      <c r="H235" s="26">
        <f t="shared" si="19"/>
        <v>2</v>
      </c>
      <c r="I235" s="26">
        <f t="shared" si="18"/>
        <v>3.5531999999999999</v>
      </c>
    </row>
    <row r="236" spans="1:9">
      <c r="A236" s="24">
        <v>38</v>
      </c>
      <c r="B236" s="25">
        <v>1.49</v>
      </c>
      <c r="C236" s="25">
        <v>1.62</v>
      </c>
      <c r="D236" s="25"/>
      <c r="E236" s="25"/>
      <c r="F236" s="26">
        <f t="shared" si="17"/>
        <v>0</v>
      </c>
      <c r="H236" s="26">
        <f t="shared" si="19"/>
        <v>2</v>
      </c>
      <c r="I236" s="26">
        <f t="shared" si="18"/>
        <v>4.8276000000000003</v>
      </c>
    </row>
    <row r="237" spans="1:9">
      <c r="A237" s="24">
        <v>40</v>
      </c>
      <c r="B237" s="25">
        <v>1.4</v>
      </c>
      <c r="C237" s="25">
        <v>1.55</v>
      </c>
      <c r="D237" s="25"/>
      <c r="E237" s="25"/>
      <c r="F237" s="26">
        <f t="shared" si="17"/>
        <v>0</v>
      </c>
      <c r="H237" s="26">
        <f t="shared" si="19"/>
        <v>2</v>
      </c>
      <c r="I237" s="26">
        <f t="shared" si="18"/>
        <v>4.34</v>
      </c>
    </row>
    <row r="238" spans="1:9">
      <c r="A238" s="24">
        <v>42</v>
      </c>
      <c r="B238" s="25">
        <v>1.52</v>
      </c>
      <c r="C238" s="25">
        <v>1.32</v>
      </c>
      <c r="D238" s="25"/>
      <c r="E238" s="25"/>
      <c r="F238" s="26">
        <f t="shared" si="17"/>
        <v>0</v>
      </c>
      <c r="H238" s="26">
        <f t="shared" si="19"/>
        <v>2</v>
      </c>
      <c r="I238" s="26">
        <f t="shared" si="18"/>
        <v>4.0128000000000004</v>
      </c>
    </row>
    <row r="239" spans="1:9">
      <c r="A239" s="24">
        <v>44</v>
      </c>
      <c r="B239" s="25">
        <v>1.26</v>
      </c>
      <c r="C239" s="25">
        <v>1.49</v>
      </c>
      <c r="D239" s="25"/>
      <c r="E239" s="25"/>
      <c r="F239" s="26">
        <f t="shared" si="17"/>
        <v>0</v>
      </c>
      <c r="H239" s="26">
        <f t="shared" si="19"/>
        <v>2</v>
      </c>
      <c r="I239" s="26">
        <f t="shared" si="18"/>
        <v>3.7547999999999999</v>
      </c>
    </row>
    <row r="240" spans="1:9">
      <c r="A240" s="24">
        <v>46</v>
      </c>
      <c r="B240" s="25">
        <v>1.1000000000000001</v>
      </c>
      <c r="C240" s="25">
        <v>1.05</v>
      </c>
      <c r="D240" s="25"/>
      <c r="E240" s="25"/>
      <c r="F240" s="26">
        <f t="shared" si="17"/>
        <v>0</v>
      </c>
      <c r="H240" s="26">
        <f t="shared" si="19"/>
        <v>2</v>
      </c>
      <c r="I240" s="26">
        <f t="shared" si="18"/>
        <v>2.3100000000000005</v>
      </c>
    </row>
    <row r="241" spans="1:9">
      <c r="A241" s="24">
        <v>48</v>
      </c>
      <c r="B241" s="25">
        <v>1.23</v>
      </c>
      <c r="C241" s="25">
        <v>0.75</v>
      </c>
      <c r="D241" s="25"/>
      <c r="E241" s="25"/>
      <c r="F241" s="26">
        <f t="shared" si="17"/>
        <v>0</v>
      </c>
      <c r="H241" s="26">
        <f t="shared" si="19"/>
        <v>1.5</v>
      </c>
      <c r="I241" s="26">
        <f t="shared" si="18"/>
        <v>1.38375</v>
      </c>
    </row>
    <row r="242" spans="1:9">
      <c r="A242" s="24">
        <v>49</v>
      </c>
      <c r="B242" s="25">
        <v>1.01</v>
      </c>
      <c r="C242" s="25">
        <v>0.68</v>
      </c>
      <c r="D242" s="25"/>
      <c r="E242" s="25"/>
      <c r="F242" s="26">
        <f t="shared" si="17"/>
        <v>0</v>
      </c>
      <c r="H242" s="26">
        <f t="shared" si="19"/>
        <v>1</v>
      </c>
      <c r="I242" s="26">
        <f t="shared" si="18"/>
        <v>0.68680000000000008</v>
      </c>
    </row>
    <row r="243" spans="1:9">
      <c r="A243" s="24">
        <v>50</v>
      </c>
      <c r="B243" s="25">
        <v>0.82</v>
      </c>
      <c r="C243" s="25">
        <v>0.44</v>
      </c>
      <c r="D243" s="25"/>
      <c r="E243" s="25"/>
      <c r="F243" s="26">
        <f t="shared" si="17"/>
        <v>0</v>
      </c>
      <c r="H243" s="26">
        <f t="shared" si="19"/>
        <v>1</v>
      </c>
      <c r="I243" s="26">
        <f t="shared" si="18"/>
        <v>0.36079999999999995</v>
      </c>
    </row>
    <row r="244" spans="1:9">
      <c r="A244" s="24">
        <v>51</v>
      </c>
      <c r="B244" s="25">
        <v>0.6</v>
      </c>
      <c r="C244" s="25">
        <v>0.09</v>
      </c>
      <c r="D244" s="25"/>
      <c r="E244" s="25"/>
      <c r="F244" s="26">
        <f t="shared" si="17"/>
        <v>0</v>
      </c>
      <c r="H244" s="26">
        <f t="shared" si="19"/>
        <v>1</v>
      </c>
      <c r="I244" s="26">
        <f t="shared" si="18"/>
        <v>5.3999999999999999E-2</v>
      </c>
    </row>
    <row r="245" spans="1:9">
      <c r="A245" s="24">
        <v>52</v>
      </c>
      <c r="B245" s="25">
        <v>0.53</v>
      </c>
      <c r="C245" s="25">
        <v>-7.0000000000000007E-2</v>
      </c>
      <c r="D245" s="25"/>
      <c r="E245" s="25"/>
      <c r="F245" s="26">
        <f t="shared" si="17"/>
        <v>0</v>
      </c>
      <c r="H245" s="26">
        <f t="shared" si="19"/>
        <v>1</v>
      </c>
      <c r="I245" s="26">
        <f t="shared" si="18"/>
        <v>-3.7100000000000008E-2</v>
      </c>
    </row>
    <row r="246" spans="1:9">
      <c r="A246" s="24">
        <v>53</v>
      </c>
      <c r="B246" s="25">
        <v>0.1</v>
      </c>
      <c r="C246" s="25">
        <v>0</v>
      </c>
      <c r="D246" s="25"/>
      <c r="E246" s="25"/>
      <c r="F246" s="26">
        <f t="shared" si="17"/>
        <v>0</v>
      </c>
      <c r="H246" s="26">
        <f t="shared" si="19"/>
        <v>0.60000000000000142</v>
      </c>
      <c r="I246" s="26">
        <f t="shared" si="18"/>
        <v>0</v>
      </c>
    </row>
    <row r="247" spans="1:9">
      <c r="A247" s="24">
        <v>53.2</v>
      </c>
      <c r="B247" s="25">
        <v>0</v>
      </c>
      <c r="C247" s="25">
        <v>0</v>
      </c>
      <c r="D247" s="25"/>
      <c r="E247" s="25"/>
      <c r="F247" s="26">
        <f t="shared" si="17"/>
        <v>0</v>
      </c>
      <c r="H247" s="26">
        <f t="shared" si="19"/>
        <v>-26.5</v>
      </c>
      <c r="I247" s="26">
        <f t="shared" si="18"/>
        <v>0</v>
      </c>
    </row>
  </sheetData>
  <sheetProtection selectLockedCells="1" selectUnlockedCells="1"/>
  <mergeCells count="6">
    <mergeCell ref="C219:E219"/>
    <mergeCell ref="C11:E11"/>
    <mergeCell ref="C44:E44"/>
    <mergeCell ref="C82:E82"/>
    <mergeCell ref="C147:E147"/>
    <mergeCell ref="C182:E18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4"/>
  <sheetViews>
    <sheetView workbookViewId="0">
      <selection activeCell="B4" sqref="B4"/>
    </sheetView>
  </sheetViews>
  <sheetFormatPr defaultRowHeight="12.75"/>
  <cols>
    <col min="1" max="1" width="9.140625" style="78"/>
    <col min="2" max="2" width="9.85546875" style="78" customWidth="1"/>
    <col min="3" max="16384" width="9.140625" style="78"/>
  </cols>
  <sheetData>
    <row r="1" spans="1:15">
      <c r="A1" s="77" t="s">
        <v>104</v>
      </c>
    </row>
    <row r="2" spans="1:15">
      <c r="A2" s="6" t="s">
        <v>114</v>
      </c>
      <c r="B2" s="6"/>
      <c r="C2" s="6"/>
      <c r="D2" s="6"/>
    </row>
    <row r="3" spans="1:15" ht="13.5" thickBot="1">
      <c r="A3" s="106" t="s">
        <v>116</v>
      </c>
      <c r="B3" s="106" t="s">
        <v>115</v>
      </c>
      <c r="C3" s="106" t="s">
        <v>117</v>
      </c>
      <c r="D3" s="106" t="s">
        <v>118</v>
      </c>
    </row>
    <row r="4" spans="1:15" ht="13.5" thickTop="1">
      <c r="A4" s="105">
        <v>705718</v>
      </c>
      <c r="B4" s="105">
        <v>4888196</v>
      </c>
      <c r="C4" s="105">
        <v>11</v>
      </c>
      <c r="D4" s="105" t="s">
        <v>119</v>
      </c>
    </row>
    <row r="5" spans="1:15" ht="13.5" thickBot="1">
      <c r="L5" s="78" t="s">
        <v>0</v>
      </c>
    </row>
    <row r="6" spans="1:15" ht="13.5" thickBot="1">
      <c r="A6" s="78" t="s">
        <v>1</v>
      </c>
      <c r="B6" s="1" t="s">
        <v>56</v>
      </c>
      <c r="D6" s="6" t="s">
        <v>120</v>
      </c>
      <c r="F6" s="79">
        <v>8</v>
      </c>
      <c r="H6" s="80" t="s">
        <v>4</v>
      </c>
      <c r="I6" s="3">
        <f>SUM(I13:I38)</f>
        <v>58.624159999999989</v>
      </c>
    </row>
    <row r="7" spans="1:15">
      <c r="A7" s="78" t="s">
        <v>5</v>
      </c>
      <c r="B7" s="81">
        <v>40252</v>
      </c>
      <c r="D7" s="6" t="s">
        <v>121</v>
      </c>
      <c r="F7" s="79">
        <v>54</v>
      </c>
      <c r="L7" s="4" t="s">
        <v>27</v>
      </c>
      <c r="M7" s="4" t="s">
        <v>28</v>
      </c>
      <c r="N7" s="102" t="s">
        <v>113</v>
      </c>
    </row>
    <row r="8" spans="1:15">
      <c r="A8" s="78" t="s">
        <v>11</v>
      </c>
      <c r="B8" s="1">
        <v>1751</v>
      </c>
      <c r="L8" s="82">
        <v>40252</v>
      </c>
      <c r="M8" s="4">
        <v>58.62</v>
      </c>
      <c r="N8" s="4">
        <v>8.1999999999999993</v>
      </c>
    </row>
    <row r="9" spans="1:15">
      <c r="A9" s="78" t="s">
        <v>13</v>
      </c>
      <c r="B9" s="1">
        <v>8.1999999999999993</v>
      </c>
      <c r="L9" s="82">
        <v>40317</v>
      </c>
      <c r="M9" s="4">
        <v>289.73</v>
      </c>
      <c r="N9" s="4"/>
    </row>
    <row r="10" spans="1:15">
      <c r="B10" s="1"/>
      <c r="L10" s="82">
        <v>40384</v>
      </c>
      <c r="M10" s="4">
        <v>319.3</v>
      </c>
      <c r="N10" s="4">
        <v>1.97</v>
      </c>
      <c r="O10" s="78" t="s">
        <v>57</v>
      </c>
    </row>
    <row r="11" spans="1:15">
      <c r="C11" s="101" t="s">
        <v>14</v>
      </c>
      <c r="D11" s="101"/>
      <c r="E11" s="101"/>
      <c r="L11" s="82">
        <v>40402</v>
      </c>
      <c r="M11" s="4">
        <v>427.38</v>
      </c>
      <c r="N11" s="4">
        <v>1.52</v>
      </c>
    </row>
    <row r="12" spans="1:15">
      <c r="A12" s="2" t="s">
        <v>16</v>
      </c>
      <c r="B12" s="2" t="s">
        <v>17</v>
      </c>
      <c r="C12" s="83">
        <v>0.6</v>
      </c>
      <c r="D12" s="83">
        <v>0.2</v>
      </c>
      <c r="E12" s="83">
        <v>0.8</v>
      </c>
      <c r="F12" s="83" t="s">
        <v>18</v>
      </c>
      <c r="H12" s="2" t="s">
        <v>19</v>
      </c>
      <c r="I12" s="2" t="s">
        <v>20</v>
      </c>
      <c r="L12" s="82">
        <v>40436</v>
      </c>
      <c r="M12" s="4">
        <v>125.49</v>
      </c>
      <c r="N12" s="4"/>
    </row>
    <row r="13" spans="1:15">
      <c r="A13" s="84">
        <v>8.5</v>
      </c>
      <c r="B13" s="85">
        <v>0.1</v>
      </c>
      <c r="C13" s="85">
        <v>0.33</v>
      </c>
      <c r="D13" s="85"/>
      <c r="E13" s="85"/>
      <c r="F13" s="86">
        <f t="shared" ref="F13:F36" si="0">(D13+E13)/2</f>
        <v>0</v>
      </c>
      <c r="I13" s="86">
        <f t="shared" ref="I13:I36" si="1">H13*C13*B13</f>
        <v>0</v>
      </c>
      <c r="L13" s="82">
        <v>40451</v>
      </c>
      <c r="M13" s="4">
        <v>107.47</v>
      </c>
      <c r="N13" s="4">
        <v>1.1100000000000001</v>
      </c>
    </row>
    <row r="14" spans="1:15">
      <c r="A14" s="84">
        <v>10</v>
      </c>
      <c r="B14" s="85">
        <v>0.5</v>
      </c>
      <c r="C14" s="85">
        <v>0.6</v>
      </c>
      <c r="D14" s="85"/>
      <c r="E14" s="85"/>
      <c r="F14" s="86">
        <f t="shared" si="0"/>
        <v>0</v>
      </c>
      <c r="H14" s="86">
        <f t="shared" ref="H14:H36" si="2">(A15-A13)/2</f>
        <v>1.75</v>
      </c>
      <c r="I14" s="86">
        <f t="shared" si="1"/>
        <v>0.52500000000000002</v>
      </c>
      <c r="L14" s="82">
        <v>40472</v>
      </c>
      <c r="M14" s="4">
        <v>94.63</v>
      </c>
      <c r="N14" s="4">
        <v>1.1000000000000001</v>
      </c>
    </row>
    <row r="15" spans="1:15">
      <c r="A15" s="84">
        <v>12</v>
      </c>
      <c r="B15" s="85">
        <v>0.88</v>
      </c>
      <c r="C15" s="85">
        <v>1.47</v>
      </c>
      <c r="D15" s="85"/>
      <c r="E15" s="85"/>
      <c r="F15" s="86">
        <f t="shared" si="0"/>
        <v>0</v>
      </c>
      <c r="H15" s="86">
        <f t="shared" si="2"/>
        <v>2</v>
      </c>
      <c r="I15" s="86">
        <f t="shared" si="1"/>
        <v>2.5872000000000002</v>
      </c>
      <c r="L15" s="87"/>
    </row>
    <row r="16" spans="1:15">
      <c r="A16" s="84">
        <v>14</v>
      </c>
      <c r="B16" s="85">
        <v>0.95</v>
      </c>
      <c r="C16" s="85">
        <v>1.62</v>
      </c>
      <c r="D16" s="85"/>
      <c r="E16" s="85"/>
      <c r="F16" s="86">
        <f t="shared" si="0"/>
        <v>0</v>
      </c>
      <c r="H16" s="86">
        <f t="shared" si="2"/>
        <v>2</v>
      </c>
      <c r="I16" s="86">
        <f t="shared" si="1"/>
        <v>3.0779999999999998</v>
      </c>
      <c r="L16" s="87"/>
    </row>
    <row r="17" spans="1:12">
      <c r="A17" s="84">
        <v>16</v>
      </c>
      <c r="B17" s="85">
        <v>0.6</v>
      </c>
      <c r="C17" s="85">
        <v>2.4700000000000002</v>
      </c>
      <c r="D17" s="85"/>
      <c r="E17" s="85"/>
      <c r="F17" s="86">
        <f t="shared" si="0"/>
        <v>0</v>
      </c>
      <c r="H17" s="86">
        <f t="shared" si="2"/>
        <v>2</v>
      </c>
      <c r="I17" s="86">
        <f t="shared" si="1"/>
        <v>2.964</v>
      </c>
      <c r="L17" s="87"/>
    </row>
    <row r="18" spans="1:12">
      <c r="A18" s="84">
        <v>18</v>
      </c>
      <c r="B18" s="85">
        <v>1</v>
      </c>
      <c r="C18" s="85">
        <v>1.79</v>
      </c>
      <c r="D18" s="85"/>
      <c r="E18" s="85"/>
      <c r="F18" s="86">
        <f t="shared" si="0"/>
        <v>0</v>
      </c>
      <c r="H18" s="86">
        <f t="shared" si="2"/>
        <v>2</v>
      </c>
      <c r="I18" s="86">
        <f t="shared" si="1"/>
        <v>3.58</v>
      </c>
    </row>
    <row r="19" spans="1:12">
      <c r="A19" s="84">
        <v>20</v>
      </c>
      <c r="B19" s="85">
        <v>0.96</v>
      </c>
      <c r="C19" s="85">
        <v>2.35</v>
      </c>
      <c r="D19" s="85"/>
      <c r="E19" s="85"/>
      <c r="F19" s="86">
        <f t="shared" si="0"/>
        <v>0</v>
      </c>
      <c r="H19" s="86">
        <f t="shared" si="2"/>
        <v>2</v>
      </c>
      <c r="I19" s="86">
        <f t="shared" si="1"/>
        <v>4.5119999999999996</v>
      </c>
    </row>
    <row r="20" spans="1:12">
      <c r="A20" s="84">
        <v>22</v>
      </c>
      <c r="B20" s="85">
        <v>0.78</v>
      </c>
      <c r="C20" s="85">
        <v>2.08</v>
      </c>
      <c r="D20" s="85"/>
      <c r="E20" s="85"/>
      <c r="F20" s="86">
        <f t="shared" si="0"/>
        <v>0</v>
      </c>
      <c r="H20" s="86">
        <f t="shared" si="2"/>
        <v>2</v>
      </c>
      <c r="I20" s="86">
        <f t="shared" si="1"/>
        <v>3.2448000000000001</v>
      </c>
    </row>
    <row r="21" spans="1:12">
      <c r="A21" s="84">
        <v>24</v>
      </c>
      <c r="B21" s="85">
        <v>0.68</v>
      </c>
      <c r="C21" s="85">
        <v>2.2109999999999999</v>
      </c>
      <c r="D21" s="85"/>
      <c r="E21" s="85"/>
      <c r="F21" s="86">
        <f t="shared" si="0"/>
        <v>0</v>
      </c>
      <c r="H21" s="86">
        <f t="shared" si="2"/>
        <v>2</v>
      </c>
      <c r="I21" s="86">
        <f t="shared" si="1"/>
        <v>3.0069599999999999</v>
      </c>
    </row>
    <row r="22" spans="1:12">
      <c r="A22" s="84">
        <v>26</v>
      </c>
      <c r="B22" s="85">
        <v>0.6</v>
      </c>
      <c r="C22" s="85">
        <v>2.95</v>
      </c>
      <c r="D22" s="85"/>
      <c r="E22" s="85"/>
      <c r="F22" s="86">
        <f t="shared" si="0"/>
        <v>0</v>
      </c>
      <c r="H22" s="86">
        <f t="shared" si="2"/>
        <v>2</v>
      </c>
      <c r="I22" s="86">
        <f t="shared" si="1"/>
        <v>3.54</v>
      </c>
    </row>
    <row r="23" spans="1:12">
      <c r="A23" s="84">
        <v>28</v>
      </c>
      <c r="B23" s="85">
        <v>0.88</v>
      </c>
      <c r="C23" s="85">
        <v>2.2000000000000002</v>
      </c>
      <c r="D23" s="85"/>
      <c r="E23" s="85"/>
      <c r="F23" s="86">
        <f t="shared" si="0"/>
        <v>0</v>
      </c>
      <c r="H23" s="86">
        <f t="shared" si="2"/>
        <v>2</v>
      </c>
      <c r="I23" s="86">
        <f t="shared" si="1"/>
        <v>3.8720000000000003</v>
      </c>
    </row>
    <row r="24" spans="1:12">
      <c r="A24" s="84">
        <v>30</v>
      </c>
      <c r="B24" s="85">
        <v>1.1000000000000001</v>
      </c>
      <c r="C24" s="85">
        <v>1.82</v>
      </c>
      <c r="D24" s="85"/>
      <c r="E24" s="85"/>
      <c r="F24" s="86">
        <f t="shared" si="0"/>
        <v>0</v>
      </c>
      <c r="H24" s="86">
        <f t="shared" si="2"/>
        <v>2</v>
      </c>
      <c r="I24" s="86">
        <f t="shared" si="1"/>
        <v>4.0040000000000004</v>
      </c>
    </row>
    <row r="25" spans="1:12">
      <c r="A25" s="84">
        <v>32</v>
      </c>
      <c r="B25" s="85">
        <v>1.04</v>
      </c>
      <c r="C25" s="85">
        <v>2.0299999999999998</v>
      </c>
      <c r="D25" s="85"/>
      <c r="E25" s="85"/>
      <c r="F25" s="86">
        <f t="shared" si="0"/>
        <v>0</v>
      </c>
      <c r="H25" s="86">
        <f t="shared" si="2"/>
        <v>2</v>
      </c>
      <c r="I25" s="86">
        <f t="shared" si="1"/>
        <v>4.2223999999999995</v>
      </c>
    </row>
    <row r="26" spans="1:12">
      <c r="A26" s="84">
        <v>34</v>
      </c>
      <c r="B26" s="85">
        <v>1.1000000000000001</v>
      </c>
      <c r="C26" s="85">
        <v>1.73</v>
      </c>
      <c r="D26" s="85"/>
      <c r="E26" s="85"/>
      <c r="F26" s="86">
        <f t="shared" si="0"/>
        <v>0</v>
      </c>
      <c r="H26" s="86">
        <f t="shared" si="2"/>
        <v>2</v>
      </c>
      <c r="I26" s="86">
        <f t="shared" si="1"/>
        <v>3.806</v>
      </c>
    </row>
    <row r="27" spans="1:12">
      <c r="A27" s="84">
        <v>36</v>
      </c>
      <c r="B27" s="85">
        <v>0.94</v>
      </c>
      <c r="C27" s="85">
        <v>1.53</v>
      </c>
      <c r="D27" s="85"/>
      <c r="E27" s="85"/>
      <c r="F27" s="86">
        <f t="shared" si="0"/>
        <v>0</v>
      </c>
      <c r="H27" s="86">
        <f t="shared" si="2"/>
        <v>2</v>
      </c>
      <c r="I27" s="86">
        <f t="shared" si="1"/>
        <v>2.8763999999999998</v>
      </c>
    </row>
    <row r="28" spans="1:12">
      <c r="A28" s="84">
        <v>38</v>
      </c>
      <c r="B28" s="85">
        <v>1.08</v>
      </c>
      <c r="C28" s="85">
        <v>1.34</v>
      </c>
      <c r="D28" s="85"/>
      <c r="E28" s="85"/>
      <c r="F28" s="86">
        <f t="shared" si="0"/>
        <v>0</v>
      </c>
      <c r="H28" s="86">
        <f t="shared" si="2"/>
        <v>2</v>
      </c>
      <c r="I28" s="86">
        <f t="shared" si="1"/>
        <v>2.8944000000000005</v>
      </c>
    </row>
    <row r="29" spans="1:12">
      <c r="A29" s="84">
        <v>40</v>
      </c>
      <c r="B29" s="85">
        <v>1.04</v>
      </c>
      <c r="C29" s="85">
        <v>1.61</v>
      </c>
      <c r="D29" s="85"/>
      <c r="E29" s="85"/>
      <c r="F29" s="86">
        <f t="shared" si="0"/>
        <v>0</v>
      </c>
      <c r="H29" s="86">
        <f t="shared" si="2"/>
        <v>2</v>
      </c>
      <c r="I29" s="86">
        <f t="shared" si="1"/>
        <v>3.3488000000000002</v>
      </c>
    </row>
    <row r="30" spans="1:12">
      <c r="A30" s="84">
        <v>42</v>
      </c>
      <c r="B30" s="85">
        <v>0.96</v>
      </c>
      <c r="C30" s="85">
        <v>1.28</v>
      </c>
      <c r="D30" s="85"/>
      <c r="E30" s="85"/>
      <c r="F30" s="86">
        <f t="shared" si="0"/>
        <v>0</v>
      </c>
      <c r="H30" s="86">
        <f t="shared" si="2"/>
        <v>2</v>
      </c>
      <c r="I30" s="86">
        <f t="shared" si="1"/>
        <v>2.4575999999999998</v>
      </c>
    </row>
    <row r="31" spans="1:12">
      <c r="A31" s="84">
        <v>44</v>
      </c>
      <c r="B31" s="85">
        <v>1</v>
      </c>
      <c r="C31" s="85">
        <v>0.68</v>
      </c>
      <c r="D31" s="85"/>
      <c r="E31" s="85"/>
      <c r="F31" s="86">
        <f t="shared" si="0"/>
        <v>0</v>
      </c>
      <c r="H31" s="86">
        <f t="shared" si="2"/>
        <v>2</v>
      </c>
      <c r="I31" s="86">
        <f t="shared" si="1"/>
        <v>1.36</v>
      </c>
    </row>
    <row r="32" spans="1:12">
      <c r="A32" s="84">
        <v>46</v>
      </c>
      <c r="B32" s="85">
        <v>0.8</v>
      </c>
      <c r="C32" s="85">
        <v>0.96</v>
      </c>
      <c r="D32" s="85"/>
      <c r="E32" s="85"/>
      <c r="F32" s="86">
        <f t="shared" si="0"/>
        <v>0</v>
      </c>
      <c r="H32" s="86">
        <f t="shared" si="2"/>
        <v>2</v>
      </c>
      <c r="I32" s="86">
        <f t="shared" si="1"/>
        <v>1.536</v>
      </c>
    </row>
    <row r="33" spans="1:9">
      <c r="A33" s="84">
        <v>48</v>
      </c>
      <c r="B33" s="85">
        <v>0.62</v>
      </c>
      <c r="C33" s="85">
        <v>0.94</v>
      </c>
      <c r="D33" s="85"/>
      <c r="E33" s="85"/>
      <c r="F33" s="86">
        <f t="shared" si="0"/>
        <v>0</v>
      </c>
      <c r="H33" s="86">
        <f t="shared" si="2"/>
        <v>2</v>
      </c>
      <c r="I33" s="86">
        <f t="shared" si="1"/>
        <v>1.1656</v>
      </c>
    </row>
    <row r="34" spans="1:9">
      <c r="A34" s="84">
        <v>50</v>
      </c>
      <c r="B34" s="85">
        <v>0.23</v>
      </c>
      <c r="C34" s="85">
        <v>0.05</v>
      </c>
      <c r="D34" s="85"/>
      <c r="E34" s="85"/>
      <c r="F34" s="86">
        <f t="shared" si="0"/>
        <v>0</v>
      </c>
      <c r="H34" s="86">
        <f t="shared" si="2"/>
        <v>2</v>
      </c>
      <c r="I34" s="86">
        <f t="shared" si="1"/>
        <v>2.3000000000000003E-2</v>
      </c>
    </row>
    <row r="35" spans="1:9">
      <c r="A35" s="84">
        <v>52</v>
      </c>
      <c r="B35" s="85">
        <v>0.2</v>
      </c>
      <c r="C35" s="85">
        <v>0.05</v>
      </c>
      <c r="D35" s="85"/>
      <c r="E35" s="85"/>
      <c r="F35" s="86">
        <f t="shared" si="0"/>
        <v>0</v>
      </c>
      <c r="H35" s="86">
        <f t="shared" si="2"/>
        <v>2</v>
      </c>
      <c r="I35" s="86">
        <f t="shared" si="1"/>
        <v>2.0000000000000004E-2</v>
      </c>
    </row>
    <row r="36" spans="1:9">
      <c r="A36" s="84">
        <v>54</v>
      </c>
      <c r="B36" s="85">
        <v>0.1</v>
      </c>
      <c r="C36" s="85">
        <v>0</v>
      </c>
      <c r="D36" s="85"/>
      <c r="E36" s="85"/>
      <c r="F36" s="86">
        <f t="shared" si="0"/>
        <v>0</v>
      </c>
      <c r="H36" s="86">
        <f t="shared" si="2"/>
        <v>-26</v>
      </c>
      <c r="I36" s="86">
        <f t="shared" si="1"/>
        <v>0</v>
      </c>
    </row>
    <row r="39" spans="1:9">
      <c r="A39" s="78" t="s">
        <v>1</v>
      </c>
      <c r="B39" s="1" t="s">
        <v>56</v>
      </c>
      <c r="D39" s="78" t="s">
        <v>3</v>
      </c>
      <c r="E39" s="79">
        <v>3.5</v>
      </c>
      <c r="H39" s="80" t="s">
        <v>4</v>
      </c>
      <c r="I39" s="3">
        <f>SUM(I46:I72)</f>
        <v>289.73172499999998</v>
      </c>
    </row>
    <row r="40" spans="1:9">
      <c r="A40" s="78" t="s">
        <v>5</v>
      </c>
      <c r="B40" s="81">
        <v>40317</v>
      </c>
      <c r="D40" s="78" t="s">
        <v>6</v>
      </c>
      <c r="E40" s="79">
        <v>70.5</v>
      </c>
    </row>
    <row r="41" spans="1:9">
      <c r="A41" s="78" t="s">
        <v>11</v>
      </c>
      <c r="B41" s="1">
        <v>1125</v>
      </c>
    </row>
    <row r="42" spans="1:9">
      <c r="A42" s="78" t="s">
        <v>13</v>
      </c>
      <c r="B42" s="1"/>
    </row>
    <row r="43" spans="1:9">
      <c r="B43" s="1"/>
    </row>
    <row r="44" spans="1:9">
      <c r="C44" s="101" t="s">
        <v>14</v>
      </c>
      <c r="D44" s="101"/>
      <c r="E44" s="101"/>
    </row>
    <row r="45" spans="1:9">
      <c r="A45" s="2" t="s">
        <v>16</v>
      </c>
      <c r="B45" s="2" t="s">
        <v>17</v>
      </c>
      <c r="C45" s="83">
        <v>0.6</v>
      </c>
      <c r="D45" s="83">
        <v>0.2</v>
      </c>
      <c r="E45" s="83">
        <v>0.8</v>
      </c>
      <c r="F45" s="83" t="s">
        <v>18</v>
      </c>
      <c r="H45" s="2" t="s">
        <v>19</v>
      </c>
      <c r="I45" s="2" t="s">
        <v>20</v>
      </c>
    </row>
    <row r="46" spans="1:9">
      <c r="A46" s="84">
        <v>3.5</v>
      </c>
      <c r="B46" s="85">
        <v>0.05</v>
      </c>
      <c r="C46" s="85">
        <v>0</v>
      </c>
      <c r="D46" s="85"/>
      <c r="E46" s="85"/>
      <c r="F46" s="86">
        <f t="shared" ref="F46:F70" si="3">(D46+E46)/2</f>
        <v>0</v>
      </c>
      <c r="I46" s="86">
        <f t="shared" ref="I46:I70" si="4">H46*C46*B46</f>
        <v>0</v>
      </c>
    </row>
    <row r="47" spans="1:9">
      <c r="A47" s="84">
        <v>5</v>
      </c>
      <c r="B47" s="85">
        <v>0.08</v>
      </c>
      <c r="C47" s="85">
        <v>-0.12</v>
      </c>
      <c r="D47" s="85"/>
      <c r="E47" s="85"/>
      <c r="F47" s="86">
        <f t="shared" si="3"/>
        <v>0</v>
      </c>
      <c r="H47" s="86">
        <f t="shared" ref="H47:H70" si="5">(A48-A46)/2</f>
        <v>1.75</v>
      </c>
      <c r="I47" s="86">
        <f t="shared" si="4"/>
        <v>-1.6799999999999999E-2</v>
      </c>
    </row>
    <row r="48" spans="1:9">
      <c r="A48" s="84">
        <v>7</v>
      </c>
      <c r="B48" s="85">
        <v>0.22</v>
      </c>
      <c r="C48" s="85">
        <v>0.24</v>
      </c>
      <c r="D48" s="85"/>
      <c r="E48" s="85"/>
      <c r="F48" s="86">
        <f t="shared" si="3"/>
        <v>0</v>
      </c>
      <c r="H48" s="86">
        <f t="shared" si="5"/>
        <v>2.5</v>
      </c>
      <c r="I48" s="86">
        <f t="shared" si="4"/>
        <v>0.13200000000000001</v>
      </c>
    </row>
    <row r="49" spans="1:9">
      <c r="A49" s="84">
        <v>10</v>
      </c>
      <c r="B49" s="85">
        <v>0.31</v>
      </c>
      <c r="C49" s="85">
        <v>1.07</v>
      </c>
      <c r="D49" s="85"/>
      <c r="E49" s="85"/>
      <c r="F49" s="86">
        <f t="shared" si="3"/>
        <v>0</v>
      </c>
      <c r="H49" s="86">
        <f t="shared" si="5"/>
        <v>3</v>
      </c>
      <c r="I49" s="86">
        <f t="shared" si="4"/>
        <v>0.99509999999999998</v>
      </c>
    </row>
    <row r="50" spans="1:9">
      <c r="A50" s="84">
        <v>13</v>
      </c>
      <c r="B50" s="85">
        <v>0.36</v>
      </c>
      <c r="C50" s="85">
        <v>0.56999999999999995</v>
      </c>
      <c r="D50" s="85"/>
      <c r="E50" s="85"/>
      <c r="F50" s="86">
        <f t="shared" si="3"/>
        <v>0</v>
      </c>
      <c r="H50" s="86">
        <f t="shared" si="5"/>
        <v>3</v>
      </c>
      <c r="I50" s="86">
        <f t="shared" si="4"/>
        <v>0.61559999999999993</v>
      </c>
    </row>
    <row r="51" spans="1:9">
      <c r="A51" s="84">
        <v>16</v>
      </c>
      <c r="B51" s="85">
        <v>0.57999999999999996</v>
      </c>
      <c r="C51" s="85">
        <v>0.66</v>
      </c>
      <c r="D51" s="85"/>
      <c r="E51" s="85"/>
      <c r="F51" s="86">
        <f t="shared" si="3"/>
        <v>0</v>
      </c>
      <c r="H51" s="86">
        <f t="shared" si="5"/>
        <v>3</v>
      </c>
      <c r="I51" s="86">
        <f t="shared" si="4"/>
        <v>1.1483999999999999</v>
      </c>
    </row>
    <row r="52" spans="1:9">
      <c r="A52" s="84">
        <v>19</v>
      </c>
      <c r="B52" s="85">
        <v>0.78</v>
      </c>
      <c r="C52" s="85">
        <v>1.55</v>
      </c>
      <c r="D52" s="85"/>
      <c r="E52" s="85"/>
      <c r="F52" s="86">
        <f t="shared" si="3"/>
        <v>0</v>
      </c>
      <c r="H52" s="86">
        <f t="shared" si="5"/>
        <v>3</v>
      </c>
      <c r="I52" s="86">
        <f t="shared" si="4"/>
        <v>3.6270000000000002</v>
      </c>
    </row>
    <row r="53" spans="1:9">
      <c r="A53" s="84">
        <v>22</v>
      </c>
      <c r="B53" s="85">
        <v>1</v>
      </c>
      <c r="C53" s="85">
        <v>2.2200000000000002</v>
      </c>
      <c r="D53" s="85"/>
      <c r="E53" s="85"/>
      <c r="F53" s="86">
        <f t="shared" si="3"/>
        <v>0</v>
      </c>
      <c r="H53" s="86">
        <f t="shared" si="5"/>
        <v>3</v>
      </c>
      <c r="I53" s="86">
        <f t="shared" si="4"/>
        <v>6.66</v>
      </c>
    </row>
    <row r="54" spans="1:9">
      <c r="A54" s="84">
        <v>25</v>
      </c>
      <c r="B54" s="85">
        <v>1.3</v>
      </c>
      <c r="C54" s="85">
        <v>2.1</v>
      </c>
      <c r="D54" s="85"/>
      <c r="E54" s="85"/>
      <c r="F54" s="86">
        <f t="shared" si="3"/>
        <v>0</v>
      </c>
      <c r="H54" s="86">
        <f t="shared" si="5"/>
        <v>3</v>
      </c>
      <c r="I54" s="86">
        <f t="shared" si="4"/>
        <v>8.1900000000000013</v>
      </c>
    </row>
    <row r="55" spans="1:9">
      <c r="A55" s="84">
        <v>28</v>
      </c>
      <c r="B55" s="85">
        <v>1.5</v>
      </c>
      <c r="C55" s="85">
        <v>2.82</v>
      </c>
      <c r="D55" s="85"/>
      <c r="E55" s="85"/>
      <c r="F55" s="86">
        <f t="shared" si="3"/>
        <v>0</v>
      </c>
      <c r="H55" s="86">
        <f t="shared" si="5"/>
        <v>3</v>
      </c>
      <c r="I55" s="86">
        <f t="shared" si="4"/>
        <v>12.689999999999998</v>
      </c>
    </row>
    <row r="56" spans="1:9">
      <c r="A56" s="84">
        <v>31</v>
      </c>
      <c r="B56" s="85">
        <v>1.68</v>
      </c>
      <c r="C56" s="85">
        <v>2.92</v>
      </c>
      <c r="D56" s="85"/>
      <c r="E56" s="85"/>
      <c r="F56" s="86">
        <f t="shared" si="3"/>
        <v>0</v>
      </c>
      <c r="H56" s="86">
        <f t="shared" si="5"/>
        <v>3.5</v>
      </c>
      <c r="I56" s="86">
        <f t="shared" si="4"/>
        <v>17.169599999999999</v>
      </c>
    </row>
    <row r="57" spans="1:9">
      <c r="A57" s="84">
        <v>35</v>
      </c>
      <c r="B57" s="85">
        <v>1.8</v>
      </c>
      <c r="C57" s="85">
        <v>4.04</v>
      </c>
      <c r="D57" s="85"/>
      <c r="E57" s="85"/>
      <c r="F57" s="86">
        <f t="shared" si="3"/>
        <v>0</v>
      </c>
      <c r="H57" s="86">
        <f t="shared" si="5"/>
        <v>4</v>
      </c>
      <c r="I57" s="86">
        <f t="shared" si="4"/>
        <v>29.088000000000001</v>
      </c>
    </row>
    <row r="58" spans="1:9">
      <c r="A58" s="84">
        <v>39</v>
      </c>
      <c r="B58" s="85">
        <v>1.65</v>
      </c>
      <c r="C58" s="85">
        <v>4.2</v>
      </c>
      <c r="D58" s="85"/>
      <c r="E58" s="85"/>
      <c r="F58" s="86">
        <f t="shared" si="3"/>
        <v>0</v>
      </c>
      <c r="H58" s="86">
        <f t="shared" si="5"/>
        <v>4</v>
      </c>
      <c r="I58" s="86">
        <f t="shared" si="4"/>
        <v>27.72</v>
      </c>
    </row>
    <row r="59" spans="1:9">
      <c r="A59" s="84">
        <v>43</v>
      </c>
      <c r="B59" s="85">
        <v>1.82</v>
      </c>
      <c r="C59" s="85">
        <v>4.16</v>
      </c>
      <c r="D59" s="85"/>
      <c r="E59" s="85"/>
      <c r="F59" s="86">
        <f t="shared" si="3"/>
        <v>0</v>
      </c>
      <c r="H59" s="86">
        <f t="shared" si="5"/>
        <v>3.5</v>
      </c>
      <c r="I59" s="86">
        <f t="shared" si="4"/>
        <v>26.499200000000002</v>
      </c>
    </row>
    <row r="60" spans="1:9">
      <c r="A60" s="84">
        <v>46</v>
      </c>
      <c r="B60" s="85">
        <v>1.78</v>
      </c>
      <c r="C60" s="85">
        <v>3.97</v>
      </c>
      <c r="D60" s="85"/>
      <c r="E60" s="85"/>
      <c r="F60" s="86">
        <f t="shared" si="3"/>
        <v>0</v>
      </c>
      <c r="H60" s="86">
        <f t="shared" si="5"/>
        <v>3</v>
      </c>
      <c r="I60" s="86">
        <f t="shared" si="4"/>
        <v>21.1998</v>
      </c>
    </row>
    <row r="61" spans="1:9">
      <c r="A61" s="84">
        <v>49</v>
      </c>
      <c r="B61" s="85">
        <v>1.95</v>
      </c>
      <c r="C61" s="85">
        <v>3.83</v>
      </c>
      <c r="D61" s="85"/>
      <c r="E61" s="85"/>
      <c r="F61" s="86">
        <f t="shared" si="3"/>
        <v>0</v>
      </c>
      <c r="H61" s="86">
        <f t="shared" si="5"/>
        <v>3</v>
      </c>
      <c r="I61" s="86">
        <f t="shared" si="4"/>
        <v>22.4055</v>
      </c>
    </row>
    <row r="62" spans="1:9">
      <c r="A62" s="84">
        <v>52</v>
      </c>
      <c r="B62" s="85">
        <v>1.85</v>
      </c>
      <c r="C62" s="85">
        <v>4.38</v>
      </c>
      <c r="D62" s="85"/>
      <c r="E62" s="85"/>
      <c r="F62" s="86">
        <f t="shared" si="3"/>
        <v>0</v>
      </c>
      <c r="H62" s="86">
        <f t="shared" si="5"/>
        <v>3</v>
      </c>
      <c r="I62" s="86">
        <f t="shared" si="4"/>
        <v>24.309000000000001</v>
      </c>
    </row>
    <row r="63" spans="1:9">
      <c r="A63" s="84">
        <v>55</v>
      </c>
      <c r="B63" s="85">
        <v>1.8</v>
      </c>
      <c r="C63" s="85">
        <v>4.26</v>
      </c>
      <c r="D63" s="85"/>
      <c r="E63" s="85"/>
      <c r="F63" s="86">
        <f t="shared" si="3"/>
        <v>0</v>
      </c>
      <c r="H63" s="86">
        <f t="shared" si="5"/>
        <v>3</v>
      </c>
      <c r="I63" s="86">
        <f t="shared" si="4"/>
        <v>23.003999999999998</v>
      </c>
    </row>
    <row r="64" spans="1:9">
      <c r="A64" s="84">
        <v>58</v>
      </c>
      <c r="B64" s="85">
        <v>1.88</v>
      </c>
      <c r="C64" s="85">
        <v>3.8</v>
      </c>
      <c r="D64" s="85"/>
      <c r="E64" s="85"/>
      <c r="F64" s="86">
        <f t="shared" si="3"/>
        <v>0</v>
      </c>
      <c r="H64" s="86">
        <f t="shared" si="5"/>
        <v>3</v>
      </c>
      <c r="I64" s="86">
        <f t="shared" si="4"/>
        <v>21.431999999999995</v>
      </c>
    </row>
    <row r="65" spans="1:9">
      <c r="A65" s="84">
        <v>61</v>
      </c>
      <c r="B65" s="85">
        <v>1.92</v>
      </c>
      <c r="C65" s="85">
        <v>3.6</v>
      </c>
      <c r="D65" s="85"/>
      <c r="E65" s="85"/>
      <c r="F65" s="86">
        <f t="shared" si="3"/>
        <v>0</v>
      </c>
      <c r="H65" s="86">
        <f t="shared" si="5"/>
        <v>3</v>
      </c>
      <c r="I65" s="86">
        <f t="shared" si="4"/>
        <v>20.736000000000001</v>
      </c>
    </row>
    <row r="66" spans="1:9">
      <c r="A66" s="84">
        <v>64</v>
      </c>
      <c r="B66" s="85">
        <v>1.8</v>
      </c>
      <c r="C66" s="85">
        <v>3.13</v>
      </c>
      <c r="D66" s="85"/>
      <c r="E66" s="85"/>
      <c r="F66" s="86">
        <f t="shared" si="3"/>
        <v>0</v>
      </c>
      <c r="H66" s="86">
        <f t="shared" si="5"/>
        <v>2.5</v>
      </c>
      <c r="I66" s="86">
        <f t="shared" si="4"/>
        <v>14.084999999999999</v>
      </c>
    </row>
    <row r="67" spans="1:9">
      <c r="A67" s="84">
        <v>66</v>
      </c>
      <c r="B67" s="85">
        <v>1.45</v>
      </c>
      <c r="C67" s="85">
        <v>2.3199999999999998</v>
      </c>
      <c r="D67" s="85"/>
      <c r="E67" s="85"/>
      <c r="F67" s="86">
        <f t="shared" si="3"/>
        <v>0</v>
      </c>
      <c r="H67" s="86">
        <f t="shared" si="5"/>
        <v>2</v>
      </c>
      <c r="I67" s="86">
        <f t="shared" si="4"/>
        <v>6.7279999999999998</v>
      </c>
    </row>
    <row r="68" spans="1:9">
      <c r="A68" s="84">
        <v>68</v>
      </c>
      <c r="B68" s="85">
        <v>0.83</v>
      </c>
      <c r="C68" s="85">
        <v>0.83</v>
      </c>
      <c r="D68" s="85"/>
      <c r="E68" s="85"/>
      <c r="F68" s="86">
        <f t="shared" si="3"/>
        <v>0</v>
      </c>
      <c r="H68" s="86">
        <f t="shared" si="5"/>
        <v>1.75</v>
      </c>
      <c r="I68" s="86">
        <f t="shared" si="4"/>
        <v>1.2055749999999998</v>
      </c>
    </row>
    <row r="69" spans="1:9">
      <c r="A69" s="84">
        <v>69.5</v>
      </c>
      <c r="B69" s="85">
        <v>0.3</v>
      </c>
      <c r="C69" s="85">
        <v>0.28999999999999998</v>
      </c>
      <c r="D69" s="85"/>
      <c r="E69" s="85"/>
      <c r="F69" s="86">
        <f t="shared" si="3"/>
        <v>0</v>
      </c>
      <c r="H69" s="86">
        <f t="shared" si="5"/>
        <v>1.25</v>
      </c>
      <c r="I69" s="86">
        <f t="shared" si="4"/>
        <v>0.10875</v>
      </c>
    </row>
    <row r="70" spans="1:9">
      <c r="A70" s="84">
        <v>70.5</v>
      </c>
      <c r="B70" s="85">
        <v>0.05</v>
      </c>
      <c r="C70" s="85">
        <v>0</v>
      </c>
      <c r="D70" s="85"/>
      <c r="E70" s="85"/>
      <c r="F70" s="86">
        <f t="shared" si="3"/>
        <v>0</v>
      </c>
      <c r="H70" s="86">
        <f t="shared" si="5"/>
        <v>-34.75</v>
      </c>
      <c r="I70" s="86">
        <f t="shared" si="4"/>
        <v>0</v>
      </c>
    </row>
    <row r="73" spans="1:9">
      <c r="A73" s="78" t="s">
        <v>1</v>
      </c>
      <c r="B73" s="1" t="s">
        <v>56</v>
      </c>
      <c r="D73" s="78" t="s">
        <v>3</v>
      </c>
      <c r="E73" s="79">
        <v>5.8</v>
      </c>
      <c r="H73" s="80" t="s">
        <v>4</v>
      </c>
      <c r="I73" s="3">
        <f>SUM(I80:I109)*-1</f>
        <v>319.30127499999998</v>
      </c>
    </row>
    <row r="74" spans="1:9">
      <c r="A74" s="78" t="s">
        <v>5</v>
      </c>
      <c r="B74" s="81">
        <v>40384</v>
      </c>
      <c r="D74" s="78" t="s">
        <v>6</v>
      </c>
      <c r="E74" s="79">
        <v>74.5</v>
      </c>
    </row>
    <row r="75" spans="1:9">
      <c r="A75" s="78" t="s">
        <v>11</v>
      </c>
      <c r="B75" s="1"/>
    </row>
    <row r="76" spans="1:9">
      <c r="A76" s="78" t="s">
        <v>13</v>
      </c>
      <c r="B76" s="1">
        <v>1.97</v>
      </c>
    </row>
    <row r="77" spans="1:9">
      <c r="B77" s="1"/>
    </row>
    <row r="78" spans="1:9">
      <c r="C78" s="101" t="s">
        <v>14</v>
      </c>
      <c r="D78" s="101"/>
      <c r="E78" s="101"/>
    </row>
    <row r="79" spans="1:9">
      <c r="A79" s="2" t="s">
        <v>16</v>
      </c>
      <c r="B79" s="2" t="s">
        <v>17</v>
      </c>
      <c r="C79" s="83">
        <v>0.6</v>
      </c>
      <c r="D79" s="83">
        <v>0.2</v>
      </c>
      <c r="E79" s="83">
        <v>0.8</v>
      </c>
      <c r="F79" s="83" t="s">
        <v>18</v>
      </c>
      <c r="H79" s="2" t="s">
        <v>19</v>
      </c>
      <c r="I79" s="2" t="s">
        <v>20</v>
      </c>
    </row>
    <row r="80" spans="1:9">
      <c r="A80" s="84">
        <v>74</v>
      </c>
      <c r="B80" s="85">
        <v>0.1</v>
      </c>
      <c r="C80" s="85">
        <v>0</v>
      </c>
      <c r="D80" s="85"/>
      <c r="E80" s="85"/>
      <c r="F80" s="86">
        <f t="shared" ref="F80:F107" si="6">(D80+E80)/2</f>
        <v>0</v>
      </c>
      <c r="I80" s="86">
        <f t="shared" ref="I80:I86" si="7">H80*C80*B80</f>
        <v>0</v>
      </c>
    </row>
    <row r="81" spans="1:9">
      <c r="A81" s="84">
        <v>72</v>
      </c>
      <c r="B81" s="85">
        <v>0.21</v>
      </c>
      <c r="C81" s="85">
        <v>0.21</v>
      </c>
      <c r="D81" s="85"/>
      <c r="E81" s="85"/>
      <c r="F81" s="86">
        <f t="shared" si="6"/>
        <v>0</v>
      </c>
      <c r="H81" s="86">
        <f t="shared" ref="H81:H99" si="8">(A82-A80)/2</f>
        <v>-2</v>
      </c>
      <c r="I81" s="86">
        <f t="shared" si="7"/>
        <v>-8.8199999999999987E-2</v>
      </c>
    </row>
    <row r="82" spans="1:9">
      <c r="A82" s="84">
        <v>70</v>
      </c>
      <c r="B82" s="85">
        <v>0.32</v>
      </c>
      <c r="C82" s="85">
        <v>0.18</v>
      </c>
      <c r="D82" s="85"/>
      <c r="E82" s="85"/>
      <c r="F82" s="86">
        <f t="shared" si="6"/>
        <v>0</v>
      </c>
      <c r="H82" s="86">
        <f t="shared" si="8"/>
        <v>-2</v>
      </c>
      <c r="I82" s="86">
        <f t="shared" si="7"/>
        <v>-0.1152</v>
      </c>
    </row>
    <row r="83" spans="1:9">
      <c r="A83" s="84">
        <v>68</v>
      </c>
      <c r="B83" s="85">
        <v>0.51</v>
      </c>
      <c r="C83" s="85">
        <v>0.81</v>
      </c>
      <c r="D83" s="85"/>
      <c r="E83" s="85"/>
      <c r="F83" s="86">
        <f t="shared" si="6"/>
        <v>0</v>
      </c>
      <c r="H83" s="86">
        <f t="shared" si="8"/>
        <v>-2.25</v>
      </c>
      <c r="I83" s="86">
        <f t="shared" si="7"/>
        <v>-0.92947500000000016</v>
      </c>
    </row>
    <row r="84" spans="1:9">
      <c r="A84" s="84">
        <v>65.5</v>
      </c>
      <c r="B84" s="85">
        <v>0.52</v>
      </c>
      <c r="C84" s="85">
        <v>1.44</v>
      </c>
      <c r="D84" s="85"/>
      <c r="E84" s="85"/>
      <c r="F84" s="86">
        <f t="shared" si="6"/>
        <v>0</v>
      </c>
      <c r="H84" s="86">
        <f t="shared" si="8"/>
        <v>-2.5</v>
      </c>
      <c r="I84" s="86">
        <f t="shared" si="7"/>
        <v>-1.8719999999999999</v>
      </c>
    </row>
    <row r="85" spans="1:9">
      <c r="A85" s="84">
        <v>63</v>
      </c>
      <c r="B85" s="85">
        <v>0.8</v>
      </c>
      <c r="C85" s="85">
        <v>1.6</v>
      </c>
      <c r="D85" s="85"/>
      <c r="E85" s="85"/>
      <c r="F85" s="86">
        <f t="shared" si="6"/>
        <v>0</v>
      </c>
      <c r="H85" s="86">
        <f t="shared" si="8"/>
        <v>-2.5</v>
      </c>
      <c r="I85" s="86">
        <f t="shared" si="7"/>
        <v>-3.2</v>
      </c>
    </row>
    <row r="86" spans="1:9">
      <c r="A86" s="84">
        <v>60.5</v>
      </c>
      <c r="B86" s="85">
        <v>0.87</v>
      </c>
      <c r="C86" s="85">
        <v>1.35</v>
      </c>
      <c r="D86" s="85"/>
      <c r="E86" s="85"/>
      <c r="F86" s="86">
        <f t="shared" si="6"/>
        <v>0</v>
      </c>
      <c r="H86" s="86">
        <f t="shared" si="8"/>
        <v>-2.5</v>
      </c>
      <c r="I86" s="86">
        <f t="shared" si="7"/>
        <v>-2.9362499999999998</v>
      </c>
    </row>
    <row r="87" spans="1:9">
      <c r="A87" s="84">
        <v>58</v>
      </c>
      <c r="B87" s="85">
        <v>0.72</v>
      </c>
      <c r="C87" s="85">
        <v>1.81</v>
      </c>
      <c r="D87" s="85"/>
      <c r="E87" s="85"/>
      <c r="F87" s="86">
        <f t="shared" si="6"/>
        <v>0</v>
      </c>
      <c r="H87" s="86">
        <f t="shared" si="8"/>
        <v>-2.75</v>
      </c>
      <c r="I87" s="86">
        <f t="shared" ref="I87:I107" si="9">H87*C88*B87</f>
        <v>-4.95</v>
      </c>
    </row>
    <row r="88" spans="1:9">
      <c r="A88" s="84">
        <v>55</v>
      </c>
      <c r="B88" s="85">
        <v>0.95</v>
      </c>
      <c r="C88" s="85">
        <v>2.5</v>
      </c>
      <c r="D88" s="85"/>
      <c r="E88" s="85"/>
      <c r="F88" s="86">
        <f t="shared" si="6"/>
        <v>0</v>
      </c>
      <c r="H88" s="86">
        <f t="shared" si="8"/>
        <v>-3</v>
      </c>
      <c r="I88" s="86">
        <f t="shared" si="9"/>
        <v>-8.3505000000000003</v>
      </c>
    </row>
    <row r="89" spans="1:9">
      <c r="A89" s="84">
        <v>52</v>
      </c>
      <c r="B89" s="85">
        <v>1.1200000000000001</v>
      </c>
      <c r="C89" s="85">
        <v>2.93</v>
      </c>
      <c r="D89" s="85"/>
      <c r="E89" s="85"/>
      <c r="F89" s="86">
        <f t="shared" si="6"/>
        <v>0</v>
      </c>
      <c r="H89" s="86">
        <f t="shared" si="8"/>
        <v>-3</v>
      </c>
      <c r="I89" s="86">
        <f t="shared" si="9"/>
        <v>-8.2320000000000011</v>
      </c>
    </row>
    <row r="90" spans="1:9">
      <c r="A90" s="84">
        <v>49</v>
      </c>
      <c r="B90" s="85">
        <v>1.58</v>
      </c>
      <c r="C90" s="85">
        <v>2.4500000000000002</v>
      </c>
      <c r="D90" s="85"/>
      <c r="E90" s="85"/>
      <c r="F90" s="86">
        <f t="shared" si="6"/>
        <v>0</v>
      </c>
      <c r="H90" s="86">
        <f t="shared" si="8"/>
        <v>-3</v>
      </c>
      <c r="I90" s="86">
        <f t="shared" si="9"/>
        <v>-13.698600000000001</v>
      </c>
    </row>
    <row r="91" spans="1:9">
      <c r="A91" s="84">
        <v>46</v>
      </c>
      <c r="B91" s="85">
        <v>1.7</v>
      </c>
      <c r="C91" s="85">
        <v>2.89</v>
      </c>
      <c r="D91" s="85"/>
      <c r="E91" s="85"/>
      <c r="F91" s="86">
        <f t="shared" si="6"/>
        <v>0</v>
      </c>
      <c r="H91" s="86">
        <f t="shared" si="8"/>
        <v>-3</v>
      </c>
      <c r="I91" s="86">
        <f t="shared" si="9"/>
        <v>-18.104999999999997</v>
      </c>
    </row>
    <row r="92" spans="1:9">
      <c r="A92" s="84">
        <v>43</v>
      </c>
      <c r="B92" s="85">
        <v>1.73</v>
      </c>
      <c r="C92" s="85">
        <v>3.55</v>
      </c>
      <c r="D92" s="85"/>
      <c r="E92" s="85"/>
      <c r="F92" s="86">
        <f t="shared" si="6"/>
        <v>0</v>
      </c>
      <c r="H92" s="86">
        <f t="shared" si="8"/>
        <v>-3</v>
      </c>
      <c r="I92" s="86">
        <f t="shared" si="9"/>
        <v>-16.971299999999999</v>
      </c>
    </row>
    <row r="93" spans="1:9">
      <c r="A93" s="84">
        <v>40</v>
      </c>
      <c r="B93" s="85">
        <v>1.88</v>
      </c>
      <c r="C93" s="85">
        <v>3.27</v>
      </c>
      <c r="D93" s="85"/>
      <c r="E93" s="85"/>
      <c r="F93" s="86">
        <f t="shared" si="6"/>
        <v>0</v>
      </c>
      <c r="H93" s="86">
        <f t="shared" si="8"/>
        <v>-3</v>
      </c>
      <c r="I93" s="86">
        <f t="shared" si="9"/>
        <v>-21.826799999999999</v>
      </c>
    </row>
    <row r="94" spans="1:9">
      <c r="A94" s="84">
        <v>37</v>
      </c>
      <c r="B94" s="85">
        <v>1.96</v>
      </c>
      <c r="C94" s="85">
        <v>3.87</v>
      </c>
      <c r="D94" s="85"/>
      <c r="E94" s="85"/>
      <c r="F94" s="86">
        <f t="shared" si="6"/>
        <v>0</v>
      </c>
      <c r="H94" s="86">
        <f t="shared" si="8"/>
        <v>-3</v>
      </c>
      <c r="I94" s="86">
        <f t="shared" si="9"/>
        <v>-21.285599999999999</v>
      </c>
    </row>
    <row r="95" spans="1:9">
      <c r="A95" s="84">
        <v>34</v>
      </c>
      <c r="B95" s="85">
        <v>1.92</v>
      </c>
      <c r="C95" s="85">
        <v>3.62</v>
      </c>
      <c r="D95" s="85"/>
      <c r="E95" s="85"/>
      <c r="F95" s="86">
        <f t="shared" si="6"/>
        <v>0</v>
      </c>
      <c r="H95" s="86">
        <f t="shared" si="8"/>
        <v>-3</v>
      </c>
      <c r="I95" s="86">
        <f t="shared" si="9"/>
        <v>-24.019199999999998</v>
      </c>
    </row>
    <row r="96" spans="1:9">
      <c r="A96" s="84">
        <v>31</v>
      </c>
      <c r="B96" s="85">
        <v>1.97</v>
      </c>
      <c r="C96" s="85">
        <v>4.17</v>
      </c>
      <c r="D96" s="85"/>
      <c r="E96" s="85"/>
      <c r="F96" s="86">
        <f t="shared" si="6"/>
        <v>0</v>
      </c>
      <c r="H96" s="86">
        <f t="shared" si="8"/>
        <v>-3</v>
      </c>
      <c r="I96" s="86">
        <f t="shared" si="9"/>
        <v>-24.822000000000003</v>
      </c>
    </row>
    <row r="97" spans="1:9">
      <c r="A97" s="84">
        <v>28</v>
      </c>
      <c r="B97" s="85">
        <v>1.99</v>
      </c>
      <c r="C97" s="85">
        <v>4.2</v>
      </c>
      <c r="D97" s="85"/>
      <c r="E97" s="85"/>
      <c r="F97" s="86">
        <f t="shared" si="6"/>
        <v>0</v>
      </c>
      <c r="H97" s="86">
        <f t="shared" si="8"/>
        <v>-3</v>
      </c>
      <c r="I97" s="86">
        <f t="shared" si="9"/>
        <v>-26.3874</v>
      </c>
    </row>
    <row r="98" spans="1:9">
      <c r="A98" s="84">
        <v>25</v>
      </c>
      <c r="B98" s="85">
        <v>1.95</v>
      </c>
      <c r="C98" s="85">
        <v>4.42</v>
      </c>
      <c r="D98" s="85"/>
      <c r="E98" s="85"/>
      <c r="F98" s="86">
        <f t="shared" si="6"/>
        <v>0</v>
      </c>
      <c r="H98" s="86">
        <f t="shared" si="8"/>
        <v>-3</v>
      </c>
      <c r="I98" s="86">
        <f t="shared" si="9"/>
        <v>-23.516999999999996</v>
      </c>
    </row>
    <row r="99" spans="1:9">
      <c r="A99" s="84">
        <v>22</v>
      </c>
      <c r="B99" s="85">
        <v>1.82</v>
      </c>
      <c r="C99" s="85">
        <v>4.0199999999999996</v>
      </c>
      <c r="D99" s="85"/>
      <c r="E99" s="85"/>
      <c r="F99" s="86">
        <f t="shared" si="6"/>
        <v>0</v>
      </c>
      <c r="H99" s="86">
        <f t="shared" si="8"/>
        <v>-3</v>
      </c>
      <c r="I99" s="86">
        <f t="shared" si="9"/>
        <v>-20.475000000000001</v>
      </c>
    </row>
    <row r="100" spans="1:9">
      <c r="A100" s="84">
        <v>19</v>
      </c>
      <c r="B100" s="85">
        <v>1.9</v>
      </c>
      <c r="C100" s="85">
        <v>3.75</v>
      </c>
      <c r="D100" s="85"/>
      <c r="E100" s="85"/>
      <c r="F100" s="86">
        <f t="shared" si="6"/>
        <v>0</v>
      </c>
      <c r="H100" s="86">
        <f>(A102-A99)/2</f>
        <v>-4.5</v>
      </c>
      <c r="I100" s="86">
        <f t="shared" si="9"/>
        <v>-37.192499999999995</v>
      </c>
    </row>
    <row r="101" spans="1:9">
      <c r="A101" s="84">
        <v>16</v>
      </c>
      <c r="B101" s="85">
        <v>1.8</v>
      </c>
      <c r="C101" s="85">
        <v>4.3499999999999996</v>
      </c>
      <c r="D101" s="85"/>
      <c r="E101" s="85"/>
      <c r="F101" s="86">
        <f t="shared" si="6"/>
        <v>0</v>
      </c>
      <c r="H101" s="86">
        <f>(A103-A100)/2</f>
        <v>-4</v>
      </c>
      <c r="I101" s="86">
        <f t="shared" si="9"/>
        <v>-25.776</v>
      </c>
    </row>
    <row r="102" spans="1:9">
      <c r="A102" s="84">
        <v>13</v>
      </c>
      <c r="B102" s="85">
        <v>1.82</v>
      </c>
      <c r="C102" s="85">
        <v>3.58</v>
      </c>
      <c r="D102" s="85"/>
      <c r="E102" s="85"/>
      <c r="F102" s="86">
        <f t="shared" si="6"/>
        <v>0</v>
      </c>
      <c r="H102" s="86">
        <f t="shared" ref="H102:H107" si="10">(A104-A102)/2</f>
        <v>-2</v>
      </c>
      <c r="I102" s="86">
        <f t="shared" si="9"/>
        <v>-6.6612000000000009</v>
      </c>
    </row>
    <row r="103" spans="1:9">
      <c r="A103" s="84">
        <v>11</v>
      </c>
      <c r="B103" s="85">
        <v>1.73</v>
      </c>
      <c r="C103" s="85">
        <v>1.83</v>
      </c>
      <c r="D103" s="85"/>
      <c r="E103" s="85"/>
      <c r="F103" s="86">
        <f t="shared" si="6"/>
        <v>0</v>
      </c>
      <c r="H103" s="86">
        <f t="shared" si="10"/>
        <v>-1.5</v>
      </c>
      <c r="I103" s="86">
        <f t="shared" si="9"/>
        <v>-6.15015</v>
      </c>
    </row>
    <row r="104" spans="1:9">
      <c r="A104" s="84">
        <v>9</v>
      </c>
      <c r="B104" s="85">
        <v>1</v>
      </c>
      <c r="C104" s="85">
        <v>2.37</v>
      </c>
      <c r="D104" s="85"/>
      <c r="E104" s="85"/>
      <c r="F104" s="86">
        <f t="shared" si="6"/>
        <v>0</v>
      </c>
      <c r="H104" s="86">
        <f t="shared" si="10"/>
        <v>-1</v>
      </c>
      <c r="I104" s="86">
        <f t="shared" si="9"/>
        <v>-1.28</v>
      </c>
    </row>
    <row r="105" spans="1:9">
      <c r="A105" s="84">
        <v>8</v>
      </c>
      <c r="B105" s="85">
        <v>0.73</v>
      </c>
      <c r="C105" s="85">
        <v>1.28</v>
      </c>
      <c r="D105" s="85"/>
      <c r="E105" s="85"/>
      <c r="F105" s="86">
        <f t="shared" si="6"/>
        <v>0</v>
      </c>
      <c r="H105" s="86">
        <f t="shared" si="10"/>
        <v>-1</v>
      </c>
      <c r="I105" s="86">
        <f t="shared" si="9"/>
        <v>-0.45989999999999998</v>
      </c>
    </row>
    <row r="106" spans="1:9">
      <c r="A106" s="84">
        <v>7</v>
      </c>
      <c r="B106" s="85">
        <v>0.46</v>
      </c>
      <c r="C106" s="85">
        <v>0.63</v>
      </c>
      <c r="D106" s="85"/>
      <c r="E106" s="85"/>
      <c r="F106" s="86">
        <f t="shared" si="6"/>
        <v>0</v>
      </c>
      <c r="H106" s="86">
        <f t="shared" si="10"/>
        <v>-3.5</v>
      </c>
      <c r="I106" s="86">
        <f t="shared" si="9"/>
        <v>0</v>
      </c>
    </row>
    <row r="107" spans="1:9">
      <c r="A107" s="84">
        <v>6</v>
      </c>
      <c r="B107" s="85">
        <v>0.05</v>
      </c>
      <c r="C107" s="85">
        <v>0</v>
      </c>
      <c r="D107" s="85"/>
      <c r="E107" s="85"/>
      <c r="F107" s="86">
        <f t="shared" si="6"/>
        <v>0</v>
      </c>
      <c r="H107" s="86">
        <f t="shared" si="10"/>
        <v>-3</v>
      </c>
      <c r="I107" s="86">
        <f t="shared" si="9"/>
        <v>0</v>
      </c>
    </row>
    <row r="110" spans="1:9">
      <c r="A110" s="77" t="s">
        <v>58</v>
      </c>
    </row>
    <row r="112" spans="1:9">
      <c r="A112" s="78" t="s">
        <v>1</v>
      </c>
      <c r="B112" s="1" t="s">
        <v>56</v>
      </c>
      <c r="D112" s="78" t="s">
        <v>3</v>
      </c>
      <c r="E112" s="79">
        <v>2</v>
      </c>
      <c r="H112" s="80" t="s">
        <v>4</v>
      </c>
      <c r="I112" s="3">
        <f>SUM(I119:I181)</f>
        <v>427.38387</v>
      </c>
    </row>
    <row r="113" spans="1:9">
      <c r="A113" s="78" t="s">
        <v>5</v>
      </c>
      <c r="B113" s="81">
        <v>40402</v>
      </c>
      <c r="D113" s="78" t="s">
        <v>6</v>
      </c>
      <c r="E113" s="79">
        <v>63</v>
      </c>
    </row>
    <row r="114" spans="1:9">
      <c r="A114" s="78" t="s">
        <v>11</v>
      </c>
      <c r="B114" s="1">
        <v>1745</v>
      </c>
    </row>
    <row r="115" spans="1:9">
      <c r="A115" s="78" t="s">
        <v>13</v>
      </c>
      <c r="B115" s="1">
        <v>1.52</v>
      </c>
    </row>
    <row r="116" spans="1:9">
      <c r="B116" s="1"/>
    </row>
    <row r="117" spans="1:9">
      <c r="C117" s="101" t="s">
        <v>14</v>
      </c>
      <c r="D117" s="101"/>
      <c r="E117" s="101"/>
    </row>
    <row r="118" spans="1:9">
      <c r="A118" s="2" t="s">
        <v>16</v>
      </c>
      <c r="B118" s="2" t="s">
        <v>17</v>
      </c>
      <c r="C118" s="83">
        <v>0.6</v>
      </c>
      <c r="D118" s="83">
        <v>0.2</v>
      </c>
      <c r="E118" s="83">
        <v>0.8</v>
      </c>
      <c r="F118" s="83" t="s">
        <v>18</v>
      </c>
      <c r="H118" s="2" t="s">
        <v>19</v>
      </c>
      <c r="I118" s="2" t="s">
        <v>20</v>
      </c>
    </row>
    <row r="119" spans="1:9">
      <c r="A119" s="84">
        <v>2</v>
      </c>
      <c r="B119" s="85">
        <v>0.1</v>
      </c>
      <c r="C119" s="88">
        <v>0</v>
      </c>
      <c r="D119" s="85"/>
      <c r="E119" s="85"/>
      <c r="F119" s="86">
        <f t="shared" ref="F119:F143" si="11">(D119+E119)/2</f>
        <v>0</v>
      </c>
      <c r="I119" s="86">
        <f t="shared" ref="I119:I143" si="12">H119*C120*B119</f>
        <v>0</v>
      </c>
    </row>
    <row r="120" spans="1:9">
      <c r="A120" s="84">
        <v>3</v>
      </c>
      <c r="B120" s="85">
        <v>0.65</v>
      </c>
      <c r="C120" s="85">
        <v>0.17</v>
      </c>
      <c r="D120" s="85"/>
      <c r="E120" s="85"/>
      <c r="F120" s="86">
        <f t="shared" si="11"/>
        <v>0</v>
      </c>
      <c r="H120" s="86">
        <f t="shared" ref="H120:H143" si="13">(A121-A119)/2</f>
        <v>1.5</v>
      </c>
      <c r="I120" s="86">
        <f t="shared" si="12"/>
        <v>0.27300000000000002</v>
      </c>
    </row>
    <row r="121" spans="1:9">
      <c r="A121" s="84">
        <v>5</v>
      </c>
      <c r="B121" s="85">
        <v>1.05</v>
      </c>
      <c r="C121" s="85">
        <v>0.28000000000000003</v>
      </c>
      <c r="D121" s="85"/>
      <c r="E121" s="85"/>
      <c r="F121" s="86">
        <f t="shared" si="11"/>
        <v>0</v>
      </c>
      <c r="H121" s="86">
        <f t="shared" si="13"/>
        <v>2</v>
      </c>
      <c r="I121" s="86">
        <f t="shared" si="12"/>
        <v>1.1340000000000001</v>
      </c>
    </row>
    <row r="122" spans="1:9">
      <c r="A122" s="84">
        <v>7</v>
      </c>
      <c r="B122" s="85">
        <v>0.9</v>
      </c>
      <c r="C122" s="85">
        <v>0.54</v>
      </c>
      <c r="D122" s="85"/>
      <c r="E122" s="85"/>
      <c r="F122" s="86">
        <f t="shared" si="11"/>
        <v>0</v>
      </c>
      <c r="H122" s="86">
        <f t="shared" si="13"/>
        <v>2</v>
      </c>
      <c r="I122" s="86">
        <f t="shared" si="12"/>
        <v>1.512</v>
      </c>
    </row>
    <row r="123" spans="1:9">
      <c r="A123" s="84">
        <v>9</v>
      </c>
      <c r="B123" s="85">
        <v>1.08</v>
      </c>
      <c r="C123" s="85">
        <v>0.84</v>
      </c>
      <c r="D123" s="85"/>
      <c r="E123" s="85"/>
      <c r="F123" s="86">
        <f t="shared" si="11"/>
        <v>0</v>
      </c>
      <c r="H123" s="86">
        <f t="shared" si="13"/>
        <v>2</v>
      </c>
      <c r="I123" s="86">
        <f t="shared" si="12"/>
        <v>2.7864000000000004</v>
      </c>
    </row>
    <row r="124" spans="1:9">
      <c r="A124" s="84">
        <v>11</v>
      </c>
      <c r="B124" s="85">
        <v>1.1200000000000001</v>
      </c>
      <c r="C124" s="85">
        <v>1.29</v>
      </c>
      <c r="D124" s="85"/>
      <c r="E124" s="85"/>
      <c r="F124" s="86">
        <f t="shared" si="11"/>
        <v>0</v>
      </c>
      <c r="H124" s="86">
        <f t="shared" si="13"/>
        <v>2.5</v>
      </c>
      <c r="I124" s="86">
        <f t="shared" si="12"/>
        <v>5.2360000000000015</v>
      </c>
    </row>
    <row r="125" spans="1:9">
      <c r="A125" s="84">
        <v>14</v>
      </c>
      <c r="B125" s="85">
        <v>1.1000000000000001</v>
      </c>
      <c r="C125" s="85">
        <v>1.87</v>
      </c>
      <c r="D125" s="85"/>
      <c r="E125" s="85"/>
      <c r="F125" s="86">
        <f t="shared" si="11"/>
        <v>0</v>
      </c>
      <c r="H125" s="86">
        <f t="shared" si="13"/>
        <v>3</v>
      </c>
      <c r="I125" s="86">
        <f t="shared" si="12"/>
        <v>7.6559999999999997</v>
      </c>
    </row>
    <row r="126" spans="1:9">
      <c r="A126" s="84">
        <v>17</v>
      </c>
      <c r="B126" s="85">
        <v>1.36</v>
      </c>
      <c r="C126" s="85">
        <v>2.3199999999999998</v>
      </c>
      <c r="D126" s="85"/>
      <c r="E126" s="85"/>
      <c r="F126" s="86">
        <f t="shared" si="11"/>
        <v>0</v>
      </c>
      <c r="H126" s="86">
        <f t="shared" si="13"/>
        <v>3</v>
      </c>
      <c r="I126" s="86">
        <f t="shared" si="12"/>
        <v>7.8336000000000006</v>
      </c>
    </row>
    <row r="127" spans="1:9">
      <c r="A127" s="84">
        <v>20</v>
      </c>
      <c r="B127" s="85">
        <v>1.4</v>
      </c>
      <c r="C127" s="85">
        <v>1.92</v>
      </c>
      <c r="D127" s="85"/>
      <c r="E127" s="85"/>
      <c r="F127" s="86">
        <f t="shared" si="11"/>
        <v>0</v>
      </c>
      <c r="H127" s="86">
        <f t="shared" si="13"/>
        <v>3</v>
      </c>
      <c r="I127" s="86">
        <f t="shared" si="12"/>
        <v>8.3999999999999986</v>
      </c>
    </row>
    <row r="128" spans="1:9">
      <c r="A128" s="84">
        <v>23</v>
      </c>
      <c r="B128" s="85">
        <v>1.48</v>
      </c>
      <c r="C128" s="85">
        <v>2</v>
      </c>
      <c r="D128" s="85"/>
      <c r="E128" s="85"/>
      <c r="F128" s="86">
        <f t="shared" si="11"/>
        <v>0</v>
      </c>
      <c r="H128" s="86">
        <f t="shared" si="13"/>
        <v>3</v>
      </c>
      <c r="I128" s="86">
        <f t="shared" si="12"/>
        <v>10.1676</v>
      </c>
    </row>
    <row r="129" spans="1:9">
      <c r="A129" s="84">
        <v>26</v>
      </c>
      <c r="B129" s="85">
        <v>1.6</v>
      </c>
      <c r="C129" s="85">
        <v>2.29</v>
      </c>
      <c r="D129" s="85"/>
      <c r="E129" s="85"/>
      <c r="F129" s="86">
        <f t="shared" si="11"/>
        <v>0</v>
      </c>
      <c r="H129" s="86">
        <f t="shared" si="13"/>
        <v>3</v>
      </c>
      <c r="I129" s="86">
        <f t="shared" si="12"/>
        <v>11.184000000000001</v>
      </c>
    </row>
    <row r="130" spans="1:9">
      <c r="A130" s="84">
        <v>29</v>
      </c>
      <c r="B130" s="85">
        <v>1.55</v>
      </c>
      <c r="C130" s="85">
        <v>2.33</v>
      </c>
      <c r="D130" s="85"/>
      <c r="E130" s="85"/>
      <c r="F130" s="86">
        <f t="shared" si="11"/>
        <v>0</v>
      </c>
      <c r="H130" s="86">
        <f t="shared" si="13"/>
        <v>3</v>
      </c>
      <c r="I130" s="86">
        <f t="shared" si="12"/>
        <v>11.6715</v>
      </c>
    </row>
    <row r="131" spans="1:9">
      <c r="A131" s="84">
        <v>32</v>
      </c>
      <c r="B131" s="85">
        <v>1.68</v>
      </c>
      <c r="C131" s="85">
        <v>2.5099999999999998</v>
      </c>
      <c r="D131" s="85"/>
      <c r="E131" s="85"/>
      <c r="F131" s="86">
        <f t="shared" si="11"/>
        <v>0</v>
      </c>
      <c r="H131" s="86">
        <f t="shared" si="13"/>
        <v>3</v>
      </c>
      <c r="I131" s="86">
        <f t="shared" si="12"/>
        <v>14.464799999999999</v>
      </c>
    </row>
    <row r="132" spans="1:9">
      <c r="A132" s="84">
        <v>35</v>
      </c>
      <c r="B132" s="85">
        <v>1.62</v>
      </c>
      <c r="C132" s="85">
        <v>2.87</v>
      </c>
      <c r="D132" s="85"/>
      <c r="E132" s="85"/>
      <c r="F132" s="86">
        <f t="shared" si="11"/>
        <v>0</v>
      </c>
      <c r="H132" s="86">
        <f t="shared" si="13"/>
        <v>3</v>
      </c>
      <c r="I132" s="86">
        <f t="shared" si="12"/>
        <v>13.899600000000001</v>
      </c>
    </row>
    <row r="133" spans="1:9">
      <c r="A133" s="84">
        <v>38</v>
      </c>
      <c r="B133" s="85">
        <v>1.7</v>
      </c>
      <c r="C133" s="85">
        <v>2.86</v>
      </c>
      <c r="D133" s="85"/>
      <c r="E133" s="85"/>
      <c r="F133" s="86">
        <f t="shared" si="11"/>
        <v>0</v>
      </c>
      <c r="H133" s="86">
        <f t="shared" si="13"/>
        <v>3</v>
      </c>
      <c r="I133" s="86">
        <f t="shared" si="12"/>
        <v>13.412999999999998</v>
      </c>
    </row>
    <row r="134" spans="1:9">
      <c r="A134" s="84">
        <v>41</v>
      </c>
      <c r="B134" s="85">
        <v>1.7</v>
      </c>
      <c r="C134" s="85">
        <v>2.63</v>
      </c>
      <c r="D134" s="85"/>
      <c r="E134" s="85"/>
      <c r="F134" s="86">
        <f t="shared" si="11"/>
        <v>0</v>
      </c>
      <c r="H134" s="86">
        <f t="shared" si="13"/>
        <v>3</v>
      </c>
      <c r="I134" s="86">
        <f t="shared" si="12"/>
        <v>14.79</v>
      </c>
    </row>
    <row r="135" spans="1:9">
      <c r="A135" s="84">
        <v>44</v>
      </c>
      <c r="B135" s="85">
        <v>1.5</v>
      </c>
      <c r="C135" s="85">
        <v>2.9</v>
      </c>
      <c r="D135" s="85"/>
      <c r="E135" s="85"/>
      <c r="F135" s="86">
        <f t="shared" si="11"/>
        <v>0</v>
      </c>
      <c r="H135" s="86">
        <f t="shared" si="13"/>
        <v>3</v>
      </c>
      <c r="I135" s="86">
        <f t="shared" si="12"/>
        <v>11.654999999999999</v>
      </c>
    </row>
    <row r="136" spans="1:9">
      <c r="A136" s="84">
        <v>47</v>
      </c>
      <c r="B136" s="85">
        <v>1.55</v>
      </c>
      <c r="C136" s="85">
        <v>2.59</v>
      </c>
      <c r="D136" s="85"/>
      <c r="E136" s="85"/>
      <c r="F136" s="86">
        <f t="shared" si="11"/>
        <v>0</v>
      </c>
      <c r="H136" s="86">
        <f t="shared" si="13"/>
        <v>3</v>
      </c>
      <c r="I136" s="86">
        <f t="shared" si="12"/>
        <v>12.6945</v>
      </c>
    </row>
    <row r="137" spans="1:9">
      <c r="A137" s="84">
        <v>50</v>
      </c>
      <c r="B137" s="85">
        <v>1.67</v>
      </c>
      <c r="C137" s="85">
        <v>2.73</v>
      </c>
      <c r="D137" s="85"/>
      <c r="E137" s="85"/>
      <c r="F137" s="86">
        <f t="shared" si="11"/>
        <v>0</v>
      </c>
      <c r="H137" s="86">
        <f t="shared" si="13"/>
        <v>3</v>
      </c>
      <c r="I137" s="86">
        <f t="shared" si="12"/>
        <v>12.2745</v>
      </c>
    </row>
    <row r="138" spans="1:9">
      <c r="A138" s="84">
        <v>53</v>
      </c>
      <c r="B138" s="85">
        <v>1.72</v>
      </c>
      <c r="C138" s="85">
        <v>2.4500000000000002</v>
      </c>
      <c r="D138" s="85"/>
      <c r="E138" s="85"/>
      <c r="F138" s="86">
        <f t="shared" si="11"/>
        <v>0</v>
      </c>
      <c r="H138" s="86">
        <f t="shared" si="13"/>
        <v>3</v>
      </c>
      <c r="I138" s="86">
        <f t="shared" si="12"/>
        <v>8.9783999999999988</v>
      </c>
    </row>
    <row r="139" spans="1:9">
      <c r="A139" s="84">
        <v>56</v>
      </c>
      <c r="B139" s="85">
        <v>1.6</v>
      </c>
      <c r="C139" s="85">
        <v>1.74</v>
      </c>
      <c r="D139" s="85"/>
      <c r="E139" s="85"/>
      <c r="F139" s="86">
        <f t="shared" si="11"/>
        <v>0</v>
      </c>
      <c r="H139" s="86">
        <f t="shared" si="13"/>
        <v>3</v>
      </c>
      <c r="I139" s="86">
        <f t="shared" si="12"/>
        <v>4.7519999999999998</v>
      </c>
    </row>
    <row r="140" spans="1:9">
      <c r="A140" s="84">
        <v>59</v>
      </c>
      <c r="B140" s="85">
        <v>1.18</v>
      </c>
      <c r="C140" s="85">
        <v>0.99</v>
      </c>
      <c r="D140" s="85"/>
      <c r="E140" s="85"/>
      <c r="F140" s="86">
        <f t="shared" si="11"/>
        <v>0</v>
      </c>
      <c r="H140" s="86">
        <f t="shared" si="13"/>
        <v>2.5</v>
      </c>
      <c r="I140" s="86">
        <f t="shared" si="12"/>
        <v>1.0619999999999998</v>
      </c>
    </row>
    <row r="141" spans="1:9">
      <c r="A141" s="84">
        <v>61</v>
      </c>
      <c r="B141" s="85">
        <v>0.82</v>
      </c>
      <c r="C141" s="85">
        <v>0.36</v>
      </c>
      <c r="D141" s="85"/>
      <c r="E141" s="85"/>
      <c r="F141" s="86">
        <f t="shared" si="11"/>
        <v>0</v>
      </c>
      <c r="H141" s="86">
        <f t="shared" si="13"/>
        <v>1.5</v>
      </c>
      <c r="I141" s="86">
        <f t="shared" si="12"/>
        <v>0.61499999999999999</v>
      </c>
    </row>
    <row r="142" spans="1:9">
      <c r="A142" s="84">
        <v>62</v>
      </c>
      <c r="B142" s="85">
        <v>0.55000000000000004</v>
      </c>
      <c r="C142" s="85">
        <v>0.5</v>
      </c>
      <c r="D142" s="85"/>
      <c r="E142" s="85"/>
      <c r="F142" s="86">
        <f t="shared" si="11"/>
        <v>0</v>
      </c>
      <c r="H142" s="86">
        <f t="shared" si="13"/>
        <v>1</v>
      </c>
      <c r="I142" s="86">
        <f t="shared" si="12"/>
        <v>-4.4000000000000004E-2</v>
      </c>
    </row>
    <row r="143" spans="1:9">
      <c r="A143" s="84">
        <v>63</v>
      </c>
      <c r="B143" s="85">
        <v>0.15</v>
      </c>
      <c r="C143" s="85">
        <v>-0.08</v>
      </c>
      <c r="D143" s="85"/>
      <c r="E143" s="85"/>
      <c r="F143" s="86">
        <f t="shared" si="11"/>
        <v>0</v>
      </c>
      <c r="H143" s="86">
        <f t="shared" si="13"/>
        <v>-31</v>
      </c>
      <c r="I143" s="86">
        <f t="shared" si="12"/>
        <v>0</v>
      </c>
    </row>
    <row r="144" spans="1:9">
      <c r="A144" s="84"/>
      <c r="B144" s="85"/>
      <c r="C144" s="85"/>
      <c r="D144" s="85"/>
      <c r="E144" s="85"/>
    </row>
    <row r="145" spans="1:9">
      <c r="A145" s="84"/>
      <c r="B145" s="85"/>
      <c r="C145" s="85"/>
      <c r="D145" s="85"/>
      <c r="E145" s="85"/>
    </row>
    <row r="146" spans="1:9">
      <c r="A146" s="78" t="s">
        <v>1</v>
      </c>
      <c r="B146" s="1" t="s">
        <v>59</v>
      </c>
      <c r="D146" s="78" t="s">
        <v>3</v>
      </c>
      <c r="E146" s="79">
        <v>47</v>
      </c>
      <c r="H146" s="80" t="s">
        <v>4</v>
      </c>
      <c r="I146" s="3">
        <f>SUM(I153:I179)</f>
        <v>125.48748499999999</v>
      </c>
    </row>
    <row r="147" spans="1:9">
      <c r="A147" s="78" t="s">
        <v>5</v>
      </c>
      <c r="B147" s="81">
        <v>40436</v>
      </c>
      <c r="D147" s="78" t="s">
        <v>6</v>
      </c>
      <c r="E147" s="79">
        <v>1</v>
      </c>
    </row>
    <row r="148" spans="1:9">
      <c r="A148" s="78" t="s">
        <v>11</v>
      </c>
      <c r="B148" s="89">
        <v>1110</v>
      </c>
    </row>
    <row r="149" spans="1:9">
      <c r="A149" s="78" t="s">
        <v>13</v>
      </c>
      <c r="B149" s="1"/>
    </row>
    <row r="150" spans="1:9">
      <c r="B150" s="1"/>
    </row>
    <row r="151" spans="1:9">
      <c r="C151" s="101" t="s">
        <v>14</v>
      </c>
      <c r="D151" s="101"/>
      <c r="E151" s="101"/>
    </row>
    <row r="152" spans="1:9">
      <c r="A152" s="2" t="s">
        <v>16</v>
      </c>
      <c r="B152" s="2" t="s">
        <v>17</v>
      </c>
      <c r="C152" s="83">
        <v>0.6</v>
      </c>
      <c r="D152" s="83">
        <v>0.2</v>
      </c>
      <c r="E152" s="83">
        <v>0.8</v>
      </c>
      <c r="F152" s="83" t="s">
        <v>18</v>
      </c>
      <c r="H152" s="2" t="s">
        <v>19</v>
      </c>
      <c r="I152" s="2" t="s">
        <v>20</v>
      </c>
    </row>
    <row r="153" spans="1:9">
      <c r="A153" s="84">
        <v>1</v>
      </c>
      <c r="B153" s="85">
        <v>0.05</v>
      </c>
      <c r="C153" s="85">
        <v>0</v>
      </c>
      <c r="D153" s="85"/>
      <c r="E153" s="85"/>
      <c r="F153" s="86">
        <f t="shared" ref="F153:F179" si="14">(D153+E153)/2</f>
        <v>0</v>
      </c>
      <c r="I153" s="86">
        <f t="shared" ref="I153:I179" si="15">H153*C153*B153</f>
        <v>0</v>
      </c>
    </row>
    <row r="154" spans="1:9">
      <c r="A154" s="84">
        <v>2.6</v>
      </c>
      <c r="B154" s="85">
        <v>0.18</v>
      </c>
      <c r="C154" s="85">
        <v>0.17</v>
      </c>
      <c r="D154" s="85"/>
      <c r="E154" s="85"/>
      <c r="F154" s="86">
        <f t="shared" si="14"/>
        <v>0</v>
      </c>
      <c r="H154" s="86">
        <f t="shared" ref="H154:H179" si="16">(A155-A153)/2</f>
        <v>1.5499999999999998</v>
      </c>
      <c r="I154" s="86">
        <f t="shared" si="15"/>
        <v>4.743E-2</v>
      </c>
    </row>
    <row r="155" spans="1:9">
      <c r="A155" s="84">
        <v>4.0999999999999996</v>
      </c>
      <c r="B155" s="85">
        <v>0.2</v>
      </c>
      <c r="C155" s="85">
        <v>0.14000000000000001</v>
      </c>
      <c r="D155" s="85"/>
      <c r="E155" s="85"/>
      <c r="F155" s="86">
        <f t="shared" si="14"/>
        <v>0</v>
      </c>
      <c r="H155" s="86">
        <f t="shared" si="16"/>
        <v>2.0999999999999996</v>
      </c>
      <c r="I155" s="86">
        <f t="shared" si="15"/>
        <v>5.8799999999999998E-2</v>
      </c>
    </row>
    <row r="156" spans="1:9">
      <c r="A156" s="84">
        <v>6.8</v>
      </c>
      <c r="B156" s="85">
        <v>0.5</v>
      </c>
      <c r="C156" s="85">
        <v>0.92</v>
      </c>
      <c r="D156" s="85"/>
      <c r="E156" s="85"/>
      <c r="F156" s="86">
        <f t="shared" si="14"/>
        <v>0</v>
      </c>
      <c r="H156" s="86">
        <f t="shared" si="16"/>
        <v>2.5</v>
      </c>
      <c r="I156" s="86">
        <f t="shared" si="15"/>
        <v>1.1500000000000001</v>
      </c>
    </row>
    <row r="157" spans="1:9">
      <c r="A157" s="84">
        <v>9.1</v>
      </c>
      <c r="B157" s="85">
        <v>0.61</v>
      </c>
      <c r="C157" s="85">
        <v>0.96</v>
      </c>
      <c r="D157" s="85"/>
      <c r="E157" s="85"/>
      <c r="F157" s="86">
        <f t="shared" si="14"/>
        <v>0</v>
      </c>
      <c r="H157" s="86">
        <f t="shared" si="16"/>
        <v>2.1</v>
      </c>
      <c r="I157" s="86">
        <f t="shared" si="15"/>
        <v>1.22976</v>
      </c>
    </row>
    <row r="158" spans="1:9">
      <c r="A158" s="84">
        <v>11</v>
      </c>
      <c r="B158" s="85">
        <v>0.6</v>
      </c>
      <c r="C158" s="85">
        <v>1.89</v>
      </c>
      <c r="D158" s="85"/>
      <c r="E158" s="85"/>
      <c r="F158" s="86">
        <f t="shared" si="14"/>
        <v>0</v>
      </c>
      <c r="H158" s="86">
        <f t="shared" si="16"/>
        <v>2.2000000000000002</v>
      </c>
      <c r="I158" s="86">
        <f t="shared" si="15"/>
        <v>2.4948000000000001</v>
      </c>
    </row>
    <row r="159" spans="1:9">
      <c r="A159" s="84">
        <v>13.5</v>
      </c>
      <c r="B159" s="85">
        <v>0.8</v>
      </c>
      <c r="C159" s="85">
        <v>1.51</v>
      </c>
      <c r="D159" s="85"/>
      <c r="E159" s="85"/>
      <c r="F159" s="86">
        <f t="shared" si="14"/>
        <v>0</v>
      </c>
      <c r="H159" s="86">
        <f t="shared" si="16"/>
        <v>2.2999999999999998</v>
      </c>
      <c r="I159" s="86">
        <f t="shared" si="15"/>
        <v>2.7784</v>
      </c>
    </row>
    <row r="160" spans="1:9">
      <c r="A160" s="84">
        <v>15.6</v>
      </c>
      <c r="B160" s="85">
        <v>0.95</v>
      </c>
      <c r="C160" s="85">
        <v>2.23</v>
      </c>
      <c r="D160" s="85"/>
      <c r="E160" s="85"/>
      <c r="F160" s="86">
        <f t="shared" si="14"/>
        <v>0</v>
      </c>
      <c r="H160" s="86">
        <f t="shared" si="16"/>
        <v>2.25</v>
      </c>
      <c r="I160" s="86">
        <f t="shared" si="15"/>
        <v>4.7666249999999994</v>
      </c>
    </row>
    <row r="161" spans="1:9">
      <c r="A161" s="84">
        <v>18</v>
      </c>
      <c r="B161" s="85">
        <v>1.1000000000000001</v>
      </c>
      <c r="C161" s="85">
        <v>3</v>
      </c>
      <c r="D161" s="85"/>
      <c r="E161" s="85"/>
      <c r="F161" s="86">
        <f t="shared" si="14"/>
        <v>0</v>
      </c>
      <c r="H161" s="86">
        <f t="shared" si="16"/>
        <v>2.7</v>
      </c>
      <c r="I161" s="86">
        <f t="shared" si="15"/>
        <v>8.9100000000000019</v>
      </c>
    </row>
    <row r="162" spans="1:9">
      <c r="A162" s="84">
        <v>21</v>
      </c>
      <c r="B162" s="85">
        <v>1.25</v>
      </c>
      <c r="C162" s="85">
        <v>3.4</v>
      </c>
      <c r="D162" s="85"/>
      <c r="E162" s="85"/>
      <c r="F162" s="86">
        <f t="shared" si="14"/>
        <v>0</v>
      </c>
      <c r="H162" s="86">
        <f t="shared" si="16"/>
        <v>2.5</v>
      </c>
      <c r="I162" s="86">
        <f t="shared" si="15"/>
        <v>10.625</v>
      </c>
    </row>
    <row r="163" spans="1:9">
      <c r="A163" s="84">
        <v>23</v>
      </c>
      <c r="B163" s="85">
        <v>1.25</v>
      </c>
      <c r="C163" s="85">
        <v>2.77</v>
      </c>
      <c r="D163" s="85"/>
      <c r="E163" s="85"/>
      <c r="F163" s="86">
        <f t="shared" si="14"/>
        <v>0</v>
      </c>
      <c r="H163" s="86">
        <f t="shared" si="16"/>
        <v>2</v>
      </c>
      <c r="I163" s="86">
        <f t="shared" si="15"/>
        <v>6.9249999999999998</v>
      </c>
    </row>
    <row r="164" spans="1:9">
      <c r="A164" s="84">
        <v>25</v>
      </c>
      <c r="B164" s="85">
        <v>1.3</v>
      </c>
      <c r="C164" s="85">
        <v>3.29</v>
      </c>
      <c r="D164" s="85"/>
      <c r="E164" s="85"/>
      <c r="F164" s="86">
        <f t="shared" si="14"/>
        <v>0</v>
      </c>
      <c r="H164" s="86">
        <f t="shared" si="16"/>
        <v>2</v>
      </c>
      <c r="I164" s="86">
        <f t="shared" si="15"/>
        <v>8.5540000000000003</v>
      </c>
    </row>
    <row r="165" spans="1:9">
      <c r="A165" s="84">
        <v>27</v>
      </c>
      <c r="B165" s="85">
        <v>1.2</v>
      </c>
      <c r="C165" s="85">
        <v>3.46</v>
      </c>
      <c r="D165" s="85"/>
      <c r="E165" s="85"/>
      <c r="F165" s="86">
        <f t="shared" si="14"/>
        <v>0</v>
      </c>
      <c r="H165" s="86">
        <f t="shared" si="16"/>
        <v>2.4499999999999993</v>
      </c>
      <c r="I165" s="86">
        <f t="shared" si="15"/>
        <v>10.172399999999996</v>
      </c>
    </row>
    <row r="166" spans="1:9">
      <c r="A166" s="84">
        <v>29.9</v>
      </c>
      <c r="B166" s="85">
        <v>1.18</v>
      </c>
      <c r="C166" s="85">
        <v>2.64</v>
      </c>
      <c r="D166" s="85"/>
      <c r="E166" s="85"/>
      <c r="F166" s="86">
        <f t="shared" si="14"/>
        <v>0</v>
      </c>
      <c r="H166" s="86">
        <f t="shared" si="16"/>
        <v>2.5</v>
      </c>
      <c r="I166" s="86">
        <f t="shared" si="15"/>
        <v>7.7880000000000003</v>
      </c>
    </row>
    <row r="167" spans="1:9">
      <c r="A167" s="84">
        <v>32</v>
      </c>
      <c r="B167" s="85">
        <v>1.18</v>
      </c>
      <c r="C167" s="85">
        <v>3.59</v>
      </c>
      <c r="D167" s="85"/>
      <c r="E167" s="85"/>
      <c r="F167" s="86">
        <f t="shared" si="14"/>
        <v>0</v>
      </c>
      <c r="H167" s="86">
        <f t="shared" si="16"/>
        <v>2</v>
      </c>
      <c r="I167" s="86">
        <f t="shared" si="15"/>
        <v>8.4723999999999986</v>
      </c>
    </row>
    <row r="168" spans="1:9">
      <c r="A168" s="84">
        <v>33.9</v>
      </c>
      <c r="B168" s="85">
        <v>1.18</v>
      </c>
      <c r="C168" s="85">
        <v>3.32</v>
      </c>
      <c r="D168" s="85"/>
      <c r="E168" s="85"/>
      <c r="F168" s="86">
        <f t="shared" si="14"/>
        <v>0</v>
      </c>
      <c r="H168" s="86">
        <f t="shared" si="16"/>
        <v>2</v>
      </c>
      <c r="I168" s="86">
        <f t="shared" si="15"/>
        <v>7.8351999999999995</v>
      </c>
    </row>
    <row r="169" spans="1:9">
      <c r="A169" s="84">
        <v>36</v>
      </c>
      <c r="B169" s="85">
        <v>1.3</v>
      </c>
      <c r="C169" s="85">
        <v>3.05</v>
      </c>
      <c r="D169" s="85"/>
      <c r="E169" s="85"/>
      <c r="F169" s="86">
        <f t="shared" si="14"/>
        <v>0</v>
      </c>
      <c r="H169" s="86">
        <f t="shared" si="16"/>
        <v>2.0500000000000007</v>
      </c>
      <c r="I169" s="86">
        <f t="shared" si="15"/>
        <v>8.1282500000000031</v>
      </c>
    </row>
    <row r="170" spans="1:9">
      <c r="A170" s="84">
        <v>38</v>
      </c>
      <c r="B170" s="85">
        <v>1.3</v>
      </c>
      <c r="C170" s="85">
        <v>3.12</v>
      </c>
      <c r="D170" s="85"/>
      <c r="E170" s="85"/>
      <c r="F170" s="86">
        <f t="shared" si="14"/>
        <v>0</v>
      </c>
      <c r="H170" s="86">
        <f t="shared" si="16"/>
        <v>1.8999999999999986</v>
      </c>
      <c r="I170" s="86">
        <f t="shared" si="15"/>
        <v>7.7063999999999941</v>
      </c>
    </row>
    <row r="171" spans="1:9">
      <c r="A171" s="84">
        <v>39.799999999999997</v>
      </c>
      <c r="B171" s="85">
        <v>1.44</v>
      </c>
      <c r="C171" s="85">
        <v>3.04</v>
      </c>
      <c r="D171" s="85"/>
      <c r="E171" s="85"/>
      <c r="F171" s="86">
        <f t="shared" si="14"/>
        <v>0</v>
      </c>
      <c r="H171" s="86">
        <f t="shared" si="16"/>
        <v>1.8000000000000007</v>
      </c>
      <c r="I171" s="86">
        <f t="shared" si="15"/>
        <v>7.8796800000000031</v>
      </c>
    </row>
    <row r="172" spans="1:9">
      <c r="A172" s="84">
        <v>41.6</v>
      </c>
      <c r="B172" s="85">
        <v>1.4</v>
      </c>
      <c r="C172" s="85">
        <v>2.87</v>
      </c>
      <c r="D172" s="85"/>
      <c r="E172" s="85"/>
      <c r="F172" s="86">
        <f t="shared" si="14"/>
        <v>0</v>
      </c>
      <c r="H172" s="86">
        <f t="shared" si="16"/>
        <v>1.6000000000000014</v>
      </c>
      <c r="I172" s="86">
        <f t="shared" si="15"/>
        <v>6.4288000000000052</v>
      </c>
    </row>
    <row r="173" spans="1:9">
      <c r="A173" s="84">
        <v>43</v>
      </c>
      <c r="B173" s="85">
        <v>1.4</v>
      </c>
      <c r="C173" s="85">
        <v>2.79</v>
      </c>
      <c r="D173" s="85"/>
      <c r="E173" s="85"/>
      <c r="F173" s="86">
        <f t="shared" si="14"/>
        <v>0</v>
      </c>
      <c r="H173" s="86">
        <f t="shared" si="16"/>
        <v>1.1999999999999993</v>
      </c>
      <c r="I173" s="86">
        <f t="shared" si="15"/>
        <v>4.6871999999999971</v>
      </c>
    </row>
    <row r="174" spans="1:9">
      <c r="A174" s="84">
        <v>44</v>
      </c>
      <c r="B174" s="85">
        <v>1.28</v>
      </c>
      <c r="C174" s="85">
        <v>2.99</v>
      </c>
      <c r="D174" s="85"/>
      <c r="E174" s="85"/>
      <c r="F174" s="86">
        <f t="shared" si="14"/>
        <v>0</v>
      </c>
      <c r="H174" s="86">
        <f t="shared" si="16"/>
        <v>1</v>
      </c>
      <c r="I174" s="86">
        <f t="shared" si="15"/>
        <v>3.8272000000000004</v>
      </c>
    </row>
    <row r="175" spans="1:9">
      <c r="A175" s="84">
        <v>45</v>
      </c>
      <c r="B175" s="85">
        <v>1.28</v>
      </c>
      <c r="C175" s="85">
        <v>2.2599999999999998</v>
      </c>
      <c r="D175" s="85"/>
      <c r="E175" s="85"/>
      <c r="F175" s="86">
        <f t="shared" si="14"/>
        <v>0</v>
      </c>
      <c r="H175" s="86">
        <f t="shared" si="16"/>
        <v>1</v>
      </c>
      <c r="I175" s="86">
        <f t="shared" si="15"/>
        <v>2.8927999999999998</v>
      </c>
    </row>
    <row r="176" spans="1:9">
      <c r="A176" s="84">
        <v>46</v>
      </c>
      <c r="B176" s="85">
        <v>1.18</v>
      </c>
      <c r="C176" s="85">
        <v>1.82</v>
      </c>
      <c r="D176" s="85"/>
      <c r="E176" s="85"/>
      <c r="F176" s="86">
        <f t="shared" si="14"/>
        <v>0</v>
      </c>
      <c r="H176" s="86">
        <f t="shared" si="16"/>
        <v>0.89999999999999858</v>
      </c>
      <c r="I176" s="86">
        <f t="shared" si="15"/>
        <v>1.932839999999997</v>
      </c>
    </row>
    <row r="177" spans="1:9">
      <c r="A177" s="84">
        <v>46.8</v>
      </c>
      <c r="B177" s="85">
        <v>0.3</v>
      </c>
      <c r="C177" s="85">
        <v>1.3</v>
      </c>
      <c r="D177" s="85"/>
      <c r="E177" s="85"/>
      <c r="F177" s="86">
        <f t="shared" si="14"/>
        <v>0</v>
      </c>
      <c r="H177" s="86">
        <f t="shared" si="16"/>
        <v>0.5</v>
      </c>
      <c r="I177" s="86">
        <f t="shared" si="15"/>
        <v>0.19500000000000001</v>
      </c>
    </row>
    <row r="178" spans="1:9">
      <c r="A178" s="84">
        <v>47</v>
      </c>
      <c r="B178" s="85">
        <v>0.1</v>
      </c>
      <c r="C178" s="85">
        <v>0.1</v>
      </c>
      <c r="D178" s="85"/>
      <c r="E178" s="85"/>
      <c r="F178" s="86">
        <f t="shared" si="14"/>
        <v>0</v>
      </c>
      <c r="H178" s="86">
        <f t="shared" si="16"/>
        <v>0.15000000000000213</v>
      </c>
      <c r="I178" s="86">
        <f t="shared" si="15"/>
        <v>1.5000000000000215E-3</v>
      </c>
    </row>
    <row r="179" spans="1:9">
      <c r="A179" s="84">
        <v>47.1</v>
      </c>
      <c r="B179" s="85">
        <v>0</v>
      </c>
      <c r="C179" s="85">
        <v>0</v>
      </c>
      <c r="D179" s="85"/>
      <c r="E179" s="85"/>
      <c r="F179" s="86">
        <f t="shared" si="14"/>
        <v>0</v>
      </c>
      <c r="H179" s="86">
        <f t="shared" si="16"/>
        <v>-23.5</v>
      </c>
      <c r="I179" s="86">
        <f t="shared" si="15"/>
        <v>0</v>
      </c>
    </row>
    <row r="180" spans="1:9">
      <c r="A180" s="84"/>
      <c r="B180" s="85"/>
      <c r="C180" s="85"/>
      <c r="D180" s="85"/>
      <c r="E180" s="85"/>
    </row>
    <row r="182" spans="1:9">
      <c r="A182" s="78" t="s">
        <v>1</v>
      </c>
      <c r="B182" s="1" t="s">
        <v>59</v>
      </c>
      <c r="D182" s="78" t="s">
        <v>3</v>
      </c>
      <c r="E182" s="79">
        <v>88.1</v>
      </c>
      <c r="H182" s="80" t="s">
        <v>4</v>
      </c>
      <c r="I182" s="3">
        <f>SUM(I189:I218)</f>
        <v>107.47077499999999</v>
      </c>
    </row>
    <row r="183" spans="1:9">
      <c r="A183" s="78" t="s">
        <v>5</v>
      </c>
      <c r="B183" s="81">
        <v>40451</v>
      </c>
      <c r="D183" s="78" t="s">
        <v>6</v>
      </c>
      <c r="E183" s="79">
        <v>38</v>
      </c>
    </row>
    <row r="184" spans="1:9">
      <c r="A184" s="78" t="s">
        <v>11</v>
      </c>
      <c r="B184" s="89">
        <v>1030</v>
      </c>
    </row>
    <row r="185" spans="1:9">
      <c r="A185" s="78" t="s">
        <v>13</v>
      </c>
      <c r="B185" s="1">
        <v>1.1100000000000001</v>
      </c>
    </row>
    <row r="186" spans="1:9">
      <c r="B186" s="1"/>
    </row>
    <row r="187" spans="1:9">
      <c r="C187" s="101" t="s">
        <v>14</v>
      </c>
      <c r="D187" s="101"/>
      <c r="E187" s="101"/>
    </row>
    <row r="188" spans="1:9">
      <c r="A188" s="2" t="s">
        <v>16</v>
      </c>
      <c r="B188" s="2" t="s">
        <v>17</v>
      </c>
      <c r="C188" s="83">
        <v>0.6</v>
      </c>
      <c r="D188" s="83">
        <v>0.2</v>
      </c>
      <c r="E188" s="83">
        <v>0.8</v>
      </c>
      <c r="F188" s="83" t="s">
        <v>18</v>
      </c>
      <c r="H188" s="2" t="s">
        <v>19</v>
      </c>
      <c r="I188" s="2" t="s">
        <v>20</v>
      </c>
    </row>
    <row r="189" spans="1:9">
      <c r="A189" s="84">
        <v>38</v>
      </c>
      <c r="B189" s="85">
        <v>0.05</v>
      </c>
      <c r="C189" s="85">
        <v>0</v>
      </c>
      <c r="D189" s="85"/>
      <c r="E189" s="85"/>
      <c r="F189" s="86">
        <f t="shared" ref="F189:F218" si="17">(D189+E189)/2</f>
        <v>0</v>
      </c>
      <c r="I189" s="86">
        <f t="shared" ref="I189:I218" si="18">H189*C189*B189</f>
        <v>0</v>
      </c>
    </row>
    <row r="190" spans="1:9">
      <c r="A190" s="84">
        <v>39</v>
      </c>
      <c r="B190" s="85">
        <v>0.13</v>
      </c>
      <c r="C190" s="85">
        <v>0.41</v>
      </c>
      <c r="D190" s="85"/>
      <c r="E190" s="85"/>
      <c r="F190" s="86">
        <f t="shared" si="17"/>
        <v>0</v>
      </c>
      <c r="H190" s="86">
        <f t="shared" ref="H190:H218" si="19">(A191-A189)/2</f>
        <v>1.25</v>
      </c>
      <c r="I190" s="86">
        <f t="shared" si="18"/>
        <v>6.662499999999999E-2</v>
      </c>
    </row>
    <row r="191" spans="1:9">
      <c r="A191" s="84">
        <v>40.5</v>
      </c>
      <c r="B191" s="85">
        <v>0.19</v>
      </c>
      <c r="C191" s="85">
        <v>-0.05</v>
      </c>
      <c r="D191" s="85"/>
      <c r="E191" s="85"/>
      <c r="F191" s="86">
        <f t="shared" si="17"/>
        <v>0</v>
      </c>
      <c r="H191" s="86">
        <f t="shared" si="19"/>
        <v>1.5</v>
      </c>
      <c r="I191" s="86">
        <f t="shared" si="18"/>
        <v>-1.4250000000000002E-2</v>
      </c>
    </row>
    <row r="192" spans="1:9">
      <c r="A192" s="84">
        <v>42</v>
      </c>
      <c r="B192" s="85">
        <v>0.2</v>
      </c>
      <c r="C192" s="85">
        <v>0.41</v>
      </c>
      <c r="D192" s="85"/>
      <c r="E192" s="85"/>
      <c r="F192" s="86">
        <f t="shared" si="17"/>
        <v>0</v>
      </c>
      <c r="H192" s="86">
        <f t="shared" si="19"/>
        <v>1.5</v>
      </c>
      <c r="I192" s="86">
        <f t="shared" si="18"/>
        <v>0.123</v>
      </c>
    </row>
    <row r="193" spans="1:9">
      <c r="A193" s="84">
        <v>43.5</v>
      </c>
      <c r="B193" s="85">
        <v>0.22</v>
      </c>
      <c r="C193" s="85">
        <v>0.22</v>
      </c>
      <c r="D193" s="85"/>
      <c r="E193" s="85"/>
      <c r="F193" s="86">
        <f t="shared" si="17"/>
        <v>0</v>
      </c>
      <c r="H193" s="86">
        <f t="shared" si="19"/>
        <v>1.5</v>
      </c>
      <c r="I193" s="86">
        <f t="shared" si="18"/>
        <v>7.2599999999999998E-2</v>
      </c>
    </row>
    <row r="194" spans="1:9">
      <c r="A194" s="84">
        <v>45</v>
      </c>
      <c r="B194" s="85">
        <v>0.53</v>
      </c>
      <c r="C194" s="85">
        <v>1.08</v>
      </c>
      <c r="D194" s="85"/>
      <c r="E194" s="85"/>
      <c r="F194" s="86">
        <f t="shared" si="17"/>
        <v>0</v>
      </c>
      <c r="H194" s="86">
        <f t="shared" si="19"/>
        <v>1.75</v>
      </c>
      <c r="I194" s="86">
        <f t="shared" si="18"/>
        <v>1.0017</v>
      </c>
    </row>
    <row r="195" spans="1:9">
      <c r="A195" s="84">
        <v>47</v>
      </c>
      <c r="B195" s="85">
        <v>0.67</v>
      </c>
      <c r="C195" s="85">
        <v>1.79</v>
      </c>
      <c r="D195" s="85"/>
      <c r="E195" s="85"/>
      <c r="F195" s="86">
        <f t="shared" si="17"/>
        <v>0</v>
      </c>
      <c r="H195" s="86">
        <f t="shared" si="19"/>
        <v>2</v>
      </c>
      <c r="I195" s="86">
        <f t="shared" si="18"/>
        <v>2.3986000000000001</v>
      </c>
    </row>
    <row r="196" spans="1:9">
      <c r="A196" s="84">
        <v>49</v>
      </c>
      <c r="B196" s="85">
        <v>0.68</v>
      </c>
      <c r="C196" s="85">
        <v>1.93</v>
      </c>
      <c r="D196" s="85"/>
      <c r="E196" s="85"/>
      <c r="F196" s="86">
        <f t="shared" si="17"/>
        <v>0</v>
      </c>
      <c r="H196" s="86">
        <f t="shared" si="19"/>
        <v>2</v>
      </c>
      <c r="I196" s="86">
        <f t="shared" si="18"/>
        <v>2.6248</v>
      </c>
    </row>
    <row r="197" spans="1:9">
      <c r="A197" s="84">
        <v>51</v>
      </c>
      <c r="B197" s="85">
        <v>0.8</v>
      </c>
      <c r="C197" s="85">
        <v>2.93</v>
      </c>
      <c r="D197" s="85"/>
      <c r="E197" s="85"/>
      <c r="F197" s="86">
        <f t="shared" si="17"/>
        <v>0</v>
      </c>
      <c r="H197" s="86">
        <f t="shared" si="19"/>
        <v>2</v>
      </c>
      <c r="I197" s="86">
        <f t="shared" si="18"/>
        <v>4.6880000000000006</v>
      </c>
    </row>
    <row r="198" spans="1:9">
      <c r="A198" s="84">
        <v>53</v>
      </c>
      <c r="B198" s="85">
        <v>1.02</v>
      </c>
      <c r="C198" s="85">
        <v>3.36</v>
      </c>
      <c r="D198" s="85"/>
      <c r="E198" s="85"/>
      <c r="F198" s="86">
        <f t="shared" si="17"/>
        <v>0</v>
      </c>
      <c r="H198" s="86">
        <f t="shared" si="19"/>
        <v>2</v>
      </c>
      <c r="I198" s="86">
        <f t="shared" si="18"/>
        <v>6.8544</v>
      </c>
    </row>
    <row r="199" spans="1:9">
      <c r="A199" s="84">
        <v>55</v>
      </c>
      <c r="B199" s="85">
        <v>1.05</v>
      </c>
      <c r="C199" s="85">
        <v>2.15</v>
      </c>
      <c r="D199" s="85"/>
      <c r="E199" s="85"/>
      <c r="F199" s="86">
        <f t="shared" si="17"/>
        <v>0</v>
      </c>
      <c r="H199" s="86">
        <f t="shared" si="19"/>
        <v>2</v>
      </c>
      <c r="I199" s="86">
        <f t="shared" si="18"/>
        <v>4.5149999999999997</v>
      </c>
    </row>
    <row r="200" spans="1:9">
      <c r="A200" s="84">
        <v>57</v>
      </c>
      <c r="B200" s="85">
        <v>0.95</v>
      </c>
      <c r="C200" s="85">
        <v>2.54</v>
      </c>
      <c r="D200" s="85"/>
      <c r="E200" s="85"/>
      <c r="F200" s="86">
        <f t="shared" si="17"/>
        <v>0</v>
      </c>
      <c r="H200" s="86">
        <f t="shared" si="19"/>
        <v>2</v>
      </c>
      <c r="I200" s="86">
        <f t="shared" si="18"/>
        <v>4.8259999999999996</v>
      </c>
    </row>
    <row r="201" spans="1:9">
      <c r="A201" s="84">
        <v>59</v>
      </c>
      <c r="B201" s="85">
        <v>0.9</v>
      </c>
      <c r="C201" s="85">
        <v>2.8</v>
      </c>
      <c r="D201" s="85"/>
      <c r="E201" s="85"/>
      <c r="F201" s="86">
        <f t="shared" si="17"/>
        <v>0</v>
      </c>
      <c r="H201" s="86">
        <f t="shared" si="19"/>
        <v>2</v>
      </c>
      <c r="I201" s="86">
        <f t="shared" si="18"/>
        <v>5.04</v>
      </c>
    </row>
    <row r="202" spans="1:9">
      <c r="A202" s="84">
        <v>61</v>
      </c>
      <c r="B202" s="85">
        <v>0.83</v>
      </c>
      <c r="C202" s="85">
        <v>3.42</v>
      </c>
      <c r="D202" s="85"/>
      <c r="E202" s="85"/>
      <c r="F202" s="86">
        <f t="shared" si="17"/>
        <v>0</v>
      </c>
      <c r="H202" s="86">
        <f t="shared" si="19"/>
        <v>2</v>
      </c>
      <c r="I202" s="86">
        <f t="shared" si="18"/>
        <v>5.6772</v>
      </c>
    </row>
    <row r="203" spans="1:9">
      <c r="A203" s="84">
        <v>63</v>
      </c>
      <c r="B203" s="85">
        <v>0.94</v>
      </c>
      <c r="C203" s="85">
        <v>2.68</v>
      </c>
      <c r="D203" s="85"/>
      <c r="E203" s="85"/>
      <c r="F203" s="86">
        <f t="shared" si="17"/>
        <v>0</v>
      </c>
      <c r="H203" s="86">
        <f t="shared" si="19"/>
        <v>2</v>
      </c>
      <c r="I203" s="86">
        <f t="shared" si="18"/>
        <v>5.0384000000000002</v>
      </c>
    </row>
    <row r="204" spans="1:9">
      <c r="A204" s="84">
        <v>65</v>
      </c>
      <c r="B204" s="85">
        <v>1.18</v>
      </c>
      <c r="C204" s="85">
        <v>3.07</v>
      </c>
      <c r="D204" s="85"/>
      <c r="E204" s="85"/>
      <c r="F204" s="86">
        <f t="shared" si="17"/>
        <v>0</v>
      </c>
      <c r="H204" s="86">
        <f t="shared" si="19"/>
        <v>2</v>
      </c>
      <c r="I204" s="86">
        <f t="shared" si="18"/>
        <v>7.2451999999999996</v>
      </c>
    </row>
    <row r="205" spans="1:9">
      <c r="A205" s="84">
        <v>67</v>
      </c>
      <c r="B205" s="85">
        <v>1.1299999999999999</v>
      </c>
      <c r="C205" s="85">
        <v>3.41</v>
      </c>
      <c r="D205" s="85"/>
      <c r="E205" s="85"/>
      <c r="F205" s="86">
        <f t="shared" si="17"/>
        <v>0</v>
      </c>
      <c r="H205" s="86">
        <f t="shared" si="19"/>
        <v>2</v>
      </c>
      <c r="I205" s="86">
        <f t="shared" si="18"/>
        <v>7.7065999999999999</v>
      </c>
    </row>
    <row r="206" spans="1:9">
      <c r="A206" s="84">
        <v>69</v>
      </c>
      <c r="B206" s="85">
        <v>1.1000000000000001</v>
      </c>
      <c r="C206" s="85">
        <v>3.02</v>
      </c>
      <c r="D206" s="85"/>
      <c r="E206" s="85"/>
      <c r="F206" s="86">
        <f t="shared" si="17"/>
        <v>0</v>
      </c>
      <c r="H206" s="86">
        <f t="shared" si="19"/>
        <v>2</v>
      </c>
      <c r="I206" s="86">
        <f t="shared" si="18"/>
        <v>6.644000000000001</v>
      </c>
    </row>
    <row r="207" spans="1:9">
      <c r="A207" s="84">
        <v>71</v>
      </c>
      <c r="B207" s="85">
        <v>1</v>
      </c>
      <c r="C207" s="85">
        <v>3.22</v>
      </c>
      <c r="D207" s="85"/>
      <c r="E207" s="85"/>
      <c r="F207" s="86">
        <f t="shared" si="17"/>
        <v>0</v>
      </c>
      <c r="H207" s="86">
        <f t="shared" si="19"/>
        <v>2</v>
      </c>
      <c r="I207" s="86">
        <f t="shared" si="18"/>
        <v>6.44</v>
      </c>
    </row>
    <row r="208" spans="1:9">
      <c r="A208" s="84">
        <v>73</v>
      </c>
      <c r="B208" s="85">
        <v>1.04</v>
      </c>
      <c r="C208" s="85">
        <v>3.71</v>
      </c>
      <c r="D208" s="85"/>
      <c r="E208" s="85"/>
      <c r="F208" s="86">
        <f t="shared" si="17"/>
        <v>0</v>
      </c>
      <c r="H208" s="86">
        <f t="shared" si="19"/>
        <v>2</v>
      </c>
      <c r="I208" s="86">
        <f t="shared" si="18"/>
        <v>7.7168000000000001</v>
      </c>
    </row>
    <row r="209" spans="1:9">
      <c r="A209" s="84">
        <v>75</v>
      </c>
      <c r="B209" s="85">
        <v>1.01</v>
      </c>
      <c r="C209" s="85">
        <v>3.34</v>
      </c>
      <c r="D209" s="85"/>
      <c r="E209" s="85"/>
      <c r="F209" s="86">
        <f t="shared" si="17"/>
        <v>0</v>
      </c>
      <c r="H209" s="86">
        <f t="shared" si="19"/>
        <v>2</v>
      </c>
      <c r="I209" s="86">
        <f t="shared" si="18"/>
        <v>6.7467999999999995</v>
      </c>
    </row>
    <row r="210" spans="1:9">
      <c r="A210" s="84">
        <v>77</v>
      </c>
      <c r="B210" s="85">
        <v>1.1000000000000001</v>
      </c>
      <c r="C210" s="85">
        <v>2.4900000000000002</v>
      </c>
      <c r="D210" s="85"/>
      <c r="E210" s="85"/>
      <c r="F210" s="86">
        <f t="shared" si="17"/>
        <v>0</v>
      </c>
      <c r="H210" s="86">
        <f t="shared" si="19"/>
        <v>2</v>
      </c>
      <c r="I210" s="86">
        <f t="shared" si="18"/>
        <v>5.4780000000000006</v>
      </c>
    </row>
    <row r="211" spans="1:9">
      <c r="A211" s="84">
        <v>79</v>
      </c>
      <c r="B211" s="85">
        <v>1.05</v>
      </c>
      <c r="C211" s="85">
        <v>2.85</v>
      </c>
      <c r="D211" s="85"/>
      <c r="E211" s="85"/>
      <c r="F211" s="86">
        <f t="shared" si="17"/>
        <v>0</v>
      </c>
      <c r="H211" s="86">
        <f t="shared" si="19"/>
        <v>2</v>
      </c>
      <c r="I211" s="86">
        <f t="shared" si="18"/>
        <v>5.9850000000000003</v>
      </c>
    </row>
    <row r="212" spans="1:9">
      <c r="A212" s="84">
        <v>81</v>
      </c>
      <c r="B212" s="85">
        <v>1.1000000000000001</v>
      </c>
      <c r="C212" s="85">
        <v>2.11</v>
      </c>
      <c r="D212" s="85"/>
      <c r="E212" s="85"/>
      <c r="F212" s="86">
        <f t="shared" si="17"/>
        <v>0</v>
      </c>
      <c r="H212" s="86">
        <f t="shared" si="19"/>
        <v>2</v>
      </c>
      <c r="I212" s="86">
        <f t="shared" si="18"/>
        <v>4.6420000000000003</v>
      </c>
    </row>
    <row r="213" spans="1:9">
      <c r="A213" s="84">
        <v>83</v>
      </c>
      <c r="B213" s="85">
        <v>1.08</v>
      </c>
      <c r="C213" s="85">
        <v>2.0099999999999998</v>
      </c>
      <c r="D213" s="85"/>
      <c r="E213" s="85"/>
      <c r="F213" s="86">
        <f t="shared" si="17"/>
        <v>0</v>
      </c>
      <c r="H213" s="86">
        <f t="shared" si="19"/>
        <v>1.5</v>
      </c>
      <c r="I213" s="86">
        <f t="shared" si="18"/>
        <v>3.2561999999999998</v>
      </c>
    </row>
    <row r="214" spans="1:9">
      <c r="A214" s="84">
        <v>84</v>
      </c>
      <c r="B214" s="85">
        <v>1.03</v>
      </c>
      <c r="C214" s="85">
        <v>1.77</v>
      </c>
      <c r="D214" s="85"/>
      <c r="E214" s="85"/>
      <c r="F214" s="86">
        <f t="shared" si="17"/>
        <v>0</v>
      </c>
      <c r="H214" s="86">
        <f t="shared" si="19"/>
        <v>1</v>
      </c>
      <c r="I214" s="86">
        <f t="shared" si="18"/>
        <v>1.8231000000000002</v>
      </c>
    </row>
    <row r="215" spans="1:9">
      <c r="A215" s="84">
        <v>85</v>
      </c>
      <c r="B215" s="85">
        <v>0.62</v>
      </c>
      <c r="C215" s="85">
        <v>0.73</v>
      </c>
      <c r="D215" s="85"/>
      <c r="E215" s="85"/>
      <c r="F215" s="86">
        <f t="shared" si="17"/>
        <v>0</v>
      </c>
      <c r="H215" s="86">
        <f t="shared" si="19"/>
        <v>1</v>
      </c>
      <c r="I215" s="86">
        <f t="shared" si="18"/>
        <v>0.4526</v>
      </c>
    </row>
    <row r="216" spans="1:9">
      <c r="A216" s="84">
        <v>86</v>
      </c>
      <c r="B216" s="85">
        <v>0.51</v>
      </c>
      <c r="C216" s="85">
        <v>0.62</v>
      </c>
      <c r="D216" s="85"/>
      <c r="E216" s="85"/>
      <c r="F216" s="86">
        <f t="shared" si="17"/>
        <v>0</v>
      </c>
      <c r="H216" s="86">
        <f t="shared" si="19"/>
        <v>1</v>
      </c>
      <c r="I216" s="86">
        <f t="shared" si="18"/>
        <v>0.31619999999999998</v>
      </c>
    </row>
    <row r="217" spans="1:9">
      <c r="A217" s="84">
        <v>87</v>
      </c>
      <c r="B217" s="85">
        <v>0.18</v>
      </c>
      <c r="C217" s="85">
        <v>0.59</v>
      </c>
      <c r="D217" s="85"/>
      <c r="E217" s="85"/>
      <c r="F217" s="86">
        <f t="shared" si="17"/>
        <v>0</v>
      </c>
      <c r="H217" s="86">
        <f t="shared" si="19"/>
        <v>1</v>
      </c>
      <c r="I217" s="86">
        <f t="shared" si="18"/>
        <v>0.10619999999999999</v>
      </c>
    </row>
    <row r="218" spans="1:9">
      <c r="A218" s="84">
        <v>88</v>
      </c>
      <c r="B218" s="85">
        <v>0.05</v>
      </c>
      <c r="C218" s="85">
        <v>0</v>
      </c>
      <c r="D218" s="85"/>
      <c r="E218" s="85"/>
      <c r="F218" s="86">
        <f t="shared" si="17"/>
        <v>0</v>
      </c>
      <c r="H218" s="86">
        <f t="shared" si="19"/>
        <v>-43.5</v>
      </c>
      <c r="I218" s="86">
        <f t="shared" si="18"/>
        <v>0</v>
      </c>
    </row>
    <row r="221" spans="1:9">
      <c r="A221" s="78" t="s">
        <v>1</v>
      </c>
      <c r="B221" s="1" t="s">
        <v>59</v>
      </c>
      <c r="D221" s="78" t="s">
        <v>3</v>
      </c>
      <c r="E221" s="79">
        <v>88.6</v>
      </c>
      <c r="H221" s="80" t="s">
        <v>4</v>
      </c>
      <c r="I221" s="3">
        <f>SUM(I228:I258)</f>
        <v>94.631325000000004</v>
      </c>
    </row>
    <row r="222" spans="1:9">
      <c r="A222" s="78" t="s">
        <v>5</v>
      </c>
      <c r="B222" s="81">
        <v>40472</v>
      </c>
      <c r="D222" s="78" t="s">
        <v>6</v>
      </c>
      <c r="E222" s="79">
        <v>40</v>
      </c>
    </row>
    <row r="223" spans="1:9">
      <c r="A223" s="78" t="s">
        <v>11</v>
      </c>
      <c r="B223" s="89">
        <v>1445</v>
      </c>
    </row>
    <row r="224" spans="1:9">
      <c r="A224" s="78" t="s">
        <v>13</v>
      </c>
      <c r="B224" s="1">
        <v>1.1000000000000001</v>
      </c>
    </row>
    <row r="225" spans="1:9">
      <c r="B225" s="1"/>
    </row>
    <row r="226" spans="1:9">
      <c r="C226" s="101" t="s">
        <v>14</v>
      </c>
      <c r="D226" s="101"/>
      <c r="E226" s="101"/>
    </row>
    <row r="227" spans="1:9">
      <c r="A227" s="2" t="s">
        <v>16</v>
      </c>
      <c r="B227" s="2" t="s">
        <v>17</v>
      </c>
      <c r="C227" s="83">
        <v>0.6</v>
      </c>
      <c r="D227" s="83">
        <v>0.2</v>
      </c>
      <c r="E227" s="83">
        <v>0.8</v>
      </c>
      <c r="F227" s="83" t="s">
        <v>18</v>
      </c>
      <c r="H227" s="2" t="s">
        <v>19</v>
      </c>
      <c r="I227" s="2" t="s">
        <v>20</v>
      </c>
    </row>
    <row r="228" spans="1:9">
      <c r="A228" s="84">
        <v>40</v>
      </c>
      <c r="B228" s="85">
        <v>0.05</v>
      </c>
      <c r="C228" s="85">
        <v>0</v>
      </c>
      <c r="D228" s="85"/>
      <c r="E228" s="85"/>
      <c r="F228" s="86">
        <f t="shared" ref="F228:F254" si="20">(D228+E228)/2</f>
        <v>0</v>
      </c>
      <c r="I228" s="86">
        <f t="shared" ref="I228:I254" si="21">H228*C228*B228</f>
        <v>0</v>
      </c>
    </row>
    <row r="229" spans="1:9">
      <c r="A229" s="84">
        <v>41</v>
      </c>
      <c r="B229" s="85">
        <v>0.17</v>
      </c>
      <c r="C229" s="85">
        <v>0.25</v>
      </c>
      <c r="D229" s="85"/>
      <c r="E229" s="85"/>
      <c r="F229" s="86">
        <f t="shared" si="20"/>
        <v>0</v>
      </c>
      <c r="H229" s="86">
        <f t="shared" ref="H229:H254" si="22">(A230-A228)/2</f>
        <v>1</v>
      </c>
      <c r="I229" s="86">
        <f t="shared" si="21"/>
        <v>4.2500000000000003E-2</v>
      </c>
    </row>
    <row r="230" spans="1:9">
      <c r="A230" s="84">
        <v>42</v>
      </c>
      <c r="B230" s="85">
        <v>0.25</v>
      </c>
      <c r="C230" s="85">
        <v>-0.05</v>
      </c>
      <c r="D230" s="85"/>
      <c r="E230" s="85"/>
      <c r="F230" s="86">
        <f t="shared" si="20"/>
        <v>0</v>
      </c>
      <c r="H230" s="86">
        <f t="shared" si="22"/>
        <v>1</v>
      </c>
      <c r="I230" s="86">
        <f t="shared" si="21"/>
        <v>-1.2500000000000001E-2</v>
      </c>
    </row>
    <row r="231" spans="1:9">
      <c r="A231" s="84">
        <v>43</v>
      </c>
      <c r="B231" s="85">
        <v>0.28000000000000003</v>
      </c>
      <c r="C231" s="85">
        <v>0.19</v>
      </c>
      <c r="D231" s="85"/>
      <c r="E231" s="85"/>
      <c r="F231" s="86">
        <f t="shared" si="20"/>
        <v>0</v>
      </c>
      <c r="H231" s="86">
        <f t="shared" si="22"/>
        <v>1.25</v>
      </c>
      <c r="I231" s="86">
        <f t="shared" si="21"/>
        <v>6.6500000000000004E-2</v>
      </c>
    </row>
    <row r="232" spans="1:9">
      <c r="A232" s="84">
        <v>44.5</v>
      </c>
      <c r="B232" s="85">
        <v>0.32</v>
      </c>
      <c r="C232" s="85">
        <v>1.19</v>
      </c>
      <c r="D232" s="85"/>
      <c r="E232" s="85"/>
      <c r="F232" s="86">
        <f t="shared" si="20"/>
        <v>0</v>
      </c>
      <c r="H232" s="86">
        <f t="shared" si="22"/>
        <v>1.5</v>
      </c>
      <c r="I232" s="86">
        <f t="shared" si="21"/>
        <v>0.57120000000000004</v>
      </c>
    </row>
    <row r="233" spans="1:9">
      <c r="A233" s="84">
        <v>46</v>
      </c>
      <c r="B233" s="85">
        <v>0.38</v>
      </c>
      <c r="C233" s="85">
        <v>1.93</v>
      </c>
      <c r="D233" s="85"/>
      <c r="E233" s="85"/>
      <c r="F233" s="86">
        <f t="shared" si="20"/>
        <v>0</v>
      </c>
      <c r="H233" s="86">
        <f t="shared" si="22"/>
        <v>1.75</v>
      </c>
      <c r="I233" s="86">
        <f t="shared" si="21"/>
        <v>1.28345</v>
      </c>
    </row>
    <row r="234" spans="1:9">
      <c r="A234" s="84">
        <v>48</v>
      </c>
      <c r="B234" s="85">
        <v>0.52</v>
      </c>
      <c r="C234" s="85">
        <v>1.84</v>
      </c>
      <c r="D234" s="85"/>
      <c r="E234" s="85"/>
      <c r="F234" s="86">
        <f t="shared" si="20"/>
        <v>0</v>
      </c>
      <c r="H234" s="86">
        <f t="shared" si="22"/>
        <v>2</v>
      </c>
      <c r="I234" s="86">
        <f t="shared" si="21"/>
        <v>1.9136000000000002</v>
      </c>
    </row>
    <row r="235" spans="1:9">
      <c r="A235" s="84">
        <v>50</v>
      </c>
      <c r="B235" s="85">
        <v>0.78</v>
      </c>
      <c r="C235" s="85">
        <v>1.27</v>
      </c>
      <c r="D235" s="85"/>
      <c r="E235" s="85"/>
      <c r="F235" s="86">
        <f t="shared" si="20"/>
        <v>0</v>
      </c>
      <c r="H235" s="86">
        <f t="shared" si="22"/>
        <v>2.25</v>
      </c>
      <c r="I235" s="86">
        <f t="shared" si="21"/>
        <v>2.22885</v>
      </c>
    </row>
    <row r="236" spans="1:9">
      <c r="A236" s="84">
        <v>52.5</v>
      </c>
      <c r="B236" s="85">
        <v>0.82</v>
      </c>
      <c r="C236" s="85">
        <v>1.96</v>
      </c>
      <c r="D236" s="85"/>
      <c r="E236" s="85"/>
      <c r="F236" s="86">
        <f t="shared" si="20"/>
        <v>0</v>
      </c>
      <c r="H236" s="86">
        <f t="shared" si="22"/>
        <v>2.5</v>
      </c>
      <c r="I236" s="86">
        <f t="shared" si="21"/>
        <v>4.0179999999999998</v>
      </c>
    </row>
    <row r="237" spans="1:9">
      <c r="A237" s="84">
        <v>55</v>
      </c>
      <c r="B237" s="85">
        <v>0.97</v>
      </c>
      <c r="C237" s="85">
        <v>2.41</v>
      </c>
      <c r="D237" s="85"/>
      <c r="E237" s="85"/>
      <c r="F237" s="86">
        <f t="shared" si="20"/>
        <v>0</v>
      </c>
      <c r="H237" s="86">
        <f t="shared" si="22"/>
        <v>2.5</v>
      </c>
      <c r="I237" s="86">
        <f t="shared" si="21"/>
        <v>5.8442500000000006</v>
      </c>
    </row>
    <row r="238" spans="1:9">
      <c r="A238" s="84">
        <v>57.5</v>
      </c>
      <c r="B238" s="85">
        <v>0.8</v>
      </c>
      <c r="C238" s="85">
        <v>2.62</v>
      </c>
      <c r="D238" s="85"/>
      <c r="E238" s="85"/>
      <c r="F238" s="86">
        <f t="shared" si="20"/>
        <v>0</v>
      </c>
      <c r="H238" s="86">
        <f t="shared" si="22"/>
        <v>2.5</v>
      </c>
      <c r="I238" s="86">
        <f t="shared" si="21"/>
        <v>5.2400000000000011</v>
      </c>
    </row>
    <row r="239" spans="1:9">
      <c r="A239" s="84">
        <v>60</v>
      </c>
      <c r="B239" s="85">
        <v>0.82</v>
      </c>
      <c r="C239" s="85">
        <v>3.36</v>
      </c>
      <c r="D239" s="85"/>
      <c r="E239" s="85"/>
      <c r="F239" s="86">
        <f t="shared" si="20"/>
        <v>0</v>
      </c>
      <c r="H239" s="86">
        <f t="shared" si="22"/>
        <v>2.5</v>
      </c>
      <c r="I239" s="86">
        <f t="shared" si="21"/>
        <v>6.8879999999999999</v>
      </c>
    </row>
    <row r="240" spans="1:9">
      <c r="A240" s="84">
        <v>62.5</v>
      </c>
      <c r="B240" s="85">
        <v>0.8</v>
      </c>
      <c r="C240" s="85">
        <v>3.45</v>
      </c>
      <c r="D240" s="85"/>
      <c r="E240" s="85"/>
      <c r="F240" s="86">
        <f t="shared" si="20"/>
        <v>0</v>
      </c>
      <c r="H240" s="86">
        <f t="shared" si="22"/>
        <v>2.5</v>
      </c>
      <c r="I240" s="86">
        <f t="shared" si="21"/>
        <v>6.9</v>
      </c>
    </row>
    <row r="241" spans="1:9">
      <c r="A241" s="84">
        <v>65</v>
      </c>
      <c r="B241" s="85">
        <v>0.9</v>
      </c>
      <c r="C241" s="85">
        <v>3.1</v>
      </c>
      <c r="D241" s="85"/>
      <c r="E241" s="85"/>
      <c r="F241" s="86">
        <f t="shared" si="20"/>
        <v>0</v>
      </c>
      <c r="H241" s="86">
        <f t="shared" si="22"/>
        <v>2.5</v>
      </c>
      <c r="I241" s="86">
        <f t="shared" si="21"/>
        <v>6.9750000000000005</v>
      </c>
    </row>
    <row r="242" spans="1:9">
      <c r="A242" s="84">
        <v>67.5</v>
      </c>
      <c r="B242" s="85">
        <v>1.02</v>
      </c>
      <c r="C242" s="85">
        <v>3.25</v>
      </c>
      <c r="D242" s="85"/>
      <c r="E242" s="85"/>
      <c r="F242" s="86">
        <f t="shared" si="20"/>
        <v>0</v>
      </c>
      <c r="H242" s="86">
        <f t="shared" si="22"/>
        <v>2.5</v>
      </c>
      <c r="I242" s="86">
        <f t="shared" si="21"/>
        <v>8.2874999999999996</v>
      </c>
    </row>
    <row r="243" spans="1:9">
      <c r="A243" s="84">
        <v>70</v>
      </c>
      <c r="B243" s="85">
        <v>1.04</v>
      </c>
      <c r="C243" s="85">
        <v>2.97</v>
      </c>
      <c r="D243" s="85"/>
      <c r="E243" s="85"/>
      <c r="F243" s="86">
        <f t="shared" si="20"/>
        <v>0</v>
      </c>
      <c r="H243" s="86">
        <f t="shared" si="22"/>
        <v>2.5</v>
      </c>
      <c r="I243" s="86">
        <f t="shared" si="21"/>
        <v>7.7220000000000013</v>
      </c>
    </row>
    <row r="244" spans="1:9">
      <c r="A244" s="84">
        <v>72.5</v>
      </c>
      <c r="B244" s="85">
        <v>1.1000000000000001</v>
      </c>
      <c r="C244" s="85">
        <v>2.68</v>
      </c>
      <c r="D244" s="85"/>
      <c r="E244" s="85"/>
      <c r="F244" s="86">
        <f t="shared" si="20"/>
        <v>0</v>
      </c>
      <c r="H244" s="86">
        <f t="shared" si="22"/>
        <v>2.5</v>
      </c>
      <c r="I244" s="86">
        <f t="shared" si="21"/>
        <v>7.370000000000001</v>
      </c>
    </row>
    <row r="245" spans="1:9">
      <c r="A245" s="84">
        <v>75</v>
      </c>
      <c r="B245" s="85">
        <v>1.03</v>
      </c>
      <c r="C245" s="85">
        <v>2.75</v>
      </c>
      <c r="D245" s="85"/>
      <c r="E245" s="85"/>
      <c r="F245" s="86">
        <f t="shared" si="20"/>
        <v>0</v>
      </c>
      <c r="H245" s="86">
        <f t="shared" si="22"/>
        <v>2.5</v>
      </c>
      <c r="I245" s="86">
        <f t="shared" si="21"/>
        <v>7.0812499999999998</v>
      </c>
    </row>
    <row r="246" spans="1:9">
      <c r="A246" s="84">
        <v>77.5</v>
      </c>
      <c r="B246" s="85">
        <v>0.98</v>
      </c>
      <c r="C246" s="85">
        <v>2.38</v>
      </c>
      <c r="D246" s="85"/>
      <c r="E246" s="85"/>
      <c r="F246" s="86">
        <f t="shared" si="20"/>
        <v>0</v>
      </c>
      <c r="H246" s="86">
        <f t="shared" si="22"/>
        <v>2.5</v>
      </c>
      <c r="I246" s="86">
        <f t="shared" si="21"/>
        <v>5.8309999999999995</v>
      </c>
    </row>
    <row r="247" spans="1:9">
      <c r="A247" s="84">
        <v>80</v>
      </c>
      <c r="B247" s="85">
        <v>1.05</v>
      </c>
      <c r="C247" s="85">
        <v>2.93</v>
      </c>
      <c r="D247" s="85"/>
      <c r="E247" s="85"/>
      <c r="F247" s="86">
        <f t="shared" si="20"/>
        <v>0</v>
      </c>
      <c r="H247" s="86">
        <f t="shared" si="22"/>
        <v>2.25</v>
      </c>
      <c r="I247" s="86">
        <f t="shared" si="21"/>
        <v>6.9221250000000003</v>
      </c>
    </row>
    <row r="248" spans="1:9">
      <c r="A248" s="84">
        <v>82</v>
      </c>
      <c r="B248" s="85">
        <v>1.05</v>
      </c>
      <c r="C248" s="85">
        <v>2.17</v>
      </c>
      <c r="D248" s="85"/>
      <c r="E248" s="85"/>
      <c r="F248" s="86">
        <f t="shared" si="20"/>
        <v>0</v>
      </c>
      <c r="H248" s="86">
        <f t="shared" si="22"/>
        <v>2</v>
      </c>
      <c r="I248" s="86">
        <f t="shared" si="21"/>
        <v>4.5570000000000004</v>
      </c>
    </row>
    <row r="249" spans="1:9">
      <c r="A249" s="84">
        <v>84</v>
      </c>
      <c r="B249" s="85">
        <v>1.02</v>
      </c>
      <c r="C249" s="85">
        <v>1.78</v>
      </c>
      <c r="D249" s="85"/>
      <c r="E249" s="85"/>
      <c r="F249" s="86">
        <f t="shared" si="20"/>
        <v>0</v>
      </c>
      <c r="H249" s="86">
        <f t="shared" si="22"/>
        <v>1.5</v>
      </c>
      <c r="I249" s="86">
        <f t="shared" si="21"/>
        <v>2.7233999999999998</v>
      </c>
    </row>
    <row r="250" spans="1:9">
      <c r="A250" s="84">
        <v>85</v>
      </c>
      <c r="B250" s="85">
        <v>0.96</v>
      </c>
      <c r="C250" s="85">
        <v>1.68</v>
      </c>
      <c r="D250" s="85"/>
      <c r="E250" s="85"/>
      <c r="F250" s="86">
        <f t="shared" si="20"/>
        <v>0</v>
      </c>
      <c r="H250" s="86">
        <f t="shared" si="22"/>
        <v>1</v>
      </c>
      <c r="I250" s="86">
        <f t="shared" si="21"/>
        <v>1.6127999999999998</v>
      </c>
    </row>
    <row r="251" spans="1:9">
      <c r="A251" s="84">
        <v>86</v>
      </c>
      <c r="B251" s="85">
        <v>0.67</v>
      </c>
      <c r="C251" s="85">
        <v>0.39</v>
      </c>
      <c r="D251" s="85"/>
      <c r="E251" s="85"/>
      <c r="F251" s="86">
        <f t="shared" si="20"/>
        <v>0</v>
      </c>
      <c r="H251" s="86">
        <f t="shared" si="22"/>
        <v>1</v>
      </c>
      <c r="I251" s="86">
        <f t="shared" si="21"/>
        <v>0.26130000000000003</v>
      </c>
    </row>
    <row r="252" spans="1:9">
      <c r="A252" s="84">
        <v>87</v>
      </c>
      <c r="B252" s="85">
        <v>0.43</v>
      </c>
      <c r="C252" s="85">
        <v>0.47</v>
      </c>
      <c r="D252" s="85"/>
      <c r="E252" s="85"/>
      <c r="F252" s="86">
        <f t="shared" si="20"/>
        <v>0</v>
      </c>
      <c r="H252" s="86">
        <f t="shared" si="22"/>
        <v>1</v>
      </c>
      <c r="I252" s="86">
        <f t="shared" si="21"/>
        <v>0.20209999999999997</v>
      </c>
    </row>
    <row r="253" spans="1:9">
      <c r="A253" s="84">
        <v>88</v>
      </c>
      <c r="B253" s="85">
        <v>0.2</v>
      </c>
      <c r="C253" s="85">
        <v>0.68</v>
      </c>
      <c r="D253" s="85"/>
      <c r="E253" s="85"/>
      <c r="F253" s="86">
        <f t="shared" si="20"/>
        <v>0</v>
      </c>
      <c r="H253" s="86">
        <f t="shared" si="22"/>
        <v>0.75</v>
      </c>
      <c r="I253" s="86">
        <f t="shared" si="21"/>
        <v>0.10200000000000001</v>
      </c>
    </row>
    <row r="254" spans="1:9">
      <c r="A254" s="84">
        <v>88.5</v>
      </c>
      <c r="B254" s="85">
        <v>0.05</v>
      </c>
      <c r="C254" s="85">
        <v>0</v>
      </c>
      <c r="D254" s="85"/>
      <c r="E254" s="85"/>
      <c r="F254" s="86">
        <f t="shared" si="20"/>
        <v>0</v>
      </c>
      <c r="H254" s="86">
        <f t="shared" si="22"/>
        <v>-44</v>
      </c>
      <c r="I254" s="86">
        <f t="shared" si="21"/>
        <v>0</v>
      </c>
    </row>
  </sheetData>
  <sheetProtection selectLockedCells="1" selectUnlockedCells="1"/>
  <mergeCells count="7">
    <mergeCell ref="C226:E226"/>
    <mergeCell ref="C11:E11"/>
    <mergeCell ref="C44:E44"/>
    <mergeCell ref="C78:E78"/>
    <mergeCell ref="C117:E117"/>
    <mergeCell ref="C151:E151"/>
    <mergeCell ref="C187:E18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FR</vt:lpstr>
      <vt:lpstr>BB</vt:lpstr>
      <vt:lpstr>CB</vt:lpstr>
      <vt:lpstr>WFYF</vt:lpstr>
      <vt:lpstr>JC</vt:lpstr>
      <vt:lpstr>BC (mouth)</vt:lpstr>
      <vt:lpstr>BC (upper)</vt:lpstr>
      <vt:lpstr>EF (Germania)</vt:lpstr>
      <vt:lpstr>EF (weir)</vt:lpstr>
      <vt:lpstr>EF (mouth)</vt:lpstr>
      <vt:lpstr>PC</vt:lpstr>
      <vt:lpstr>9-mile</vt:lpstr>
      <vt:lpstr>VC</vt:lpstr>
      <vt:lpstr>Rankin</vt:lpstr>
      <vt:lpstr>Silver</vt:lpstr>
      <vt:lpstr>Jerry's</vt:lpstr>
      <vt:lpstr>Pond 1</vt:lpstr>
      <vt:lpstr>Camas (lower)</vt:lpstr>
      <vt:lpstr>Camas (upper)</vt:lpstr>
      <vt:lpstr>dates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jgable</cp:lastModifiedBy>
  <dcterms:created xsi:type="dcterms:W3CDTF">2011-01-06T19:01:43Z</dcterms:created>
  <dcterms:modified xsi:type="dcterms:W3CDTF">2011-01-10T23:30:13Z</dcterms:modified>
</cp:coreProperties>
</file>