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yangerstenberger/Desktop/"/>
    </mc:Choice>
  </mc:AlternateContent>
  <xr:revisionPtr revIDLastSave="0" documentId="8_{BCC1E9AC-3098-B146-B6EB-CA13659A0C77}" xr6:coauthVersionLast="43" xr6:coauthVersionMax="43" xr10:uidLastSave="{00000000-0000-0000-0000-000000000000}"/>
  <bookViews>
    <workbookView xWindow="0" yWindow="460" windowWidth="44240" windowHeight="27140" tabRatio="500" xr2:uid="{00000000-000D-0000-FFFF-FFFF00000000}"/>
  </bookViews>
  <sheets>
    <sheet name="Sheet1" sheetId="1" r:id="rId1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8" i="1" l="1"/>
  <c r="AE8" i="1"/>
  <c r="M8" i="1"/>
  <c r="C8" i="1"/>
  <c r="AA8" i="1"/>
  <c r="H8" i="1"/>
  <c r="AB8" i="1"/>
  <c r="AC8" i="1"/>
  <c r="AD8" i="1"/>
  <c r="AF8" i="1"/>
  <c r="C7" i="1"/>
  <c r="AA7" i="1"/>
  <c r="H7" i="1"/>
  <c r="AB7" i="1"/>
  <c r="AC7" i="1"/>
  <c r="M7" i="1"/>
  <c r="AD7" i="1"/>
  <c r="R7" i="1"/>
  <c r="AE7" i="1"/>
  <c r="AF7" i="1"/>
  <c r="AF5" i="1"/>
  <c r="AF6" i="1"/>
  <c r="AF4" i="1"/>
  <c r="R5" i="1"/>
  <c r="AE5" i="1"/>
  <c r="AD5" i="1"/>
  <c r="M6" i="1"/>
  <c r="AD6" i="1"/>
  <c r="AD4" i="1"/>
  <c r="AC5" i="1"/>
  <c r="AC6" i="1"/>
  <c r="AC4" i="1"/>
  <c r="C4" i="1"/>
  <c r="AA4" i="1"/>
  <c r="R4" i="1"/>
  <c r="AE4" i="1"/>
  <c r="H4" i="1"/>
  <c r="AB4" i="1"/>
  <c r="H5" i="1"/>
  <c r="AB5" i="1"/>
  <c r="C5" i="1"/>
  <c r="AA5" i="1"/>
  <c r="R6" i="1"/>
  <c r="AE6" i="1"/>
  <c r="H6" i="1"/>
  <c r="AB6" i="1"/>
  <c r="C6" i="1"/>
  <c r="AA6" i="1"/>
</calcChain>
</file>

<file path=xl/sharedStrings.xml><?xml version="1.0" encoding="utf-8"?>
<sst xmlns="http://schemas.openxmlformats.org/spreadsheetml/2006/main" count="34" uniqueCount="17">
  <si>
    <t>West Fork</t>
  </si>
  <si>
    <t>West Fork Chinook</t>
  </si>
  <si>
    <t>West Fork O. mykiss</t>
  </si>
  <si>
    <t>McGee Creek Chinook</t>
  </si>
  <si>
    <t>Total Population</t>
  </si>
  <si>
    <t>Pool stratum</t>
  </si>
  <si>
    <t>Riffle stratum</t>
  </si>
  <si>
    <t>McGee Creek O. mykiss</t>
  </si>
  <si>
    <t>-</t>
  </si>
  <si>
    <t>McGee Cr.</t>
  </si>
  <si>
    <t>Reach Length (meters)</t>
  </si>
  <si>
    <t>Chinook</t>
  </si>
  <si>
    <t>O. mykiss</t>
  </si>
  <si>
    <t>McGee Creek</t>
  </si>
  <si>
    <t>Reach length (m)</t>
  </si>
  <si>
    <t>Total Reach Population</t>
  </si>
  <si>
    <t>Report Summary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</si>
</sst>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8"/>
  <sheetViews>
    <sheetView tabSelected="1" workbookViewId="0">
      <selection activeCell="H27" sqref="H27"/>
    </sheetView>
  </sheetViews>
  <sheetFormatPr baseColWidth="10" defaultRowHeight="16"/>
  <cols>
    <col min="3" max="3" width="20.1640625" bestFit="1" customWidth="1"/>
    <col min="4" max="4" width="11.6640625" bestFit="1" customWidth="1"/>
    <col min="5" max="5" width="13" bestFit="1" customWidth="1"/>
    <col min="6" max="6" width="5.6640625" customWidth="1"/>
    <col min="8" max="8" width="14.6640625" bestFit="1" customWidth="1"/>
    <col min="9" max="9" width="11.6640625" bestFit="1" customWidth="1"/>
    <col min="10" max="10" width="12.33203125" bestFit="1" customWidth="1"/>
    <col min="11" max="11" width="3" customWidth="1"/>
    <col min="13" max="13" width="14.6640625" bestFit="1" customWidth="1"/>
    <col min="14" max="14" width="11.6640625" bestFit="1" customWidth="1"/>
    <col min="15" max="15" width="12.33203125" bestFit="1" customWidth="1"/>
    <col min="16" max="16" width="3.83203125" customWidth="1"/>
    <col min="17" max="17" width="6.33203125" customWidth="1"/>
    <col min="18" max="18" width="14.6640625" bestFit="1" customWidth="1"/>
    <col min="19" max="19" width="11.6640625" bestFit="1" customWidth="1"/>
    <col min="20" max="20" width="12.33203125" bestFit="1" customWidth="1"/>
    <col min="21" max="21" width="3" customWidth="1"/>
    <col min="29" max="29" width="15" bestFit="1" customWidth="1"/>
    <col min="32" max="32" width="15" bestFit="1" customWidth="1"/>
  </cols>
  <sheetData>
    <row r="1" spans="2:32">
      <c r="B1" t="s">
        <v>1</v>
      </c>
      <c r="G1" t="s">
        <v>2</v>
      </c>
      <c r="L1" t="s">
        <v>3</v>
      </c>
      <c r="Q1" t="s">
        <v>7</v>
      </c>
      <c r="V1" t="s">
        <v>10</v>
      </c>
      <c r="Z1" t="s">
        <v>16</v>
      </c>
    </row>
    <row r="2" spans="2:32">
      <c r="Z2" s="6"/>
      <c r="AA2" s="12" t="s">
        <v>0</v>
      </c>
      <c r="AB2" s="9"/>
      <c r="AC2" s="9"/>
      <c r="AD2" s="12" t="s">
        <v>13</v>
      </c>
      <c r="AE2" s="9"/>
      <c r="AF2" s="9"/>
    </row>
    <row r="3" spans="2:32" ht="17" thickBot="1">
      <c r="B3" s="10"/>
      <c r="C3" s="10" t="s">
        <v>15</v>
      </c>
      <c r="D3" s="11" t="s">
        <v>5</v>
      </c>
      <c r="E3" s="11" t="s">
        <v>6</v>
      </c>
      <c r="G3" s="10"/>
      <c r="H3" s="10" t="s">
        <v>4</v>
      </c>
      <c r="I3" s="10" t="s">
        <v>5</v>
      </c>
      <c r="J3" s="10" t="s">
        <v>6</v>
      </c>
      <c r="L3" s="10"/>
      <c r="M3" s="10" t="s">
        <v>4</v>
      </c>
      <c r="N3" s="10" t="s">
        <v>5</v>
      </c>
      <c r="O3" s="10" t="s">
        <v>6</v>
      </c>
      <c r="Q3" s="10"/>
      <c r="R3" s="10" t="s">
        <v>4</v>
      </c>
      <c r="S3" s="10" t="s">
        <v>5</v>
      </c>
      <c r="T3" s="10" t="s">
        <v>6</v>
      </c>
      <c r="V3" s="10"/>
      <c r="W3" s="10" t="s">
        <v>0</v>
      </c>
      <c r="X3" s="10" t="s">
        <v>9</v>
      </c>
      <c r="Z3" s="3"/>
      <c r="AA3" s="13" t="s">
        <v>11</v>
      </c>
      <c r="AB3" s="5" t="s">
        <v>12</v>
      </c>
      <c r="AC3" s="5" t="s">
        <v>14</v>
      </c>
      <c r="AD3" s="13" t="s">
        <v>11</v>
      </c>
      <c r="AE3" s="5" t="s">
        <v>12</v>
      </c>
      <c r="AF3" s="5" t="s">
        <v>14</v>
      </c>
    </row>
    <row r="4" spans="2:32">
      <c r="B4">
        <v>2014</v>
      </c>
      <c r="C4" s="2">
        <f>SUM(D4:E4)</f>
        <v>792</v>
      </c>
      <c r="D4" s="1">
        <v>688</v>
      </c>
      <c r="E4" s="1">
        <v>104</v>
      </c>
      <c r="F4" s="1"/>
      <c r="G4">
        <v>2014</v>
      </c>
      <c r="H4" s="2">
        <f>SUM(I4:J4)</f>
        <v>1810</v>
      </c>
      <c r="I4" s="1">
        <v>879</v>
      </c>
      <c r="J4" s="1">
        <v>931</v>
      </c>
      <c r="L4">
        <v>2014</v>
      </c>
      <c r="M4" s="1" t="s">
        <v>8</v>
      </c>
      <c r="N4" s="1" t="s">
        <v>8</v>
      </c>
      <c r="O4" s="1" t="s">
        <v>8</v>
      </c>
      <c r="Q4">
        <v>2014</v>
      </c>
      <c r="R4" s="2">
        <f>SUM(S4:T4)</f>
        <v>938</v>
      </c>
      <c r="S4" s="1">
        <v>374</v>
      </c>
      <c r="T4" s="1">
        <v>564</v>
      </c>
      <c r="V4">
        <v>2014</v>
      </c>
      <c r="W4" s="2">
        <v>1739</v>
      </c>
      <c r="X4" s="2">
        <v>1902</v>
      </c>
      <c r="Z4" s="1">
        <v>2014</v>
      </c>
      <c r="AA4" s="14">
        <f>C4</f>
        <v>792</v>
      </c>
      <c r="AB4" s="8">
        <f>H4</f>
        <v>1810</v>
      </c>
      <c r="AC4" s="8">
        <f>W4</f>
        <v>1739</v>
      </c>
      <c r="AD4" s="16" t="str">
        <f>M4</f>
        <v>-</v>
      </c>
      <c r="AE4" s="8">
        <f>R4</f>
        <v>938</v>
      </c>
      <c r="AF4" s="8">
        <f>X4</f>
        <v>1902</v>
      </c>
    </row>
    <row r="5" spans="2:32">
      <c r="B5">
        <v>2015</v>
      </c>
      <c r="C5" s="2">
        <f>SUM(D5:E5)</f>
        <v>472</v>
      </c>
      <c r="D5" s="1">
        <v>357</v>
      </c>
      <c r="E5" s="1">
        <v>115</v>
      </c>
      <c r="F5" s="1"/>
      <c r="G5">
        <v>2015</v>
      </c>
      <c r="H5" s="2">
        <f>SUM(I5:J5)</f>
        <v>4867</v>
      </c>
      <c r="I5" s="2">
        <v>2655</v>
      </c>
      <c r="J5" s="2">
        <v>2212</v>
      </c>
      <c r="L5">
        <v>2015</v>
      </c>
      <c r="M5" s="1" t="s">
        <v>8</v>
      </c>
      <c r="N5" s="1" t="s">
        <v>8</v>
      </c>
      <c r="O5" s="1" t="s">
        <v>8</v>
      </c>
      <c r="Q5">
        <v>2015</v>
      </c>
      <c r="R5" s="2">
        <f>SUM(S5:T5)</f>
        <v>2966</v>
      </c>
      <c r="S5" s="2">
        <v>1022</v>
      </c>
      <c r="T5" s="2">
        <v>1944</v>
      </c>
      <c r="V5">
        <v>2015</v>
      </c>
      <c r="W5" s="2">
        <v>1730</v>
      </c>
      <c r="X5" s="2">
        <v>1970</v>
      </c>
      <c r="Z5" s="1">
        <v>2015</v>
      </c>
      <c r="AA5" s="14">
        <f>C5</f>
        <v>472</v>
      </c>
      <c r="AB5" s="8">
        <f>H5</f>
        <v>4867</v>
      </c>
      <c r="AC5" s="8">
        <f t="shared" ref="AC5:AC6" si="0">W5</f>
        <v>1730</v>
      </c>
      <c r="AD5" s="16" t="str">
        <f>M5</f>
        <v>-</v>
      </c>
      <c r="AE5" s="8">
        <f>R5</f>
        <v>2966</v>
      </c>
      <c r="AF5" s="8">
        <f t="shared" ref="AF5:AF6" si="1">X5</f>
        <v>1970</v>
      </c>
    </row>
    <row r="6" spans="2:32">
      <c r="B6">
        <v>2016</v>
      </c>
      <c r="C6" s="2">
        <f>SUM(D6:E6)</f>
        <v>1791</v>
      </c>
      <c r="D6" s="2">
        <v>1448</v>
      </c>
      <c r="E6" s="1">
        <v>343</v>
      </c>
      <c r="F6" s="1"/>
      <c r="G6">
        <v>2016</v>
      </c>
      <c r="H6" s="2">
        <f>SUM(I6:J6)</f>
        <v>3357</v>
      </c>
      <c r="I6" s="2">
        <v>1686</v>
      </c>
      <c r="J6" s="2">
        <v>1671</v>
      </c>
      <c r="L6">
        <v>2016</v>
      </c>
      <c r="M6" s="2">
        <f>SUM(N6:O6)</f>
        <v>174</v>
      </c>
      <c r="N6" s="1">
        <v>42</v>
      </c>
      <c r="O6" s="1">
        <v>132</v>
      </c>
      <c r="Q6">
        <v>2016</v>
      </c>
      <c r="R6" s="2">
        <f>SUM(S6:T6)</f>
        <v>571</v>
      </c>
      <c r="S6" s="1">
        <v>168</v>
      </c>
      <c r="T6" s="1">
        <v>403</v>
      </c>
      <c r="V6">
        <v>2016</v>
      </c>
      <c r="W6" s="2">
        <v>1670</v>
      </c>
      <c r="X6" s="2">
        <v>773</v>
      </c>
      <c r="Z6" s="7">
        <v>2016</v>
      </c>
      <c r="AA6" s="14">
        <f>C6</f>
        <v>1791</v>
      </c>
      <c r="AB6" s="8">
        <f>H6</f>
        <v>3357</v>
      </c>
      <c r="AC6" s="8">
        <f t="shared" si="0"/>
        <v>1670</v>
      </c>
      <c r="AD6" s="16">
        <f>M6</f>
        <v>174</v>
      </c>
      <c r="AE6" s="8">
        <f>R6</f>
        <v>571</v>
      </c>
      <c r="AF6" s="8">
        <f t="shared" si="1"/>
        <v>773</v>
      </c>
    </row>
    <row r="7" spans="2:32">
      <c r="B7">
        <v>2017</v>
      </c>
      <c r="C7" s="2">
        <f>SUM(D7:E7)</f>
        <v>3110</v>
      </c>
      <c r="D7" s="2">
        <v>2969</v>
      </c>
      <c r="E7" s="1">
        <v>141</v>
      </c>
      <c r="G7">
        <v>2017</v>
      </c>
      <c r="H7" s="2">
        <f>SUM(I7:J7)</f>
        <v>2943</v>
      </c>
      <c r="I7" s="2">
        <v>2221</v>
      </c>
      <c r="J7" s="2">
        <v>722</v>
      </c>
      <c r="L7">
        <v>2017</v>
      </c>
      <c r="M7" s="2">
        <f>SUM(N7:O7)</f>
        <v>115</v>
      </c>
      <c r="N7" s="1">
        <v>0</v>
      </c>
      <c r="O7" s="1">
        <v>115</v>
      </c>
      <c r="Q7">
        <v>2017</v>
      </c>
      <c r="R7" s="2">
        <f>SUM(S7:T7)</f>
        <v>1108</v>
      </c>
      <c r="S7" s="1">
        <v>280</v>
      </c>
      <c r="T7" s="1">
        <v>828</v>
      </c>
      <c r="V7">
        <v>2017</v>
      </c>
      <c r="W7" s="2">
        <v>1818</v>
      </c>
      <c r="X7" s="2">
        <v>2012</v>
      </c>
      <c r="Z7" s="1">
        <v>2017</v>
      </c>
      <c r="AA7" s="14">
        <f>C7</f>
        <v>3110</v>
      </c>
      <c r="AB7" s="8">
        <f>H7</f>
        <v>2943</v>
      </c>
      <c r="AC7" s="8">
        <f t="shared" ref="AC7" si="2">W7</f>
        <v>1818</v>
      </c>
      <c r="AD7" s="16">
        <f>M7</f>
        <v>115</v>
      </c>
      <c r="AE7" s="8">
        <f>R7</f>
        <v>1108</v>
      </c>
      <c r="AF7" s="8">
        <f t="shared" ref="AF7" si="3">X7</f>
        <v>2012</v>
      </c>
    </row>
    <row r="8" spans="2:32" ht="17" thickBot="1">
      <c r="B8">
        <v>2018</v>
      </c>
      <c r="C8" s="2">
        <f>SUM(D8:E8)</f>
        <v>1233</v>
      </c>
      <c r="D8" s="2">
        <v>1233</v>
      </c>
      <c r="E8" s="1">
        <v>0</v>
      </c>
      <c r="G8">
        <v>2018</v>
      </c>
      <c r="H8" s="2">
        <f>SUM(I8:J8)</f>
        <v>1510</v>
      </c>
      <c r="I8" s="2">
        <v>909</v>
      </c>
      <c r="J8" s="2">
        <v>601</v>
      </c>
      <c r="L8">
        <v>2018</v>
      </c>
      <c r="M8" s="2">
        <f>SUM(N8:O8)</f>
        <v>10</v>
      </c>
      <c r="N8" s="1">
        <v>0</v>
      </c>
      <c r="O8" s="1">
        <v>10</v>
      </c>
      <c r="Q8">
        <v>2018</v>
      </c>
      <c r="R8" s="2">
        <f>SUM(S8:T8)</f>
        <v>1094</v>
      </c>
      <c r="S8" s="1">
        <v>412</v>
      </c>
      <c r="T8" s="1">
        <v>682</v>
      </c>
      <c r="V8">
        <v>2018</v>
      </c>
      <c r="W8" s="2">
        <v>1610</v>
      </c>
      <c r="X8" s="2">
        <v>2009</v>
      </c>
      <c r="Z8" s="5">
        <v>2018</v>
      </c>
      <c r="AA8" s="15">
        <f>C8</f>
        <v>1233</v>
      </c>
      <c r="AB8" s="4">
        <f>H8</f>
        <v>1510</v>
      </c>
      <c r="AC8" s="4">
        <f t="shared" ref="AC8" si="4">W8</f>
        <v>1610</v>
      </c>
      <c r="AD8" s="13">
        <f>M8</f>
        <v>10</v>
      </c>
      <c r="AE8" s="4">
        <f>R8</f>
        <v>1094</v>
      </c>
      <c r="AF8" s="4">
        <f t="shared" ref="AF8" si="5">X8</f>
        <v>2009</v>
      </c>
    </row>
  </sheetData>
  <mergeCells count="2">
    <mergeCell ref="AA2:AC2"/>
    <mergeCell ref="AD2:AF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Confederated Tribes of Warm Springs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Gerstenberger</dc:creator>
  <cp:lastModifiedBy>Ryan Gerstenberger</cp:lastModifiedBy>
  <dcterms:created xsi:type="dcterms:W3CDTF">2016-12-08T19:39:47Z</dcterms:created>
  <dcterms:modified xsi:type="dcterms:W3CDTF">2019-07-30T21:04:40Z</dcterms:modified>
</cp:coreProperties>
</file>