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8"/>
  <workbookPr filterPrivacy="1" defaultThemeVersion="124226"/>
  <xr:revisionPtr revIDLastSave="0" documentId="13_ncr:1_{411B072D-4DF5-4813-9BBF-6BD7E6C4868F}" xr6:coauthVersionLast="36" xr6:coauthVersionMax="36" xr10:uidLastSave="{00000000-0000-0000-0000-000000000000}"/>
  <bookViews>
    <workbookView xWindow="2472" yWindow="144" windowWidth="15288" windowHeight="8424" xr2:uid="{00000000-000D-0000-FFFF-FFFF00000000}"/>
  </bookViews>
  <sheets>
    <sheet name="2014 CHaMP Snorkel UTMLatLong" sheetId="86" r:id="rId1"/>
    <sheet name="133 snorkel" sheetId="81" r:id="rId2"/>
    <sheet name="213 snorkel" sheetId="59" r:id="rId3"/>
    <sheet name="218 snorkel" sheetId="64" r:id="rId4"/>
    <sheet name="231 snorkel" sheetId="60" r:id="rId5"/>
    <sheet name="320 snorkel" sheetId="61" r:id="rId6"/>
    <sheet name="323 snorkel" sheetId="79" r:id="rId7"/>
    <sheet name="436 snorkel" sheetId="45" r:id="rId8"/>
    <sheet name="595 snorkel" sheetId="53" r:id="rId9"/>
    <sheet name="595 electro" sheetId="54" r:id="rId10"/>
    <sheet name="725 snorkel" sheetId="57" r:id="rId11"/>
    <sheet name="725 electro" sheetId="58" r:id="rId12"/>
    <sheet name="727 snorkel" sheetId="46" r:id="rId13"/>
    <sheet name="727 electro" sheetId="47" r:id="rId14"/>
    <sheet name="777 snorkel" sheetId="42" r:id="rId15"/>
    <sheet name="777 electro" sheetId="43" r:id="rId16"/>
    <sheet name="835 snorkel" sheetId="44" r:id="rId17"/>
    <sheet name="841 snorkel" sheetId="78" r:id="rId18"/>
    <sheet name="851 snorkel" sheetId="50" r:id="rId19"/>
    <sheet name="851 electro 1" sheetId="51" r:id="rId20"/>
    <sheet name="851 electro 2" sheetId="52" r:id="rId21"/>
    <sheet name="901 snorkel" sheetId="80" r:id="rId22"/>
    <sheet name="1013 snorkel" sheetId="72" r:id="rId23"/>
    <sheet name="1013 electro" sheetId="73" r:id="rId24"/>
    <sheet name="1129 snorkel 1" sheetId="67" r:id="rId25"/>
    <sheet name="1129 snorkel 2" sheetId="68" r:id="rId26"/>
    <sheet name="1196 snorkel" sheetId="76" r:id="rId27"/>
    <sheet name="1196 electro" sheetId="77" r:id="rId28"/>
    <sheet name="1288 snorkel" sheetId="74" r:id="rId29"/>
    <sheet name="1288 electro" sheetId="75" r:id="rId30"/>
    <sheet name="1411 snorkel" sheetId="69" r:id="rId31"/>
    <sheet name="1411 electro" sheetId="70" r:id="rId32"/>
    <sheet name="1503 snorkel" sheetId="55" r:id="rId33"/>
    <sheet name="1503 electro" sheetId="56" r:id="rId34"/>
    <sheet name="1582 snorkel" sheetId="71" r:id="rId35"/>
    <sheet name="1709 snorkel" sheetId="62" r:id="rId36"/>
    <sheet name="1709 electro" sheetId="63" r:id="rId37"/>
    <sheet name="2159 snorkel 1" sheetId="65" r:id="rId38"/>
    <sheet name="2159 snorkel 2" sheetId="66" r:id="rId39"/>
    <sheet name="2166 snorkel 1" sheetId="49" r:id="rId40"/>
    <sheet name="2166 snorkel 2" sheetId="48" r:id="rId41"/>
    <sheet name="SUMMARY" sheetId="85" r:id="rId42"/>
    <sheet name="PS3 L April snorkel" sheetId="84" r:id="rId43"/>
    <sheet name="PS3 M April snorkel" sheetId="83" r:id="rId44"/>
    <sheet name="PS3 U April snorkel" sheetId="82" r:id="rId45"/>
  </sheets>
  <calcPr calcId="191029"/>
</workbook>
</file>

<file path=xl/calcChain.xml><?xml version="1.0" encoding="utf-8"?>
<calcChain xmlns="http://schemas.openxmlformats.org/spreadsheetml/2006/main">
  <c r="K93" i="80" l="1"/>
  <c r="K50" i="80"/>
  <c r="K83" i="81" l="1"/>
  <c r="K82" i="81"/>
  <c r="K81" i="81"/>
  <c r="K80" i="81"/>
  <c r="K79" i="81"/>
  <c r="K78" i="81"/>
  <c r="K77" i="81"/>
  <c r="K76" i="81"/>
  <c r="K75" i="81"/>
  <c r="K74" i="81"/>
  <c r="K73" i="81"/>
  <c r="K72" i="81"/>
  <c r="K71" i="81"/>
  <c r="K70" i="81"/>
  <c r="K69" i="81"/>
  <c r="K68" i="81"/>
  <c r="K67" i="81"/>
  <c r="K66" i="81"/>
  <c r="K65" i="81"/>
  <c r="K64" i="81"/>
  <c r="K63" i="81"/>
  <c r="K62" i="81"/>
  <c r="K61" i="81"/>
  <c r="K60" i="81"/>
  <c r="K59" i="81"/>
  <c r="K58" i="81"/>
  <c r="K57" i="81"/>
  <c r="K56" i="81"/>
  <c r="K55" i="81"/>
  <c r="K54" i="81"/>
  <c r="K53" i="81"/>
  <c r="K52" i="81"/>
  <c r="K51" i="81"/>
  <c r="K50" i="81"/>
  <c r="K49" i="81"/>
  <c r="K48" i="81"/>
  <c r="K45" i="81"/>
  <c r="K44" i="81"/>
  <c r="K43" i="81"/>
  <c r="K42" i="81"/>
  <c r="K41" i="81"/>
  <c r="K40" i="81"/>
  <c r="K39" i="81"/>
  <c r="K38" i="81"/>
  <c r="K37" i="81"/>
  <c r="K36" i="81"/>
  <c r="K35" i="81"/>
  <c r="K34" i="81"/>
  <c r="K33" i="81"/>
  <c r="K32" i="81"/>
  <c r="K31" i="81"/>
  <c r="K30" i="81"/>
  <c r="K29" i="81"/>
  <c r="K28" i="81"/>
  <c r="K27" i="81"/>
  <c r="K26" i="81"/>
  <c r="K25" i="81"/>
  <c r="K24" i="81"/>
  <c r="K23" i="81"/>
  <c r="K22" i="81"/>
  <c r="K21" i="81"/>
  <c r="K20" i="81"/>
  <c r="K19" i="81"/>
  <c r="K18" i="81"/>
  <c r="K17" i="81"/>
  <c r="K16" i="81"/>
  <c r="K15" i="81"/>
  <c r="K14" i="81"/>
  <c r="K13" i="81"/>
  <c r="K12" i="81"/>
  <c r="K11" i="81"/>
  <c r="K10" i="81"/>
  <c r="K92" i="80"/>
  <c r="K91" i="80"/>
  <c r="K90" i="80"/>
  <c r="K89" i="80"/>
  <c r="K88" i="80"/>
  <c r="K87" i="80"/>
  <c r="K86" i="80"/>
  <c r="K85" i="80"/>
  <c r="K84" i="80"/>
  <c r="K83" i="80"/>
  <c r="K82" i="80"/>
  <c r="K81" i="80"/>
  <c r="K80" i="80"/>
  <c r="K79" i="80"/>
  <c r="K78" i="80"/>
  <c r="K77" i="80"/>
  <c r="K76" i="80"/>
  <c r="K75" i="80"/>
  <c r="K74" i="80"/>
  <c r="K73" i="80"/>
  <c r="K72" i="80"/>
  <c r="K71" i="80"/>
  <c r="K70" i="80"/>
  <c r="K69" i="80"/>
  <c r="K68" i="80"/>
  <c r="K67" i="80"/>
  <c r="K66" i="80"/>
  <c r="K65" i="80"/>
  <c r="K64" i="80"/>
  <c r="K63" i="80"/>
  <c r="K62" i="80"/>
  <c r="K61" i="80"/>
  <c r="K60" i="80"/>
  <c r="K59" i="80"/>
  <c r="K58" i="80"/>
  <c r="K57" i="80"/>
  <c r="K56" i="80"/>
  <c r="K55" i="80"/>
  <c r="K54" i="80"/>
  <c r="K53" i="80"/>
  <c r="K49" i="80"/>
  <c r="K48" i="80"/>
  <c r="K47" i="80"/>
  <c r="K46" i="80"/>
  <c r="K45" i="80"/>
  <c r="K44" i="80"/>
  <c r="K43" i="80"/>
  <c r="K42" i="80"/>
  <c r="K41" i="80"/>
  <c r="K40" i="80"/>
  <c r="K39" i="80"/>
  <c r="K38" i="80"/>
  <c r="K37" i="80"/>
  <c r="K36" i="80"/>
  <c r="K35" i="80"/>
  <c r="K34" i="80"/>
  <c r="K33" i="80"/>
  <c r="K32" i="80"/>
  <c r="K31" i="80"/>
  <c r="K30" i="80"/>
  <c r="K29" i="80"/>
  <c r="K28" i="80"/>
  <c r="K27" i="80"/>
  <c r="K26" i="80"/>
  <c r="K25" i="80"/>
  <c r="K24" i="80"/>
  <c r="K23" i="80"/>
  <c r="K22" i="80"/>
  <c r="K21" i="80"/>
  <c r="K20" i="80"/>
  <c r="K19" i="80"/>
  <c r="K18" i="80"/>
  <c r="K17" i="80"/>
  <c r="K16" i="80"/>
  <c r="K15" i="80"/>
  <c r="K14" i="80"/>
  <c r="K13" i="80"/>
  <c r="K12" i="80"/>
  <c r="K11" i="80"/>
  <c r="K10" i="80"/>
  <c r="K27" i="79"/>
  <c r="K26" i="79"/>
  <c r="K25" i="79"/>
  <c r="K24" i="79"/>
  <c r="K23" i="79"/>
  <c r="K22" i="79"/>
  <c r="K21" i="79"/>
  <c r="K20" i="79"/>
  <c r="K17" i="79"/>
  <c r="K16" i="79"/>
  <c r="K15" i="79"/>
  <c r="K14" i="79"/>
  <c r="K13" i="79"/>
  <c r="K12" i="79"/>
  <c r="K11" i="79"/>
  <c r="K10" i="79"/>
  <c r="K25" i="78"/>
  <c r="K24" i="78"/>
  <c r="K23" i="78"/>
  <c r="K22" i="78"/>
  <c r="K21" i="78"/>
  <c r="K20" i="78"/>
  <c r="K19" i="78"/>
  <c r="K16" i="78"/>
  <c r="K15" i="78"/>
  <c r="K14" i="78"/>
  <c r="K13" i="78"/>
  <c r="K12" i="78"/>
  <c r="K11" i="78"/>
  <c r="K10" i="78"/>
  <c r="N91" i="77"/>
  <c r="N90" i="77"/>
  <c r="N89" i="77"/>
  <c r="N88" i="77"/>
  <c r="N87" i="77"/>
  <c r="N86" i="77"/>
  <c r="N85" i="77"/>
  <c r="N84" i="77"/>
  <c r="N83" i="77"/>
  <c r="N82" i="77"/>
  <c r="N81" i="77"/>
  <c r="N80" i="77"/>
  <c r="N79" i="77"/>
  <c r="N78" i="77"/>
  <c r="N77" i="77"/>
  <c r="N76" i="77"/>
  <c r="N75" i="77"/>
  <c r="N74" i="77"/>
  <c r="N73" i="77"/>
  <c r="N72" i="77"/>
  <c r="N71" i="77"/>
  <c r="N70" i="77"/>
  <c r="N69" i="77"/>
  <c r="N68" i="77"/>
  <c r="N67" i="77"/>
  <c r="N66" i="77"/>
  <c r="N65" i="77"/>
  <c r="N64" i="77"/>
  <c r="N63" i="77"/>
  <c r="N62" i="77"/>
  <c r="N61" i="77"/>
  <c r="N60" i="77"/>
  <c r="N59" i="77"/>
  <c r="N58" i="77"/>
  <c r="N57" i="77"/>
  <c r="N56" i="77"/>
  <c r="N55" i="77"/>
  <c r="N54" i="77"/>
  <c r="N53" i="77"/>
  <c r="N52" i="77"/>
  <c r="N92" i="77" s="1"/>
  <c r="N51" i="77"/>
  <c r="N50" i="77"/>
  <c r="N47" i="77"/>
  <c r="N46" i="77"/>
  <c r="N45" i="77"/>
  <c r="N44" i="77"/>
  <c r="N43" i="77"/>
  <c r="N42" i="77"/>
  <c r="N41" i="77"/>
  <c r="N40" i="77"/>
  <c r="N39" i="77"/>
  <c r="N38" i="77"/>
  <c r="N37" i="77"/>
  <c r="N36" i="77"/>
  <c r="N35" i="77"/>
  <c r="N34" i="77"/>
  <c r="N33" i="77"/>
  <c r="N32" i="77"/>
  <c r="N31" i="77"/>
  <c r="N30" i="77"/>
  <c r="N29" i="77"/>
  <c r="N28" i="77"/>
  <c r="N27" i="77"/>
  <c r="N26" i="77"/>
  <c r="N25" i="77"/>
  <c r="N24" i="77"/>
  <c r="N23" i="77"/>
  <c r="N22" i="77"/>
  <c r="N21" i="77"/>
  <c r="N20" i="77"/>
  <c r="N19" i="77"/>
  <c r="N18" i="77"/>
  <c r="N17" i="77"/>
  <c r="N16" i="77"/>
  <c r="N15" i="77"/>
  <c r="N14" i="77"/>
  <c r="N13" i="77"/>
  <c r="N12" i="77"/>
  <c r="N11" i="77"/>
  <c r="N10" i="77"/>
  <c r="N9" i="77"/>
  <c r="N8" i="77"/>
  <c r="N7" i="77"/>
  <c r="N6" i="77"/>
  <c r="K23" i="76"/>
  <c r="K22" i="76"/>
  <c r="K21" i="76"/>
  <c r="K20" i="76"/>
  <c r="K19" i="76"/>
  <c r="K18" i="76"/>
  <c r="K15" i="76"/>
  <c r="K14" i="76"/>
  <c r="K13" i="76"/>
  <c r="K12" i="76"/>
  <c r="K11" i="76"/>
  <c r="K10" i="76"/>
  <c r="N91" i="75"/>
  <c r="N90" i="75"/>
  <c r="N89" i="75"/>
  <c r="N88" i="75"/>
  <c r="N87" i="75"/>
  <c r="N86" i="75"/>
  <c r="N85" i="75"/>
  <c r="N84" i="75"/>
  <c r="N83" i="75"/>
  <c r="N82" i="75"/>
  <c r="N81" i="75"/>
  <c r="N80" i="75"/>
  <c r="N79" i="75"/>
  <c r="N78" i="75"/>
  <c r="N77" i="75"/>
  <c r="N76" i="75"/>
  <c r="N75" i="75"/>
  <c r="N74" i="75"/>
  <c r="N73" i="75"/>
  <c r="N72" i="75"/>
  <c r="N71" i="75"/>
  <c r="N70" i="75"/>
  <c r="N69" i="75"/>
  <c r="N68" i="75"/>
  <c r="N67" i="75"/>
  <c r="N66" i="75"/>
  <c r="N65" i="75"/>
  <c r="N64" i="75"/>
  <c r="N63" i="75"/>
  <c r="N62" i="75"/>
  <c r="N61" i="75"/>
  <c r="N60" i="75"/>
  <c r="N59" i="75"/>
  <c r="N58" i="75"/>
  <c r="N57" i="75"/>
  <c r="N56" i="75"/>
  <c r="N55" i="75"/>
  <c r="N54" i="75"/>
  <c r="N53" i="75"/>
  <c r="N52" i="75"/>
  <c r="N51" i="75"/>
  <c r="N50" i="75"/>
  <c r="N47" i="75"/>
  <c r="N46" i="75"/>
  <c r="N45" i="75"/>
  <c r="N44" i="75"/>
  <c r="N43" i="75"/>
  <c r="N42" i="75"/>
  <c r="N41" i="75"/>
  <c r="N40" i="75"/>
  <c r="N39" i="75"/>
  <c r="N38" i="75"/>
  <c r="N37" i="75"/>
  <c r="N36" i="75"/>
  <c r="N35" i="75"/>
  <c r="N34" i="75"/>
  <c r="N33" i="75"/>
  <c r="N32" i="75"/>
  <c r="N31" i="75"/>
  <c r="N30" i="75"/>
  <c r="N29" i="75"/>
  <c r="N28" i="75"/>
  <c r="N27" i="75"/>
  <c r="N26" i="75"/>
  <c r="N25" i="75"/>
  <c r="N24" i="75"/>
  <c r="N23" i="75"/>
  <c r="N22" i="75"/>
  <c r="N21" i="75"/>
  <c r="N20" i="75"/>
  <c r="N19" i="75"/>
  <c r="N18" i="75"/>
  <c r="N17" i="75"/>
  <c r="N16" i="75"/>
  <c r="N15" i="75"/>
  <c r="N14" i="75"/>
  <c r="N13" i="75"/>
  <c r="N12" i="75"/>
  <c r="N11" i="75"/>
  <c r="N10" i="75"/>
  <c r="N9" i="75"/>
  <c r="N8" i="75"/>
  <c r="N7" i="75"/>
  <c r="N6" i="75"/>
  <c r="K41" i="74"/>
  <c r="K40" i="74"/>
  <c r="K39" i="74"/>
  <c r="K38" i="74"/>
  <c r="K37" i="74"/>
  <c r="K36" i="74"/>
  <c r="K35" i="74"/>
  <c r="K34" i="74"/>
  <c r="K33" i="74"/>
  <c r="K32" i="74"/>
  <c r="K31" i="74"/>
  <c r="K30" i="74"/>
  <c r="K29" i="74"/>
  <c r="K28" i="74"/>
  <c r="K27" i="74"/>
  <c r="K24" i="74"/>
  <c r="K23" i="74"/>
  <c r="K22" i="74"/>
  <c r="K21" i="74"/>
  <c r="K20" i="74"/>
  <c r="K19" i="74"/>
  <c r="K18" i="74"/>
  <c r="K17" i="74"/>
  <c r="K16" i="74"/>
  <c r="K15" i="74"/>
  <c r="K14" i="74"/>
  <c r="K13" i="74"/>
  <c r="K12" i="74"/>
  <c r="K11" i="74"/>
  <c r="K10" i="74"/>
  <c r="N91" i="73"/>
  <c r="N90" i="73"/>
  <c r="N89" i="73"/>
  <c r="N88" i="73"/>
  <c r="N87" i="73"/>
  <c r="N86" i="73"/>
  <c r="N85" i="73"/>
  <c r="N84" i="73"/>
  <c r="N83" i="73"/>
  <c r="N82" i="73"/>
  <c r="N81" i="73"/>
  <c r="N80" i="73"/>
  <c r="N79" i="73"/>
  <c r="N78" i="73"/>
  <c r="N77" i="73"/>
  <c r="N76" i="73"/>
  <c r="N75" i="73"/>
  <c r="N74" i="73"/>
  <c r="N73" i="73"/>
  <c r="N72" i="73"/>
  <c r="N71" i="73"/>
  <c r="N70" i="73"/>
  <c r="N69" i="73"/>
  <c r="N68" i="73"/>
  <c r="N67" i="73"/>
  <c r="N66" i="73"/>
  <c r="N65" i="73"/>
  <c r="N64" i="73"/>
  <c r="N63" i="73"/>
  <c r="N62" i="73"/>
  <c r="N61" i="73"/>
  <c r="N60" i="73"/>
  <c r="N59" i="73"/>
  <c r="N58" i="73"/>
  <c r="N57" i="73"/>
  <c r="N56" i="73"/>
  <c r="N55" i="73"/>
  <c r="N54" i="73"/>
  <c r="N53" i="73"/>
  <c r="N52" i="73"/>
  <c r="N51" i="73"/>
  <c r="N50" i="73"/>
  <c r="N47" i="73"/>
  <c r="N46" i="73"/>
  <c r="N45" i="73"/>
  <c r="N44" i="73"/>
  <c r="N43" i="73"/>
  <c r="N42" i="73"/>
  <c r="N41" i="73"/>
  <c r="N40" i="73"/>
  <c r="N39" i="73"/>
  <c r="N38" i="73"/>
  <c r="N37" i="73"/>
  <c r="N36" i="73"/>
  <c r="N35" i="73"/>
  <c r="N34" i="73"/>
  <c r="N33" i="73"/>
  <c r="N32" i="73"/>
  <c r="N31" i="73"/>
  <c r="N30" i="73"/>
  <c r="N29" i="73"/>
  <c r="N28" i="73"/>
  <c r="N27" i="73"/>
  <c r="N26" i="73"/>
  <c r="N25" i="73"/>
  <c r="N24" i="73"/>
  <c r="N23" i="73"/>
  <c r="N22" i="73"/>
  <c r="N21" i="73"/>
  <c r="N20" i="73"/>
  <c r="N19" i="73"/>
  <c r="N18" i="73"/>
  <c r="N17" i="73"/>
  <c r="N16" i="73"/>
  <c r="N15" i="73"/>
  <c r="N14" i="73"/>
  <c r="N13" i="73"/>
  <c r="N12" i="73"/>
  <c r="N11" i="73"/>
  <c r="N10" i="73"/>
  <c r="N9" i="73"/>
  <c r="N8" i="73"/>
  <c r="N7" i="73"/>
  <c r="N6" i="73"/>
  <c r="N48" i="75" l="1"/>
  <c r="N92" i="75"/>
  <c r="N48" i="73"/>
  <c r="N92" i="73"/>
  <c r="K42" i="74"/>
  <c r="N48" i="77"/>
  <c r="K84" i="81"/>
  <c r="K46" i="81"/>
  <c r="K51" i="80"/>
  <c r="K94" i="80"/>
  <c r="K18" i="79"/>
  <c r="K28" i="79"/>
  <c r="K26" i="78"/>
  <c r="K17" i="78"/>
  <c r="K16" i="76"/>
  <c r="K24" i="76"/>
  <c r="K25" i="74"/>
  <c r="K29" i="72"/>
  <c r="K28" i="72"/>
  <c r="K27" i="72"/>
  <c r="K26" i="72"/>
  <c r="K25" i="72"/>
  <c r="K24" i="72"/>
  <c r="K23" i="72"/>
  <c r="K22" i="72"/>
  <c r="K21" i="72"/>
  <c r="K18" i="72"/>
  <c r="K17" i="72"/>
  <c r="K16" i="72"/>
  <c r="K15" i="72"/>
  <c r="K14" i="72"/>
  <c r="K13" i="72"/>
  <c r="K12" i="72"/>
  <c r="K11" i="72"/>
  <c r="K10" i="72"/>
  <c r="K41" i="71"/>
  <c r="K40" i="71"/>
  <c r="K39" i="71"/>
  <c r="K38" i="71"/>
  <c r="K37" i="71"/>
  <c r="K36" i="71"/>
  <c r="K35" i="71"/>
  <c r="K34" i="71"/>
  <c r="K33" i="71"/>
  <c r="K32" i="71"/>
  <c r="K31" i="71"/>
  <c r="K30" i="71"/>
  <c r="K29" i="71"/>
  <c r="K28" i="71"/>
  <c r="K27" i="71"/>
  <c r="K24" i="71"/>
  <c r="K23" i="71"/>
  <c r="K22" i="71"/>
  <c r="K21" i="71"/>
  <c r="K20" i="71"/>
  <c r="K19" i="71"/>
  <c r="K18" i="71"/>
  <c r="K17" i="71"/>
  <c r="K16" i="71"/>
  <c r="K15" i="71"/>
  <c r="K14" i="71"/>
  <c r="K13" i="71"/>
  <c r="K12" i="71"/>
  <c r="K11" i="71"/>
  <c r="K10" i="71"/>
  <c r="N91" i="70"/>
  <c r="N90" i="70"/>
  <c r="N89" i="70"/>
  <c r="N88" i="70"/>
  <c r="N87" i="70"/>
  <c r="N86" i="70"/>
  <c r="N85" i="70"/>
  <c r="N84" i="70"/>
  <c r="N83" i="70"/>
  <c r="N82" i="70"/>
  <c r="N81" i="70"/>
  <c r="N80" i="70"/>
  <c r="N79" i="70"/>
  <c r="N78" i="70"/>
  <c r="N77" i="70"/>
  <c r="N76" i="70"/>
  <c r="N75" i="70"/>
  <c r="N74" i="70"/>
  <c r="N73" i="70"/>
  <c r="N72" i="70"/>
  <c r="N71" i="70"/>
  <c r="N70" i="70"/>
  <c r="N69" i="70"/>
  <c r="N68" i="70"/>
  <c r="N67" i="70"/>
  <c r="N66" i="70"/>
  <c r="N65" i="70"/>
  <c r="N64" i="70"/>
  <c r="N63" i="70"/>
  <c r="N62" i="70"/>
  <c r="N61" i="70"/>
  <c r="N60" i="70"/>
  <c r="N59" i="70"/>
  <c r="N58" i="70"/>
  <c r="N57" i="70"/>
  <c r="N56" i="70"/>
  <c r="N55" i="70"/>
  <c r="N54" i="70"/>
  <c r="N53" i="70"/>
  <c r="N52" i="70"/>
  <c r="N51" i="70"/>
  <c r="N50" i="70"/>
  <c r="N47" i="70"/>
  <c r="N46" i="70"/>
  <c r="N45" i="70"/>
  <c r="N44" i="70"/>
  <c r="N43" i="70"/>
  <c r="N42" i="70"/>
  <c r="N41" i="70"/>
  <c r="N40" i="70"/>
  <c r="N39" i="70"/>
  <c r="N38" i="70"/>
  <c r="N37" i="70"/>
  <c r="N36" i="70"/>
  <c r="N35" i="70"/>
  <c r="N34" i="70"/>
  <c r="N33" i="70"/>
  <c r="N32" i="70"/>
  <c r="N31" i="70"/>
  <c r="N30" i="70"/>
  <c r="N29" i="70"/>
  <c r="N28" i="70"/>
  <c r="N27" i="70"/>
  <c r="N26" i="70"/>
  <c r="N25" i="70"/>
  <c r="N24" i="70"/>
  <c r="N23" i="70"/>
  <c r="N22" i="70"/>
  <c r="N21" i="70"/>
  <c r="N20" i="70"/>
  <c r="N19" i="70"/>
  <c r="N18" i="70"/>
  <c r="N17" i="70"/>
  <c r="N16" i="70"/>
  <c r="N15" i="70"/>
  <c r="N14" i="70"/>
  <c r="N13" i="70"/>
  <c r="N12" i="70"/>
  <c r="N11" i="70"/>
  <c r="N10" i="70"/>
  <c r="N9" i="70"/>
  <c r="N8" i="70"/>
  <c r="N7" i="70"/>
  <c r="N6" i="70"/>
  <c r="K31" i="69"/>
  <c r="K30" i="69"/>
  <c r="K29" i="69"/>
  <c r="K28" i="69"/>
  <c r="K27" i="69"/>
  <c r="K26" i="69"/>
  <c r="K25" i="69"/>
  <c r="K24" i="69"/>
  <c r="K23" i="69"/>
  <c r="K22" i="69"/>
  <c r="K19" i="69"/>
  <c r="K18" i="69"/>
  <c r="K17" i="69"/>
  <c r="K16" i="69"/>
  <c r="K15" i="69"/>
  <c r="K14" i="69"/>
  <c r="K13" i="69"/>
  <c r="K12" i="69"/>
  <c r="K11" i="69"/>
  <c r="K10" i="69"/>
  <c r="K61" i="68"/>
  <c r="K60" i="68"/>
  <c r="K59" i="68"/>
  <c r="K58" i="68"/>
  <c r="K57" i="68"/>
  <c r="K56" i="68"/>
  <c r="K55" i="68"/>
  <c r="K54" i="68"/>
  <c r="K53" i="68"/>
  <c r="K52" i="68"/>
  <c r="K51" i="68"/>
  <c r="K50" i="68"/>
  <c r="K49" i="68"/>
  <c r="K48" i="68"/>
  <c r="K47" i="68"/>
  <c r="K46" i="68"/>
  <c r="K45" i="68"/>
  <c r="K44" i="68"/>
  <c r="K43" i="68"/>
  <c r="K42" i="68"/>
  <c r="K41" i="68"/>
  <c r="K40" i="68"/>
  <c r="K39" i="68"/>
  <c r="K38" i="68"/>
  <c r="K37" i="68"/>
  <c r="K34" i="68"/>
  <c r="K33" i="68"/>
  <c r="K32" i="68"/>
  <c r="K31" i="68"/>
  <c r="K30" i="68"/>
  <c r="K29" i="68"/>
  <c r="K28" i="68"/>
  <c r="K27" i="68"/>
  <c r="K26" i="68"/>
  <c r="K25" i="68"/>
  <c r="K24" i="68"/>
  <c r="K23" i="68"/>
  <c r="K22" i="68"/>
  <c r="K21" i="68"/>
  <c r="K20" i="68"/>
  <c r="K19" i="68"/>
  <c r="K18" i="68"/>
  <c r="K17" i="68"/>
  <c r="K16" i="68"/>
  <c r="K15" i="68"/>
  <c r="K14" i="68"/>
  <c r="K13" i="68"/>
  <c r="K12" i="68"/>
  <c r="K11" i="68"/>
  <c r="K10" i="68"/>
  <c r="K47" i="67"/>
  <c r="K46" i="67"/>
  <c r="K45" i="67"/>
  <c r="K44" i="67"/>
  <c r="K43" i="67"/>
  <c r="K42" i="67"/>
  <c r="K41" i="67"/>
  <c r="K40" i="67"/>
  <c r="K39" i="67"/>
  <c r="K38" i="67"/>
  <c r="K37" i="67"/>
  <c r="K36" i="67"/>
  <c r="K35" i="67"/>
  <c r="K34" i="67"/>
  <c r="K33" i="67"/>
  <c r="K32" i="67"/>
  <c r="K31" i="67"/>
  <c r="K30" i="67"/>
  <c r="K27" i="67"/>
  <c r="K26" i="67"/>
  <c r="K25" i="67"/>
  <c r="K24" i="67"/>
  <c r="K23" i="67"/>
  <c r="K22" i="67"/>
  <c r="K21" i="67"/>
  <c r="K20" i="67"/>
  <c r="K19" i="67"/>
  <c r="K18" i="67"/>
  <c r="K17" i="67"/>
  <c r="K16" i="67"/>
  <c r="K15" i="67"/>
  <c r="K14" i="67"/>
  <c r="K13" i="67"/>
  <c r="K12" i="67"/>
  <c r="K11" i="67"/>
  <c r="K10" i="67"/>
  <c r="K51" i="66"/>
  <c r="K50" i="66"/>
  <c r="K49" i="66"/>
  <c r="K48" i="66"/>
  <c r="K47" i="66"/>
  <c r="K46" i="66"/>
  <c r="K45" i="66"/>
  <c r="K44" i="66"/>
  <c r="K43" i="66"/>
  <c r="K42" i="66"/>
  <c r="K41" i="66"/>
  <c r="K40" i="66"/>
  <c r="K39" i="66"/>
  <c r="K38" i="66"/>
  <c r="K37" i="66"/>
  <c r="K36" i="66"/>
  <c r="K35" i="66"/>
  <c r="K34" i="66"/>
  <c r="K33" i="66"/>
  <c r="K32" i="66"/>
  <c r="K29" i="66"/>
  <c r="K28" i="66"/>
  <c r="K27" i="66"/>
  <c r="K26" i="66"/>
  <c r="K25" i="66"/>
  <c r="K24" i="66"/>
  <c r="K23" i="66"/>
  <c r="K22" i="66"/>
  <c r="K21" i="66"/>
  <c r="K20" i="66"/>
  <c r="K19" i="66"/>
  <c r="K18" i="66"/>
  <c r="K17" i="66"/>
  <c r="K16" i="66"/>
  <c r="K15" i="66"/>
  <c r="K14" i="66"/>
  <c r="K13" i="66"/>
  <c r="K12" i="66"/>
  <c r="K11" i="66"/>
  <c r="K10" i="66"/>
  <c r="K51" i="65"/>
  <c r="K50" i="65"/>
  <c r="K49" i="65"/>
  <c r="K48" i="65"/>
  <c r="K47" i="65"/>
  <c r="K46" i="65"/>
  <c r="K45" i="65"/>
  <c r="K44" i="65"/>
  <c r="K43" i="65"/>
  <c r="K42" i="65"/>
  <c r="K41" i="65"/>
  <c r="K40" i="65"/>
  <c r="K39" i="65"/>
  <c r="K38" i="65"/>
  <c r="K37" i="65"/>
  <c r="K36" i="65"/>
  <c r="K35" i="65"/>
  <c r="K34" i="65"/>
  <c r="K33" i="65"/>
  <c r="K32" i="65"/>
  <c r="K29" i="65"/>
  <c r="K28" i="65"/>
  <c r="K27" i="65"/>
  <c r="K26" i="65"/>
  <c r="K25" i="65"/>
  <c r="K24" i="65"/>
  <c r="K23" i="65"/>
  <c r="K22" i="65"/>
  <c r="K21" i="65"/>
  <c r="K20" i="65"/>
  <c r="K19" i="65"/>
  <c r="K18" i="65"/>
  <c r="K17" i="65"/>
  <c r="K16" i="65"/>
  <c r="K15" i="65"/>
  <c r="K14" i="65"/>
  <c r="K13" i="65"/>
  <c r="K12" i="65"/>
  <c r="K11" i="65"/>
  <c r="K10" i="65"/>
  <c r="K37" i="64"/>
  <c r="K36" i="64"/>
  <c r="K35" i="64"/>
  <c r="K34" i="64"/>
  <c r="K33" i="64"/>
  <c r="K32" i="64"/>
  <c r="K31" i="64"/>
  <c r="K30" i="64"/>
  <c r="K29" i="64"/>
  <c r="K28" i="64"/>
  <c r="K27" i="64"/>
  <c r="K26" i="64"/>
  <c r="K25" i="64"/>
  <c r="K22" i="64"/>
  <c r="K21" i="64"/>
  <c r="K20" i="64"/>
  <c r="K19" i="64"/>
  <c r="K18" i="64"/>
  <c r="K17" i="64"/>
  <c r="K16" i="64"/>
  <c r="K15" i="64"/>
  <c r="K14" i="64"/>
  <c r="K13" i="64"/>
  <c r="K12" i="64"/>
  <c r="K11" i="64"/>
  <c r="K10" i="64"/>
  <c r="N48" i="70" l="1"/>
  <c r="N92" i="70"/>
  <c r="K30" i="72"/>
  <c r="K19" i="72"/>
  <c r="K42" i="71"/>
  <c r="K25" i="71"/>
  <c r="K35" i="68"/>
  <c r="K62" i="68"/>
  <c r="K48" i="67"/>
  <c r="K28" i="67"/>
  <c r="K30" i="65"/>
  <c r="K52" i="65"/>
  <c r="K23" i="64"/>
  <c r="K38" i="64"/>
  <c r="K20" i="69"/>
  <c r="K32" i="69"/>
  <c r="K30" i="66"/>
  <c r="K52" i="66"/>
  <c r="N91" i="63"/>
  <c r="N90" i="63"/>
  <c r="N89" i="63"/>
  <c r="N88" i="63"/>
  <c r="N87" i="63"/>
  <c r="N86" i="63"/>
  <c r="N85" i="63"/>
  <c r="N84" i="63"/>
  <c r="N83" i="63"/>
  <c r="N82" i="63"/>
  <c r="N81" i="63"/>
  <c r="N80" i="63"/>
  <c r="N79" i="63"/>
  <c r="N78" i="63"/>
  <c r="N77" i="63"/>
  <c r="N76" i="63"/>
  <c r="N75" i="63"/>
  <c r="N74" i="63"/>
  <c r="N73" i="63"/>
  <c r="N72" i="63"/>
  <c r="N71" i="63"/>
  <c r="N70" i="63"/>
  <c r="N69" i="63"/>
  <c r="N68" i="63"/>
  <c r="N67" i="63"/>
  <c r="N66" i="63"/>
  <c r="N65" i="63"/>
  <c r="N64" i="63"/>
  <c r="N63" i="63"/>
  <c r="N62" i="63"/>
  <c r="N61" i="63"/>
  <c r="N60" i="63"/>
  <c r="N59" i="63"/>
  <c r="N58" i="63"/>
  <c r="N57" i="63"/>
  <c r="N56" i="63"/>
  <c r="N55" i="63"/>
  <c r="N54" i="63"/>
  <c r="N53" i="63"/>
  <c r="N52" i="63"/>
  <c r="N51" i="63"/>
  <c r="N50" i="63"/>
  <c r="N47" i="63"/>
  <c r="N46" i="63"/>
  <c r="N45" i="63"/>
  <c r="N44" i="63"/>
  <c r="N43" i="63"/>
  <c r="N42" i="63"/>
  <c r="N41" i="63"/>
  <c r="N40" i="63"/>
  <c r="N39" i="63"/>
  <c r="N38" i="63"/>
  <c r="N37" i="63"/>
  <c r="N36" i="63"/>
  <c r="N35" i="63"/>
  <c r="N34" i="63"/>
  <c r="N33" i="63"/>
  <c r="N32" i="63"/>
  <c r="N31" i="63"/>
  <c r="N30" i="63"/>
  <c r="N29" i="63"/>
  <c r="N28" i="63"/>
  <c r="N27" i="63"/>
  <c r="N26" i="63"/>
  <c r="N25" i="63"/>
  <c r="N24" i="63"/>
  <c r="N23" i="63"/>
  <c r="N22" i="63"/>
  <c r="N21" i="63"/>
  <c r="N20" i="63"/>
  <c r="N19" i="63"/>
  <c r="N18" i="63"/>
  <c r="N17" i="63"/>
  <c r="N16" i="63"/>
  <c r="N15" i="63"/>
  <c r="N14" i="63"/>
  <c r="N13" i="63"/>
  <c r="N12" i="63"/>
  <c r="N11" i="63"/>
  <c r="N10" i="63"/>
  <c r="N9" i="63"/>
  <c r="N8" i="63"/>
  <c r="N7" i="63"/>
  <c r="N6" i="63"/>
  <c r="N48" i="63" s="1"/>
  <c r="K35" i="62"/>
  <c r="K34" i="62"/>
  <c r="K33" i="62"/>
  <c r="K32" i="62"/>
  <c r="K31" i="62"/>
  <c r="K30" i="62"/>
  <c r="K29" i="62"/>
  <c r="K28" i="62"/>
  <c r="K27" i="62"/>
  <c r="K26" i="62"/>
  <c r="K25" i="62"/>
  <c r="K24" i="62"/>
  <c r="K21" i="62"/>
  <c r="K20" i="62"/>
  <c r="K19" i="62"/>
  <c r="K18" i="62"/>
  <c r="K17" i="62"/>
  <c r="K16" i="62"/>
  <c r="K15" i="62"/>
  <c r="K14" i="62"/>
  <c r="K13" i="62"/>
  <c r="K12" i="62"/>
  <c r="K11" i="62"/>
  <c r="K10" i="62"/>
  <c r="K31" i="61"/>
  <c r="K30" i="61"/>
  <c r="K29" i="61"/>
  <c r="K28" i="61"/>
  <c r="K27" i="61"/>
  <c r="K26" i="61"/>
  <c r="K25" i="61"/>
  <c r="K24" i="61"/>
  <c r="K23" i="61"/>
  <c r="K22" i="61"/>
  <c r="K19" i="61"/>
  <c r="K18" i="61"/>
  <c r="K17" i="61"/>
  <c r="K16" i="61"/>
  <c r="K15" i="61"/>
  <c r="K14" i="61"/>
  <c r="K13" i="61"/>
  <c r="K12" i="61"/>
  <c r="K11" i="61"/>
  <c r="K10" i="61"/>
  <c r="K43" i="60"/>
  <c r="K42" i="60"/>
  <c r="K41" i="60"/>
  <c r="K40" i="60"/>
  <c r="K39" i="60"/>
  <c r="K38" i="60"/>
  <c r="K37" i="60"/>
  <c r="K36" i="60"/>
  <c r="K35" i="60"/>
  <c r="K34" i="60"/>
  <c r="K33" i="60"/>
  <c r="K32" i="60"/>
  <c r="K31" i="60"/>
  <c r="K30" i="60"/>
  <c r="K29" i="60"/>
  <c r="K28" i="60"/>
  <c r="K25" i="60"/>
  <c r="K24" i="60"/>
  <c r="K23" i="60"/>
  <c r="K22" i="60"/>
  <c r="K21" i="60"/>
  <c r="K20" i="60"/>
  <c r="K19" i="60"/>
  <c r="K18" i="60"/>
  <c r="K17" i="60"/>
  <c r="K16" i="60"/>
  <c r="K15" i="60"/>
  <c r="K14" i="60"/>
  <c r="K13" i="60"/>
  <c r="K12" i="60"/>
  <c r="K11" i="60"/>
  <c r="K10" i="60"/>
  <c r="K33" i="59"/>
  <c r="K32" i="59"/>
  <c r="K31" i="59"/>
  <c r="K30" i="59"/>
  <c r="K29" i="59"/>
  <c r="K28" i="59"/>
  <c r="K27" i="59"/>
  <c r="K26" i="59"/>
  <c r="K25" i="59"/>
  <c r="K24" i="59"/>
  <c r="K23" i="59"/>
  <c r="K20" i="59"/>
  <c r="K19" i="59"/>
  <c r="K18" i="59"/>
  <c r="K17" i="59"/>
  <c r="K16" i="59"/>
  <c r="K15" i="59"/>
  <c r="K14" i="59"/>
  <c r="K13" i="59"/>
  <c r="K12" i="59"/>
  <c r="K11" i="59"/>
  <c r="K10" i="59"/>
  <c r="N91" i="58"/>
  <c r="N90" i="58"/>
  <c r="N89" i="58"/>
  <c r="N88" i="58"/>
  <c r="N87" i="58"/>
  <c r="N86" i="58"/>
  <c r="N85" i="58"/>
  <c r="N84" i="58"/>
  <c r="N83" i="58"/>
  <c r="N82" i="58"/>
  <c r="N81" i="58"/>
  <c r="N80" i="58"/>
  <c r="N79" i="58"/>
  <c r="N78" i="58"/>
  <c r="N77" i="58"/>
  <c r="N76" i="58"/>
  <c r="N75" i="58"/>
  <c r="N74" i="58"/>
  <c r="N73" i="58"/>
  <c r="N72" i="58"/>
  <c r="N71" i="58"/>
  <c r="N70" i="58"/>
  <c r="N69" i="58"/>
  <c r="N68" i="58"/>
  <c r="N67" i="58"/>
  <c r="N66" i="58"/>
  <c r="N65" i="58"/>
  <c r="N64" i="58"/>
  <c r="N63" i="58"/>
  <c r="N62" i="58"/>
  <c r="N61" i="58"/>
  <c r="N60" i="58"/>
  <c r="N59" i="58"/>
  <c r="N58" i="58"/>
  <c r="N57" i="58"/>
  <c r="N56" i="58"/>
  <c r="N55" i="58"/>
  <c r="N54" i="58"/>
  <c r="N53" i="58"/>
  <c r="N52" i="58"/>
  <c r="N51" i="58"/>
  <c r="N50" i="58"/>
  <c r="N47" i="58"/>
  <c r="N46" i="58"/>
  <c r="N45" i="58"/>
  <c r="N44" i="58"/>
  <c r="N43" i="58"/>
  <c r="N42" i="58"/>
  <c r="N41" i="58"/>
  <c r="N40" i="58"/>
  <c r="N39" i="58"/>
  <c r="N38" i="58"/>
  <c r="N37" i="58"/>
  <c r="N36" i="58"/>
  <c r="N35" i="58"/>
  <c r="N34" i="58"/>
  <c r="N33" i="58"/>
  <c r="N32" i="58"/>
  <c r="N31" i="58"/>
  <c r="N30" i="58"/>
  <c r="N29" i="58"/>
  <c r="N28" i="58"/>
  <c r="N27" i="58"/>
  <c r="N26" i="58"/>
  <c r="N25" i="58"/>
  <c r="N24" i="58"/>
  <c r="N23" i="58"/>
  <c r="N22" i="58"/>
  <c r="N21" i="58"/>
  <c r="N20" i="58"/>
  <c r="N19" i="58"/>
  <c r="N18" i="58"/>
  <c r="N17" i="58"/>
  <c r="N16" i="58"/>
  <c r="N15" i="58"/>
  <c r="N14" i="58"/>
  <c r="N13" i="58"/>
  <c r="N12" i="58"/>
  <c r="N11" i="58"/>
  <c r="N10" i="58"/>
  <c r="N9" i="58"/>
  <c r="N8" i="58"/>
  <c r="N7" i="58"/>
  <c r="N6" i="58"/>
  <c r="K33" i="57"/>
  <c r="K32" i="57"/>
  <c r="K31" i="57"/>
  <c r="K30" i="57"/>
  <c r="K29" i="57"/>
  <c r="K28" i="57"/>
  <c r="K27" i="57"/>
  <c r="K26" i="57"/>
  <c r="K25" i="57"/>
  <c r="K24" i="57"/>
  <c r="K23" i="57"/>
  <c r="K20" i="57"/>
  <c r="K19" i="57"/>
  <c r="K18" i="57"/>
  <c r="K17" i="57"/>
  <c r="K16" i="57"/>
  <c r="K15" i="57"/>
  <c r="K14" i="57"/>
  <c r="K13" i="57"/>
  <c r="K12" i="57"/>
  <c r="K11" i="57"/>
  <c r="K10" i="57"/>
  <c r="N91" i="56"/>
  <c r="N90" i="56"/>
  <c r="N89" i="56"/>
  <c r="N88" i="56"/>
  <c r="N87" i="56"/>
  <c r="N86" i="56"/>
  <c r="N85" i="56"/>
  <c r="N84" i="56"/>
  <c r="N83" i="56"/>
  <c r="N82" i="56"/>
  <c r="N81" i="56"/>
  <c r="N80" i="56"/>
  <c r="N79" i="56"/>
  <c r="N78" i="56"/>
  <c r="N77" i="56"/>
  <c r="N76" i="56"/>
  <c r="N75" i="56"/>
  <c r="N74" i="56"/>
  <c r="N73" i="56"/>
  <c r="N72" i="56"/>
  <c r="N71" i="56"/>
  <c r="N70" i="56"/>
  <c r="N69" i="56"/>
  <c r="N68" i="56"/>
  <c r="N67" i="56"/>
  <c r="N66" i="56"/>
  <c r="N65" i="56"/>
  <c r="N64" i="56"/>
  <c r="N63" i="56"/>
  <c r="N62" i="56"/>
  <c r="N61" i="56"/>
  <c r="N60" i="56"/>
  <c r="N59" i="56"/>
  <c r="N58" i="56"/>
  <c r="N57" i="56"/>
  <c r="N56" i="56"/>
  <c r="N55" i="56"/>
  <c r="N54" i="56"/>
  <c r="N53" i="56"/>
  <c r="N52" i="56"/>
  <c r="N51" i="56"/>
  <c r="N50" i="56"/>
  <c r="N47" i="56"/>
  <c r="N46" i="56"/>
  <c r="N45" i="56"/>
  <c r="N44" i="56"/>
  <c r="N43" i="56"/>
  <c r="N42" i="56"/>
  <c r="N41" i="56"/>
  <c r="N40" i="56"/>
  <c r="N39" i="56"/>
  <c r="N38" i="56"/>
  <c r="N37" i="56"/>
  <c r="N36" i="56"/>
  <c r="N35" i="56"/>
  <c r="N34" i="56"/>
  <c r="N33" i="56"/>
  <c r="N32" i="56"/>
  <c r="N31" i="56"/>
  <c r="N30" i="56"/>
  <c r="N29" i="56"/>
  <c r="N28" i="56"/>
  <c r="N27" i="56"/>
  <c r="N26" i="56"/>
  <c r="N25" i="56"/>
  <c r="N24" i="56"/>
  <c r="N23" i="56"/>
  <c r="N22" i="56"/>
  <c r="N21" i="56"/>
  <c r="N20" i="56"/>
  <c r="N19" i="56"/>
  <c r="N18" i="56"/>
  <c r="N17" i="56"/>
  <c r="N16" i="56"/>
  <c r="N15" i="56"/>
  <c r="N14" i="56"/>
  <c r="N13" i="56"/>
  <c r="N12" i="56"/>
  <c r="N11" i="56"/>
  <c r="N10" i="56"/>
  <c r="N9" i="56"/>
  <c r="N8" i="56"/>
  <c r="N7" i="56"/>
  <c r="N6" i="56"/>
  <c r="N48" i="56" s="1"/>
  <c r="K25" i="55"/>
  <c r="K24" i="55"/>
  <c r="K23" i="55"/>
  <c r="K22" i="55"/>
  <c r="K21" i="55"/>
  <c r="K20" i="55"/>
  <c r="K19" i="55"/>
  <c r="K16" i="55"/>
  <c r="K15" i="55"/>
  <c r="K14" i="55"/>
  <c r="K13" i="55"/>
  <c r="K12" i="55"/>
  <c r="K11" i="55"/>
  <c r="K10" i="55"/>
  <c r="N91" i="54"/>
  <c r="N90" i="54"/>
  <c r="N89" i="54"/>
  <c r="N88" i="54"/>
  <c r="N87" i="54"/>
  <c r="N86" i="54"/>
  <c r="N85" i="54"/>
  <c r="N84" i="54"/>
  <c r="N83" i="54"/>
  <c r="N82" i="54"/>
  <c r="N81" i="54"/>
  <c r="N80" i="54"/>
  <c r="N79" i="54"/>
  <c r="N78" i="54"/>
  <c r="N77" i="54"/>
  <c r="N76" i="54"/>
  <c r="N75" i="54"/>
  <c r="N74" i="54"/>
  <c r="N73" i="54"/>
  <c r="N72" i="54"/>
  <c r="N71" i="54"/>
  <c r="N70" i="54"/>
  <c r="N69" i="54"/>
  <c r="N68" i="54"/>
  <c r="N67" i="54"/>
  <c r="N66" i="54"/>
  <c r="N65" i="54"/>
  <c r="N64" i="54"/>
  <c r="N63" i="54"/>
  <c r="N62" i="54"/>
  <c r="N61" i="54"/>
  <c r="N60" i="54"/>
  <c r="N59" i="54"/>
  <c r="N58" i="54"/>
  <c r="N57" i="54"/>
  <c r="N56" i="54"/>
  <c r="N55" i="54"/>
  <c r="N54" i="54"/>
  <c r="N53" i="54"/>
  <c r="N52" i="54"/>
  <c r="N51" i="54"/>
  <c r="N50" i="54"/>
  <c r="N92" i="54" s="1"/>
  <c r="N47" i="54"/>
  <c r="N46" i="54"/>
  <c r="N45" i="54"/>
  <c r="N44" i="54"/>
  <c r="N43" i="54"/>
  <c r="N42" i="54"/>
  <c r="N41" i="54"/>
  <c r="N40" i="54"/>
  <c r="N39" i="54"/>
  <c r="N38" i="54"/>
  <c r="N37" i="54"/>
  <c r="N36" i="54"/>
  <c r="N35" i="54"/>
  <c r="N34" i="54"/>
  <c r="N33" i="54"/>
  <c r="N32" i="54"/>
  <c r="N31" i="54"/>
  <c r="N30" i="54"/>
  <c r="N29" i="54"/>
  <c r="N28" i="54"/>
  <c r="N27" i="54"/>
  <c r="N26" i="54"/>
  <c r="N25" i="54"/>
  <c r="N24" i="54"/>
  <c r="N23" i="54"/>
  <c r="N22" i="54"/>
  <c r="N21" i="54"/>
  <c r="N20" i="54"/>
  <c r="N19" i="54"/>
  <c r="N18" i="54"/>
  <c r="N17" i="54"/>
  <c r="N16" i="54"/>
  <c r="N15" i="54"/>
  <c r="N14" i="54"/>
  <c r="N13" i="54"/>
  <c r="N12" i="54"/>
  <c r="N11" i="54"/>
  <c r="N10" i="54"/>
  <c r="N9" i="54"/>
  <c r="N8" i="54"/>
  <c r="N48" i="54" s="1"/>
  <c r="N7" i="54"/>
  <c r="N6" i="54"/>
  <c r="K33" i="53"/>
  <c r="K32" i="53"/>
  <c r="K31" i="53"/>
  <c r="K30" i="53"/>
  <c r="K29" i="53"/>
  <c r="K28" i="53"/>
  <c r="K27" i="53"/>
  <c r="K26" i="53"/>
  <c r="K25" i="53"/>
  <c r="K24" i="53"/>
  <c r="K23" i="53"/>
  <c r="K20" i="53"/>
  <c r="K19" i="53"/>
  <c r="K18" i="53"/>
  <c r="K17" i="53"/>
  <c r="K16" i="53"/>
  <c r="K15" i="53"/>
  <c r="K14" i="53"/>
  <c r="K13" i="53"/>
  <c r="K12" i="53"/>
  <c r="K11" i="53"/>
  <c r="K10" i="53"/>
  <c r="N91" i="52"/>
  <c r="N90" i="52"/>
  <c r="N89" i="52"/>
  <c r="N88" i="52"/>
  <c r="N87" i="52"/>
  <c r="N86" i="52"/>
  <c r="N85" i="52"/>
  <c r="N84" i="52"/>
  <c r="N83" i="52"/>
  <c r="N82" i="52"/>
  <c r="N81" i="52"/>
  <c r="N80" i="52"/>
  <c r="N79" i="52"/>
  <c r="N78" i="52"/>
  <c r="N77" i="52"/>
  <c r="N76" i="52"/>
  <c r="N75" i="52"/>
  <c r="N74" i="52"/>
  <c r="N73" i="52"/>
  <c r="N72" i="52"/>
  <c r="N71" i="52"/>
  <c r="N70" i="52"/>
  <c r="N69" i="52"/>
  <c r="N68" i="52"/>
  <c r="N67" i="52"/>
  <c r="N66" i="52"/>
  <c r="N65" i="52"/>
  <c r="N64" i="52"/>
  <c r="N63" i="52"/>
  <c r="N62" i="52"/>
  <c r="N61" i="52"/>
  <c r="N60" i="52"/>
  <c r="N59" i="52"/>
  <c r="N58" i="52"/>
  <c r="N57" i="52"/>
  <c r="N56" i="52"/>
  <c r="N55" i="52"/>
  <c r="N54" i="52"/>
  <c r="N53" i="52"/>
  <c r="N52" i="52"/>
  <c r="N51" i="52"/>
  <c r="N50" i="52"/>
  <c r="N47" i="52"/>
  <c r="N46" i="52"/>
  <c r="N45" i="52"/>
  <c r="N44" i="52"/>
  <c r="N43" i="52"/>
  <c r="N42" i="52"/>
  <c r="N41" i="52"/>
  <c r="N40" i="52"/>
  <c r="N39" i="52"/>
  <c r="N38" i="52"/>
  <c r="N37" i="52"/>
  <c r="N36" i="52"/>
  <c r="N35" i="52"/>
  <c r="N34" i="52"/>
  <c r="N33" i="52"/>
  <c r="N32" i="52"/>
  <c r="N31" i="52"/>
  <c r="N30" i="52"/>
  <c r="N29" i="52"/>
  <c r="N28" i="52"/>
  <c r="N27" i="52"/>
  <c r="N26" i="52"/>
  <c r="N25" i="52"/>
  <c r="N24" i="52"/>
  <c r="N23" i="52"/>
  <c r="N22" i="52"/>
  <c r="N21" i="52"/>
  <c r="N20" i="52"/>
  <c r="N19" i="52"/>
  <c r="N18" i="52"/>
  <c r="N17" i="52"/>
  <c r="N16" i="52"/>
  <c r="N15" i="52"/>
  <c r="N14" i="52"/>
  <c r="N13" i="52"/>
  <c r="N12" i="52"/>
  <c r="N11" i="52"/>
  <c r="N10" i="52"/>
  <c r="N9" i="52"/>
  <c r="N8" i="52"/>
  <c r="N7" i="52"/>
  <c r="N6" i="52"/>
  <c r="N91" i="51"/>
  <c r="N90" i="51"/>
  <c r="N89" i="51"/>
  <c r="N88" i="51"/>
  <c r="N87" i="51"/>
  <c r="N86" i="51"/>
  <c r="N85" i="51"/>
  <c r="N84" i="51"/>
  <c r="N83" i="51"/>
  <c r="N82" i="51"/>
  <c r="N81" i="51"/>
  <c r="N80" i="51"/>
  <c r="N79" i="51"/>
  <c r="N78" i="51"/>
  <c r="N77" i="51"/>
  <c r="N76" i="51"/>
  <c r="N75" i="51"/>
  <c r="N74" i="51"/>
  <c r="N73" i="51"/>
  <c r="N72" i="51"/>
  <c r="N71" i="51"/>
  <c r="N70" i="51"/>
  <c r="N69" i="51"/>
  <c r="N68" i="51"/>
  <c r="N67" i="51"/>
  <c r="N66" i="51"/>
  <c r="N65" i="51"/>
  <c r="N64" i="51"/>
  <c r="N63" i="51"/>
  <c r="N62" i="51"/>
  <c r="N61" i="51"/>
  <c r="N60" i="51"/>
  <c r="N59" i="51"/>
  <c r="N58" i="51"/>
  <c r="N57" i="51"/>
  <c r="N56" i="51"/>
  <c r="N55" i="51"/>
  <c r="N54" i="51"/>
  <c r="N53" i="51"/>
  <c r="N52" i="51"/>
  <c r="N51" i="51"/>
  <c r="N50" i="51"/>
  <c r="N47" i="51"/>
  <c r="N46" i="51"/>
  <c r="N45" i="51"/>
  <c r="N44" i="51"/>
  <c r="N43" i="51"/>
  <c r="N42" i="51"/>
  <c r="N41" i="51"/>
  <c r="N40" i="51"/>
  <c r="N39" i="51"/>
  <c r="N38" i="51"/>
  <c r="N37" i="51"/>
  <c r="N36" i="51"/>
  <c r="N35" i="51"/>
  <c r="N34" i="51"/>
  <c r="N33" i="51"/>
  <c r="N32" i="51"/>
  <c r="N31" i="51"/>
  <c r="N30" i="51"/>
  <c r="N29" i="51"/>
  <c r="N28" i="51"/>
  <c r="N27" i="51"/>
  <c r="N26" i="51"/>
  <c r="N25" i="51"/>
  <c r="N24" i="51"/>
  <c r="N23" i="51"/>
  <c r="N22" i="51"/>
  <c r="N21" i="51"/>
  <c r="N20" i="51"/>
  <c r="N19" i="51"/>
  <c r="N18" i="51"/>
  <c r="N17" i="51"/>
  <c r="N16" i="51"/>
  <c r="N15" i="51"/>
  <c r="N14" i="51"/>
  <c r="N13" i="51"/>
  <c r="N12" i="51"/>
  <c r="N11" i="51"/>
  <c r="N10" i="51"/>
  <c r="N9" i="51"/>
  <c r="N8" i="51"/>
  <c r="N7" i="51"/>
  <c r="N6" i="51"/>
  <c r="N48" i="51" s="1"/>
  <c r="K33" i="50"/>
  <c r="K32" i="50"/>
  <c r="K31" i="50"/>
  <c r="K30" i="50"/>
  <c r="K29" i="50"/>
  <c r="K28" i="50"/>
  <c r="K27" i="50"/>
  <c r="K26" i="50"/>
  <c r="K25" i="50"/>
  <c r="K24" i="50"/>
  <c r="K23" i="50"/>
  <c r="K20" i="50"/>
  <c r="K19" i="50"/>
  <c r="K18" i="50"/>
  <c r="K17" i="50"/>
  <c r="K16" i="50"/>
  <c r="K15" i="50"/>
  <c r="K14" i="50"/>
  <c r="K13" i="50"/>
  <c r="K12" i="50"/>
  <c r="K11" i="50"/>
  <c r="K10" i="50"/>
  <c r="K37" i="48"/>
  <c r="K36" i="48"/>
  <c r="K35" i="48"/>
  <c r="K34" i="48"/>
  <c r="K33" i="48"/>
  <c r="K32" i="48"/>
  <c r="K31" i="48"/>
  <c r="K30" i="48"/>
  <c r="K29" i="48"/>
  <c r="K28" i="48"/>
  <c r="K27" i="48"/>
  <c r="K26" i="48"/>
  <c r="K25" i="48"/>
  <c r="K22" i="48"/>
  <c r="K21" i="48"/>
  <c r="K20" i="48"/>
  <c r="K19" i="48"/>
  <c r="K18" i="48"/>
  <c r="K17" i="48"/>
  <c r="K16" i="48"/>
  <c r="K15" i="48"/>
  <c r="K14" i="48"/>
  <c r="K13" i="48"/>
  <c r="K12" i="48"/>
  <c r="K11" i="48"/>
  <c r="K10" i="48"/>
  <c r="K93" i="49"/>
  <c r="K92" i="49"/>
  <c r="K91" i="49"/>
  <c r="K90" i="49"/>
  <c r="K89" i="49"/>
  <c r="K88" i="49"/>
  <c r="K87" i="49"/>
  <c r="K86" i="49"/>
  <c r="K85" i="49"/>
  <c r="K84" i="49"/>
  <c r="K83" i="49"/>
  <c r="K82" i="49"/>
  <c r="K81" i="49"/>
  <c r="K80" i="49"/>
  <c r="K79" i="49"/>
  <c r="K78" i="49"/>
  <c r="K77" i="49"/>
  <c r="K76" i="49"/>
  <c r="K75" i="49"/>
  <c r="K74" i="49"/>
  <c r="K73" i="49"/>
  <c r="K72" i="49"/>
  <c r="K71" i="49"/>
  <c r="K70" i="49"/>
  <c r="K69" i="49"/>
  <c r="K68" i="49"/>
  <c r="K67" i="49"/>
  <c r="K66" i="49"/>
  <c r="K65" i="49"/>
  <c r="K64" i="49"/>
  <c r="K63" i="49"/>
  <c r="K62" i="49"/>
  <c r="K61" i="49"/>
  <c r="K60" i="49"/>
  <c r="K59" i="49"/>
  <c r="K58" i="49"/>
  <c r="K57" i="49"/>
  <c r="K56" i="49"/>
  <c r="K55" i="49"/>
  <c r="K54" i="49"/>
  <c r="K53" i="49"/>
  <c r="K50" i="49"/>
  <c r="K49" i="49"/>
  <c r="K48" i="49"/>
  <c r="K47" i="49"/>
  <c r="K46" i="49"/>
  <c r="K45" i="49"/>
  <c r="K44" i="49"/>
  <c r="K43" i="49"/>
  <c r="K42" i="49"/>
  <c r="K41" i="49"/>
  <c r="K40" i="49"/>
  <c r="K39" i="49"/>
  <c r="K38" i="49"/>
  <c r="K37" i="49"/>
  <c r="K36" i="49"/>
  <c r="K35" i="49"/>
  <c r="K34" i="49"/>
  <c r="K33" i="49"/>
  <c r="K32" i="49"/>
  <c r="K31" i="49"/>
  <c r="K30" i="49"/>
  <c r="K29" i="49"/>
  <c r="K28" i="49"/>
  <c r="K27" i="49"/>
  <c r="K26" i="49"/>
  <c r="K25" i="49"/>
  <c r="K24" i="49"/>
  <c r="K23" i="49"/>
  <c r="K22" i="49"/>
  <c r="K21" i="49"/>
  <c r="K20" i="49"/>
  <c r="K19" i="49"/>
  <c r="K18" i="49"/>
  <c r="K17" i="49"/>
  <c r="K16" i="49"/>
  <c r="K15" i="49"/>
  <c r="K14" i="49"/>
  <c r="K13" i="49"/>
  <c r="K12" i="49"/>
  <c r="K11" i="49"/>
  <c r="K10" i="49"/>
  <c r="N91" i="47"/>
  <c r="N47" i="47"/>
  <c r="N90" i="47"/>
  <c r="N89" i="47"/>
  <c r="N88" i="47"/>
  <c r="N87" i="47"/>
  <c r="N86" i="47"/>
  <c r="N85" i="47"/>
  <c r="N84" i="47"/>
  <c r="N83" i="47"/>
  <c r="N82" i="47"/>
  <c r="N81" i="47"/>
  <c r="N80" i="47"/>
  <c r="N79" i="47"/>
  <c r="N78" i="47"/>
  <c r="N77" i="47"/>
  <c r="N76" i="47"/>
  <c r="N75" i="47"/>
  <c r="N74" i="47"/>
  <c r="N73" i="47"/>
  <c r="N72" i="47"/>
  <c r="N71" i="47"/>
  <c r="N70" i="47"/>
  <c r="N69" i="47"/>
  <c r="N68" i="47"/>
  <c r="N67" i="47"/>
  <c r="N66" i="47"/>
  <c r="N65" i="47"/>
  <c r="N64" i="47"/>
  <c r="N63" i="47"/>
  <c r="N62" i="47"/>
  <c r="N61" i="47"/>
  <c r="N60" i="47"/>
  <c r="N59" i="47"/>
  <c r="N58" i="47"/>
  <c r="N57" i="47"/>
  <c r="N56" i="47"/>
  <c r="N55" i="47"/>
  <c r="N54" i="47"/>
  <c r="N53" i="47"/>
  <c r="N52" i="47"/>
  <c r="N51" i="47"/>
  <c r="N50" i="47"/>
  <c r="N46" i="47"/>
  <c r="N45" i="47"/>
  <c r="N44" i="47"/>
  <c r="N43" i="47"/>
  <c r="N42" i="47"/>
  <c r="N41" i="47"/>
  <c r="N40" i="47"/>
  <c r="N39" i="47"/>
  <c r="N38" i="47"/>
  <c r="N37" i="47"/>
  <c r="N36" i="47"/>
  <c r="N35" i="47"/>
  <c r="N34" i="47"/>
  <c r="N33" i="47"/>
  <c r="N32" i="47"/>
  <c r="N31" i="47"/>
  <c r="N30" i="47"/>
  <c r="N29" i="47"/>
  <c r="N28" i="47"/>
  <c r="N27" i="47"/>
  <c r="N26" i="47"/>
  <c r="N25" i="47"/>
  <c r="N24" i="47"/>
  <c r="N23" i="47"/>
  <c r="N22" i="47"/>
  <c r="N21" i="47"/>
  <c r="N20" i="47"/>
  <c r="N19" i="47"/>
  <c r="N18" i="47"/>
  <c r="N17" i="47"/>
  <c r="N16" i="47"/>
  <c r="N15" i="47"/>
  <c r="N14" i="47"/>
  <c r="N13" i="47"/>
  <c r="N12" i="47"/>
  <c r="N11" i="47"/>
  <c r="N10" i="47"/>
  <c r="N9" i="47"/>
  <c r="N8" i="47"/>
  <c r="N7" i="47"/>
  <c r="N6" i="47"/>
  <c r="K41" i="46"/>
  <c r="K40" i="46"/>
  <c r="K39" i="46"/>
  <c r="K38" i="46"/>
  <c r="K37" i="46"/>
  <c r="K36" i="46"/>
  <c r="K35" i="46"/>
  <c r="K34" i="46"/>
  <c r="K33" i="46"/>
  <c r="K32" i="46"/>
  <c r="K31" i="46"/>
  <c r="K30" i="46"/>
  <c r="K29" i="46"/>
  <c r="K28" i="46"/>
  <c r="K27" i="46"/>
  <c r="K24" i="46"/>
  <c r="K23" i="46"/>
  <c r="K22" i="46"/>
  <c r="K21" i="46"/>
  <c r="K20" i="46"/>
  <c r="K19" i="46"/>
  <c r="K18" i="46"/>
  <c r="K17" i="46"/>
  <c r="K16" i="46"/>
  <c r="K15" i="46"/>
  <c r="K14" i="46"/>
  <c r="K13" i="46"/>
  <c r="K12" i="46"/>
  <c r="K11" i="46"/>
  <c r="K10" i="46"/>
  <c r="K39" i="45"/>
  <c r="K38" i="45"/>
  <c r="K37" i="45"/>
  <c r="K36" i="45"/>
  <c r="K35" i="45"/>
  <c r="K34" i="45"/>
  <c r="K33" i="45"/>
  <c r="K32" i="45"/>
  <c r="K31" i="45"/>
  <c r="K30" i="45"/>
  <c r="K29" i="45"/>
  <c r="K28" i="45"/>
  <c r="K27" i="45"/>
  <c r="K26" i="45"/>
  <c r="K23" i="45"/>
  <c r="K22" i="45"/>
  <c r="K21" i="45"/>
  <c r="K20" i="45"/>
  <c r="K19" i="45"/>
  <c r="K18" i="45"/>
  <c r="K17" i="45"/>
  <c r="K16" i="45"/>
  <c r="K15" i="45"/>
  <c r="K14" i="45"/>
  <c r="K13" i="45"/>
  <c r="K12" i="45"/>
  <c r="K11" i="45"/>
  <c r="K10" i="45"/>
  <c r="K31" i="44"/>
  <c r="K30" i="44"/>
  <c r="K29" i="44"/>
  <c r="K28" i="44"/>
  <c r="K27" i="44"/>
  <c r="K26" i="44"/>
  <c r="K25" i="44"/>
  <c r="K24" i="44"/>
  <c r="K23" i="44"/>
  <c r="K22" i="44"/>
  <c r="K19" i="44"/>
  <c r="K18" i="44"/>
  <c r="K17" i="44"/>
  <c r="K16" i="44"/>
  <c r="K15" i="44"/>
  <c r="K14" i="44"/>
  <c r="K13" i="44"/>
  <c r="K12" i="44"/>
  <c r="K11" i="44"/>
  <c r="K10" i="44"/>
  <c r="N89" i="43"/>
  <c r="N88" i="43"/>
  <c r="N87" i="43"/>
  <c r="N86" i="43"/>
  <c r="N85" i="43"/>
  <c r="N84" i="43"/>
  <c r="N83" i="43"/>
  <c r="N82" i="43"/>
  <c r="N81" i="43"/>
  <c r="N80" i="43"/>
  <c r="N79" i="43"/>
  <c r="N78" i="43"/>
  <c r="N77" i="43"/>
  <c r="N76" i="43"/>
  <c r="N75" i="43"/>
  <c r="N74" i="43"/>
  <c r="N73" i="43"/>
  <c r="N72" i="43"/>
  <c r="N71" i="43"/>
  <c r="N70" i="43"/>
  <c r="N69" i="43"/>
  <c r="N68" i="43"/>
  <c r="N67" i="43"/>
  <c r="N66" i="43"/>
  <c r="N65" i="43"/>
  <c r="N64" i="43"/>
  <c r="N63" i="43"/>
  <c r="N62" i="43"/>
  <c r="N61" i="43"/>
  <c r="N60" i="43"/>
  <c r="N59" i="43"/>
  <c r="N58" i="43"/>
  <c r="N57" i="43"/>
  <c r="N56" i="43"/>
  <c r="N55" i="43"/>
  <c r="N54" i="43"/>
  <c r="N53" i="43"/>
  <c r="N52" i="43"/>
  <c r="N51" i="43"/>
  <c r="N50" i="43"/>
  <c r="N49" i="43"/>
  <c r="N90" i="43" s="1"/>
  <c r="N46" i="43"/>
  <c r="N45" i="43"/>
  <c r="N44" i="43"/>
  <c r="N43" i="43"/>
  <c r="N42" i="43"/>
  <c r="N41" i="43"/>
  <c r="N40" i="43"/>
  <c r="N39" i="43"/>
  <c r="N38" i="43"/>
  <c r="N37" i="43"/>
  <c r="N36" i="43"/>
  <c r="N35" i="43"/>
  <c r="N34" i="43"/>
  <c r="N33" i="43"/>
  <c r="N32" i="43"/>
  <c r="N31" i="43"/>
  <c r="N30" i="43"/>
  <c r="N29" i="43"/>
  <c r="N28" i="43"/>
  <c r="N27" i="43"/>
  <c r="N26" i="43"/>
  <c r="N25" i="43"/>
  <c r="N24" i="43"/>
  <c r="N23" i="43"/>
  <c r="N22" i="43"/>
  <c r="N21" i="43"/>
  <c r="N20" i="43"/>
  <c r="N19" i="43"/>
  <c r="N18" i="43"/>
  <c r="N17" i="43"/>
  <c r="N16" i="43"/>
  <c r="N15" i="43"/>
  <c r="N14" i="43"/>
  <c r="N13" i="43"/>
  <c r="N12" i="43"/>
  <c r="N11" i="43"/>
  <c r="N10" i="43"/>
  <c r="N9" i="43"/>
  <c r="N8" i="43"/>
  <c r="N7" i="43"/>
  <c r="N6" i="43"/>
  <c r="K23" i="42"/>
  <c r="K22" i="42"/>
  <c r="K21" i="42"/>
  <c r="K20" i="42"/>
  <c r="K19" i="42"/>
  <c r="K18" i="42"/>
  <c r="K15" i="42"/>
  <c r="K14" i="42"/>
  <c r="K13" i="42"/>
  <c r="K12" i="42"/>
  <c r="K11" i="42"/>
  <c r="K10" i="42"/>
  <c r="K38" i="48" l="1"/>
  <c r="N48" i="52"/>
  <c r="N92" i="52"/>
  <c r="K51" i="49"/>
  <c r="K94" i="49"/>
  <c r="N92" i="51"/>
  <c r="N92" i="56"/>
  <c r="N48" i="58"/>
  <c r="N47" i="43"/>
  <c r="N92" i="47"/>
  <c r="N92" i="63"/>
  <c r="N92" i="58"/>
  <c r="K26" i="60"/>
  <c r="K44" i="60"/>
  <c r="K40" i="45"/>
  <c r="K24" i="45"/>
  <c r="K22" i="62"/>
  <c r="K36" i="62"/>
  <c r="K20" i="61"/>
  <c r="K32" i="61"/>
  <c r="K34" i="59"/>
  <c r="K21" i="59"/>
  <c r="K21" i="57"/>
  <c r="K34" i="57"/>
  <c r="K26" i="55"/>
  <c r="K17" i="55"/>
  <c r="K21" i="53"/>
  <c r="K34" i="53"/>
  <c r="K34" i="50"/>
  <c r="K21" i="50"/>
  <c r="K23" i="48"/>
  <c r="K25" i="46"/>
  <c r="K42" i="46"/>
  <c r="K20" i="44"/>
  <c r="K32" i="44"/>
  <c r="K16" i="42"/>
  <c r="K24" i="42"/>
  <c r="N48" i="47"/>
</calcChain>
</file>

<file path=xl/sharedStrings.xml><?xml version="1.0" encoding="utf-8"?>
<sst xmlns="http://schemas.openxmlformats.org/spreadsheetml/2006/main" count="19668" uniqueCount="906">
  <si>
    <t>Number</t>
  </si>
  <si>
    <t xml:space="preserve">Species </t>
  </si>
  <si>
    <t>Size</t>
  </si>
  <si>
    <t>CH</t>
  </si>
  <si>
    <t>RT</t>
  </si>
  <si>
    <t>SC</t>
  </si>
  <si>
    <t>Unit</t>
  </si>
  <si>
    <t>U1</t>
  </si>
  <si>
    <t>U2</t>
  </si>
  <si>
    <t>U3</t>
  </si>
  <si>
    <t>U4</t>
  </si>
  <si>
    <t>U5</t>
  </si>
  <si>
    <t>U6</t>
  </si>
  <si>
    <t>U7</t>
  </si>
  <si>
    <t>U8</t>
  </si>
  <si>
    <t>U9</t>
  </si>
  <si>
    <t>U10</t>
  </si>
  <si>
    <t>UNK</t>
  </si>
  <si>
    <t>WF</t>
  </si>
  <si>
    <t>BLT</t>
  </si>
  <si>
    <t>Riffle</t>
  </si>
  <si>
    <t>NT</t>
  </si>
  <si>
    <t>SP</t>
  </si>
  <si>
    <t>RAPID</t>
  </si>
  <si>
    <t>Habitat</t>
  </si>
  <si>
    <t>Snorkeler</t>
  </si>
  <si>
    <t>JG</t>
  </si>
  <si>
    <t>Bolder</t>
  </si>
  <si>
    <t>Large Wood</t>
  </si>
  <si>
    <t>Vegetation</t>
  </si>
  <si>
    <t>RW</t>
  </si>
  <si>
    <t>JD</t>
  </si>
  <si>
    <t>SB</t>
  </si>
  <si>
    <t>EG</t>
  </si>
  <si>
    <t>New temp is 13c</t>
  </si>
  <si>
    <t>New temp is 12.8c</t>
  </si>
  <si>
    <t>Lane</t>
  </si>
  <si>
    <t>Deep pool</t>
  </si>
  <si>
    <t>CW</t>
  </si>
  <si>
    <t>Temp 12.75c</t>
  </si>
  <si>
    <t>Temp:14C</t>
  </si>
  <si>
    <t>S</t>
  </si>
  <si>
    <t>U11</t>
  </si>
  <si>
    <t>U12</t>
  </si>
  <si>
    <t>U13</t>
  </si>
  <si>
    <t>U14</t>
  </si>
  <si>
    <t>U15</t>
  </si>
  <si>
    <t>CG</t>
  </si>
  <si>
    <t>BOLDER</t>
  </si>
  <si>
    <t>Temp:14.5C</t>
  </si>
  <si>
    <t>LARGE WOOD</t>
  </si>
  <si>
    <t>TEMP: 14.5C</t>
  </si>
  <si>
    <t>BURNT TAIL</t>
  </si>
  <si>
    <t>TEMP: 15.0C</t>
  </si>
  <si>
    <t>Species</t>
  </si>
  <si>
    <t>Mort Y/N</t>
  </si>
  <si>
    <t>Recap Y/N</t>
  </si>
  <si>
    <t>Genetic sample</t>
  </si>
  <si>
    <t>3D9.1C2D4DD689</t>
  </si>
  <si>
    <t>N</t>
  </si>
  <si>
    <t>2310-023</t>
  </si>
  <si>
    <t>RIFFLE</t>
  </si>
  <si>
    <t>LWD</t>
  </si>
  <si>
    <t>NFO</t>
  </si>
  <si>
    <t>Y</t>
  </si>
  <si>
    <t>Electro mort</t>
  </si>
  <si>
    <t>3D9.1C2D4DE224</t>
  </si>
  <si>
    <t>2310-026</t>
  </si>
  <si>
    <t>3D9.1C2D4C2D90</t>
  </si>
  <si>
    <t>2310-027</t>
  </si>
  <si>
    <t>3D9.1C2D4DE31C</t>
  </si>
  <si>
    <t>2310-024</t>
  </si>
  <si>
    <t>3D9.1C2D4DF01A</t>
  </si>
  <si>
    <t>2310-025</t>
  </si>
  <si>
    <t>3D9.1C2D4DE360</t>
  </si>
  <si>
    <t>2310-015</t>
  </si>
  <si>
    <t>To small</t>
  </si>
  <si>
    <t>3D9.1C2D4DC19E</t>
  </si>
  <si>
    <t>2310-016</t>
  </si>
  <si>
    <t>2310-017</t>
  </si>
  <si>
    <t>WT Scale died so bouncey scale used (Pezolascale)</t>
  </si>
  <si>
    <t>2310-018</t>
  </si>
  <si>
    <t>3D9.1C2D4CE44A</t>
  </si>
  <si>
    <t>2310-019</t>
  </si>
  <si>
    <t>3D9.1C2D4DBC28</t>
  </si>
  <si>
    <t>3D9.1C2D4DE2A8</t>
  </si>
  <si>
    <t>3D9.1C2D4DE975</t>
  </si>
  <si>
    <t>2310-020</t>
  </si>
  <si>
    <t>3D9.1C2D4DCE09</t>
  </si>
  <si>
    <t>2310-021</t>
  </si>
  <si>
    <t>3D9.1C2D4DBBB1</t>
  </si>
  <si>
    <t>2310-022</t>
  </si>
  <si>
    <t>Released  with in U1 ,No tag to small</t>
  </si>
  <si>
    <t>Bismarck brown 1 hour</t>
  </si>
  <si>
    <t>2310-010</t>
  </si>
  <si>
    <t>3D9.1C2D4DEB26</t>
  </si>
  <si>
    <t>2310-011</t>
  </si>
  <si>
    <t>2310-012</t>
  </si>
  <si>
    <t>3D9.1C2D468078</t>
  </si>
  <si>
    <t>2310-013</t>
  </si>
  <si>
    <t>3D9.1C2D4DBC22</t>
  </si>
  <si>
    <t>2310-014</t>
  </si>
  <si>
    <t>13.5c</t>
  </si>
  <si>
    <t>CT</t>
  </si>
  <si>
    <t>3D9.1C2B45588C</t>
  </si>
  <si>
    <t>2310-028</t>
  </si>
  <si>
    <t>CUT BANK</t>
  </si>
  <si>
    <t>Break for lighting Site abandoned due to lighting time:16:30</t>
  </si>
  <si>
    <t>TUNDER STORM STOPED FIRST VISIT</t>
  </si>
  <si>
    <t>WC</t>
  </si>
  <si>
    <t>MORT</t>
  </si>
  <si>
    <t>LW</t>
  </si>
  <si>
    <t>TEMP 10c</t>
  </si>
  <si>
    <t>TEMP 11c</t>
  </si>
  <si>
    <t>Visibility 1.5</t>
  </si>
  <si>
    <t>Visit 2</t>
  </si>
  <si>
    <t>SS</t>
  </si>
  <si>
    <t>KB</t>
  </si>
  <si>
    <t>SM</t>
  </si>
  <si>
    <t>SH</t>
  </si>
  <si>
    <t>3D9.1C2D458D0F</t>
  </si>
  <si>
    <t>3D9.1C2D4DE318</t>
  </si>
  <si>
    <t>3D9.1C2D4CF37F</t>
  </si>
  <si>
    <t>3D9.F1C2D4DD087</t>
  </si>
  <si>
    <t>3D9.F1C2D4DC0C8</t>
  </si>
  <si>
    <t>3D9.1C2D455701</t>
  </si>
  <si>
    <t>3D9.1C2D4CEBB</t>
  </si>
  <si>
    <t>2310-100</t>
  </si>
  <si>
    <t>3D9.1C2D4DCF4D</t>
  </si>
  <si>
    <t>3D9.1C2D457CBD</t>
  </si>
  <si>
    <t>2308-001</t>
  </si>
  <si>
    <t>2308-002</t>
  </si>
  <si>
    <t>3D9.1C2D4DCFB5</t>
  </si>
  <si>
    <t>3D9.1C2D4DCE56</t>
  </si>
  <si>
    <t>2308-004</t>
  </si>
  <si>
    <t>2308-003</t>
  </si>
  <si>
    <t>3D9.1C2D4DC84F</t>
  </si>
  <si>
    <t>2308-005</t>
  </si>
  <si>
    <t>3D9.1C2D4C7FF3</t>
  </si>
  <si>
    <t>2308-006</t>
  </si>
  <si>
    <t>3D9.1C2D2D4D601</t>
  </si>
  <si>
    <t>2308-007</t>
  </si>
  <si>
    <t>1 CH Mort tagged but no tag Number</t>
  </si>
  <si>
    <t>CLOUDY</t>
  </si>
  <si>
    <t>NW</t>
  </si>
  <si>
    <t>2310-043</t>
  </si>
  <si>
    <t>3D91C2D4DCEB1</t>
  </si>
  <si>
    <t>2310-044</t>
  </si>
  <si>
    <t>3D91C2D4DEAB2</t>
  </si>
  <si>
    <t>2310-045</t>
  </si>
  <si>
    <t>3D91C2D4DC95B</t>
  </si>
  <si>
    <t>3D91C2D4C9AEF</t>
  </si>
  <si>
    <t>2310-046</t>
  </si>
  <si>
    <t>2310-047</t>
  </si>
  <si>
    <t>3D91C2D4DF2E</t>
  </si>
  <si>
    <t>3D91C2D4C8FB7</t>
  </si>
  <si>
    <t>2310-048</t>
  </si>
  <si>
    <t>2310-049</t>
  </si>
  <si>
    <t>3D91C2D4DCD0D</t>
  </si>
  <si>
    <t>3D91C2D4DEFE6</t>
  </si>
  <si>
    <t>3D91C2D4DC1CA</t>
  </si>
  <si>
    <t>3D91C2D458959</t>
  </si>
  <si>
    <t>2310-052</t>
  </si>
  <si>
    <t>2310-051</t>
  </si>
  <si>
    <t>2310-050</t>
  </si>
  <si>
    <t>3D91C2D4C98B2</t>
  </si>
  <si>
    <t>2310-053</t>
  </si>
  <si>
    <t>2310-054</t>
  </si>
  <si>
    <t>3D91C2D45721C</t>
  </si>
  <si>
    <t>3D91C2D4589B5</t>
  </si>
  <si>
    <t>3D91C2D4DC06A</t>
  </si>
  <si>
    <t>2310-056</t>
  </si>
  <si>
    <t>2310-055</t>
  </si>
  <si>
    <t>3D91C2D4DF018</t>
  </si>
  <si>
    <t>2310-057</t>
  </si>
  <si>
    <t>2310-058</t>
  </si>
  <si>
    <t>3D91C2D4DC8CE</t>
  </si>
  <si>
    <t>2310-061</t>
  </si>
  <si>
    <t>2310-060</t>
  </si>
  <si>
    <t>2310-059</t>
  </si>
  <si>
    <t>3D91C2D456F04</t>
  </si>
  <si>
    <t>3D91C2D4E387</t>
  </si>
  <si>
    <t>3D91C2D4E2F6</t>
  </si>
  <si>
    <t>MWF</t>
  </si>
  <si>
    <t>NB</t>
  </si>
  <si>
    <t xml:space="preserve">MWF </t>
  </si>
  <si>
    <t>RIFF</t>
  </si>
  <si>
    <t xml:space="preserve">SB </t>
  </si>
  <si>
    <t xml:space="preserve">SS </t>
  </si>
  <si>
    <t>BRIDGE</t>
  </si>
  <si>
    <t>BD</t>
  </si>
  <si>
    <t>250+</t>
  </si>
  <si>
    <t xml:space="preserve">RT </t>
  </si>
  <si>
    <t xml:space="preserve">CH </t>
  </si>
  <si>
    <t>UR</t>
  </si>
  <si>
    <t>1:05PM</t>
  </si>
  <si>
    <t>3D91C2D4DDDAE6</t>
  </si>
  <si>
    <t>2310-040</t>
  </si>
  <si>
    <t>3D91C2D4DCE2D</t>
  </si>
  <si>
    <t>2310-039</t>
  </si>
  <si>
    <t>2310-041</t>
  </si>
  <si>
    <t>3D91C2D455AEB</t>
  </si>
  <si>
    <t>2310-042</t>
  </si>
  <si>
    <t>LOOKS LIKE A COASTAL CT</t>
  </si>
  <si>
    <t>GOLDEN CHARACTERISTICS</t>
  </si>
  <si>
    <t>SUNNY/ CLEAR</t>
  </si>
  <si>
    <t>12:43PM</t>
  </si>
  <si>
    <t>12:39PM</t>
  </si>
  <si>
    <t>12:34PM</t>
  </si>
  <si>
    <t>CONT. UNIT 7 SUNNY</t>
  </si>
  <si>
    <t>12:25PM</t>
  </si>
  <si>
    <t>12:23PM</t>
  </si>
  <si>
    <t>12:16PM</t>
  </si>
  <si>
    <t>BOULDER</t>
  </si>
  <si>
    <t>12:02PM</t>
  </si>
  <si>
    <t>11:51AM</t>
  </si>
  <si>
    <t>11:46AM</t>
  </si>
  <si>
    <t>11:39AM</t>
  </si>
  <si>
    <t>CH DIVING INTO ROCKS</t>
  </si>
  <si>
    <t>11:35AM</t>
  </si>
  <si>
    <t>11:09AM</t>
  </si>
  <si>
    <t>2310-083</t>
  </si>
  <si>
    <t>3D91C2D4DBC43</t>
  </si>
  <si>
    <t>2310-082</t>
  </si>
  <si>
    <t>3D91C2D4DBAEC</t>
  </si>
  <si>
    <t>2310-081</t>
  </si>
  <si>
    <t>3D91C2D4DE2EB</t>
  </si>
  <si>
    <t>2310-080</t>
  </si>
  <si>
    <t>3D91C2D4DB8FC</t>
  </si>
  <si>
    <t>2310-079</t>
  </si>
  <si>
    <t>3D91C2D455875</t>
  </si>
  <si>
    <t>2310-078</t>
  </si>
  <si>
    <t>3D91C2D4DF098</t>
  </si>
  <si>
    <t>2310-077</t>
  </si>
  <si>
    <t>3D91C2D4DDC75</t>
  </si>
  <si>
    <t>2310-076</t>
  </si>
  <si>
    <t>3D91C2D4C7FE6</t>
  </si>
  <si>
    <t>2310-075</t>
  </si>
  <si>
    <t>3D91C2D4DD613</t>
  </si>
  <si>
    <t>2310-074</t>
  </si>
  <si>
    <t>3D91C2D4DE981</t>
  </si>
  <si>
    <t>2310-073</t>
  </si>
  <si>
    <t>3D91C2D4DCF73</t>
  </si>
  <si>
    <t>2310-072</t>
  </si>
  <si>
    <t>3D91C2D4DC01B</t>
  </si>
  <si>
    <t>NO GENETIC SAMPLE</t>
  </si>
  <si>
    <t>2310-071</t>
  </si>
  <si>
    <t>3D91C2D4C3EEE</t>
  </si>
  <si>
    <t>2310-070</t>
  </si>
  <si>
    <t>3D91C2D4DEFEA</t>
  </si>
  <si>
    <t>2310-069</t>
  </si>
  <si>
    <t>3D91C2D4DC839</t>
  </si>
  <si>
    <t>2310-068</t>
  </si>
  <si>
    <t>3D91C2D4C384C</t>
  </si>
  <si>
    <t>2310-067</t>
  </si>
  <si>
    <t>3D91C2D4DD6BE</t>
  </si>
  <si>
    <t>2310-066</t>
  </si>
  <si>
    <t>3D91C2D4DEA9A</t>
  </si>
  <si>
    <t>2310-065</t>
  </si>
  <si>
    <t>3D91C2D45588C</t>
  </si>
  <si>
    <t>2310-064</t>
  </si>
  <si>
    <t>3D91C2D457367</t>
  </si>
  <si>
    <t>TAG FELL OUT</t>
  </si>
  <si>
    <t>2310-063</t>
  </si>
  <si>
    <t>2310-062</t>
  </si>
  <si>
    <t>3D91C2D4DC199</t>
  </si>
  <si>
    <t>STAINED BLUE</t>
  </si>
  <si>
    <t>SUNNY</t>
  </si>
  <si>
    <t>3:09PM</t>
  </si>
  <si>
    <t>3:08PM</t>
  </si>
  <si>
    <t>3:04PM</t>
  </si>
  <si>
    <t>3:01PM</t>
  </si>
  <si>
    <t>2:59PM</t>
  </si>
  <si>
    <t>2:53PM</t>
  </si>
  <si>
    <t>2:47PM</t>
  </si>
  <si>
    <t>2:45PM</t>
  </si>
  <si>
    <t>2:31PM</t>
  </si>
  <si>
    <t>2:23PM</t>
  </si>
  <si>
    <t>HOT/SUNNY</t>
  </si>
  <si>
    <t>1:53PM</t>
  </si>
  <si>
    <t>6:20 END OF SITE</t>
  </si>
  <si>
    <t>VEGITATION</t>
  </si>
  <si>
    <t>GG</t>
  </si>
  <si>
    <t>6:07PM</t>
  </si>
  <si>
    <t xml:space="preserve">NAT ROCK </t>
  </si>
  <si>
    <t>6:05PM</t>
  </si>
  <si>
    <t>5:56PM</t>
  </si>
  <si>
    <t>TEMP 15C</t>
  </si>
  <si>
    <t>5:53PM</t>
  </si>
  <si>
    <t>UNDERCUT</t>
  </si>
  <si>
    <t>NEAR LOG</t>
  </si>
  <si>
    <t>USING LOG COVER</t>
  </si>
  <si>
    <t>5:22PM</t>
  </si>
  <si>
    <t>5:14PM</t>
  </si>
  <si>
    <t>C</t>
  </si>
  <si>
    <t xml:space="preserve">USING LOG </t>
  </si>
  <si>
    <t>5:06PM</t>
  </si>
  <si>
    <t>4:56PM</t>
  </si>
  <si>
    <t>5:01PM</t>
  </si>
  <si>
    <t>STRANDED</t>
  </si>
  <si>
    <t>4:55PM</t>
  </si>
  <si>
    <t>SMALL SIDE CHANNEL</t>
  </si>
  <si>
    <t>4:20PM</t>
  </si>
  <si>
    <t>4:35PM</t>
  </si>
  <si>
    <t>4:24PM</t>
  </si>
  <si>
    <t>4:00PM</t>
  </si>
  <si>
    <t>4:14PM</t>
  </si>
  <si>
    <t>3:55PM</t>
  </si>
  <si>
    <t>SHADY</t>
  </si>
  <si>
    <t>3:50PM</t>
  </si>
  <si>
    <t>3:43PM</t>
  </si>
  <si>
    <t>CLEAR/SUNNY</t>
  </si>
  <si>
    <t>3:26PM</t>
  </si>
  <si>
    <t>2:48PM</t>
  </si>
  <si>
    <t>2:44PM</t>
  </si>
  <si>
    <t>2:32PM</t>
  </si>
  <si>
    <t>2:25PM</t>
  </si>
  <si>
    <t>2:22PM</t>
  </si>
  <si>
    <t>2:20PM</t>
  </si>
  <si>
    <t>2:02PM</t>
  </si>
  <si>
    <t>1:59PM</t>
  </si>
  <si>
    <t>1:54PM</t>
  </si>
  <si>
    <t>OCP</t>
  </si>
  <si>
    <t>RW/KB</t>
  </si>
  <si>
    <t>1:37PM</t>
  </si>
  <si>
    <t>SUNNY/CLEAR</t>
  </si>
  <si>
    <t>1:13PM</t>
  </si>
  <si>
    <t>PROCESSED FEMALE CARCAS</t>
  </si>
  <si>
    <t>1:03PM</t>
  </si>
  <si>
    <t>2310-031</t>
  </si>
  <si>
    <t>3D9.1C2D4C8013</t>
  </si>
  <si>
    <t>3D9.1C2D4DEAC9</t>
  </si>
  <si>
    <t>3D9.1C2D4DER30</t>
  </si>
  <si>
    <t>3D9.1C2D457B5F</t>
  </si>
  <si>
    <t>GS-36</t>
  </si>
  <si>
    <t>3D9.1C2D4DC185</t>
  </si>
  <si>
    <t>GS-35</t>
  </si>
  <si>
    <t>3D9.1C2D4DD69E</t>
  </si>
  <si>
    <t>GS-34</t>
  </si>
  <si>
    <t>3D9.1C2D4CD2F2</t>
  </si>
  <si>
    <t>GS-33</t>
  </si>
  <si>
    <t>3D9.1C2D4DBC08</t>
  </si>
  <si>
    <t>GS-32</t>
  </si>
  <si>
    <t>3D9.1C2D4DD139</t>
  </si>
  <si>
    <t>NO SAMPLE</t>
  </si>
  <si>
    <t>3D9.1C2D45893E</t>
  </si>
  <si>
    <t>3D9.1C2D4DD5EE</t>
  </si>
  <si>
    <t>INJURED</t>
  </si>
  <si>
    <t>LWD- NATURAL</t>
  </si>
  <si>
    <t>ACCESS LIMITED</t>
  </si>
  <si>
    <t>LOTS OF LWD(SEE PHOTO)ACCESS LIMITED</t>
  </si>
  <si>
    <t>LOTS OF LWD</t>
  </si>
  <si>
    <t>THAT’S IT!</t>
  </si>
  <si>
    <t>SPLIT CHANNEL</t>
  </si>
  <si>
    <t>TREES NOW</t>
  </si>
  <si>
    <t>NEW TREE SUR.</t>
  </si>
  <si>
    <t>N-T-S USING COVER</t>
  </si>
  <si>
    <t>KB DATA</t>
  </si>
  <si>
    <t xml:space="preserve"> </t>
  </si>
  <si>
    <t>12:53PM</t>
  </si>
  <si>
    <t>11C</t>
  </si>
  <si>
    <t>12:31PM</t>
  </si>
  <si>
    <t>OFC</t>
  </si>
  <si>
    <t>12:19PM</t>
  </si>
  <si>
    <t>12:08PM</t>
  </si>
  <si>
    <t>6:54PM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</si>
  <si>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</si>
  <si>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6:45PM</t>
  </si>
  <si>
    <t>6:44PM</t>
  </si>
  <si>
    <t>6:41PM</t>
  </si>
  <si>
    <t>6:38PM</t>
  </si>
  <si>
    <t>HAD TO FIX UNIT</t>
  </si>
  <si>
    <t>6:19PM</t>
  </si>
  <si>
    <t>5:58PM</t>
  </si>
  <si>
    <t>5:53pm</t>
  </si>
  <si>
    <t>5:41pm</t>
  </si>
  <si>
    <t>5:25pm</t>
  </si>
  <si>
    <t>9C</t>
  </si>
  <si>
    <t>CLEAR CR CONES</t>
  </si>
  <si>
    <t>BOULDER-COVER</t>
  </si>
  <si>
    <t>PLUNG POOL</t>
  </si>
  <si>
    <t>ADULT CH TAIL</t>
  </si>
  <si>
    <t>CH ADULT TAIL*2</t>
  </si>
  <si>
    <t>LOG JAM</t>
  </si>
  <si>
    <t>ROOT BALL</t>
  </si>
  <si>
    <t>WILLOW ROOT BACK</t>
  </si>
  <si>
    <t>SIDE CHANNEL</t>
  </si>
  <si>
    <t>SLOW/DEEP/SILT</t>
  </si>
  <si>
    <t>DEEP/SLOW</t>
  </si>
  <si>
    <t>12C</t>
  </si>
  <si>
    <t>PB</t>
  </si>
  <si>
    <t>JS</t>
  </si>
  <si>
    <t xml:space="preserve">BLT </t>
  </si>
  <si>
    <t>PW</t>
  </si>
  <si>
    <t>OFF CH</t>
  </si>
  <si>
    <t>PW/SLOW</t>
  </si>
  <si>
    <t>OC</t>
  </si>
  <si>
    <t xml:space="preserve">SP </t>
  </si>
  <si>
    <t>BACK ON TRACK</t>
  </si>
  <si>
    <t>HABITATS CHANGE</t>
  </si>
  <si>
    <t>FLAGGING AND HABITATS MISSING</t>
  </si>
  <si>
    <t>BEAVER DAM OUT</t>
  </si>
  <si>
    <t>HOT/CLEAR</t>
  </si>
  <si>
    <t>WD</t>
  </si>
  <si>
    <t>NP</t>
  </si>
  <si>
    <t xml:space="preserve">SM </t>
  </si>
  <si>
    <t>CD91C2D4DCE2D</t>
  </si>
  <si>
    <t>2310-038</t>
  </si>
  <si>
    <t>CD91C2D4DEA47</t>
  </si>
  <si>
    <t>2310-037</t>
  </si>
  <si>
    <t>CD91C2D6DD7DE</t>
  </si>
  <si>
    <t>SM. SIDE CH</t>
  </si>
  <si>
    <t xml:space="preserve">RAPID </t>
  </si>
  <si>
    <t>NO FISH OBS.</t>
  </si>
  <si>
    <t>GUS</t>
  </si>
  <si>
    <t xml:space="preserve">LWD </t>
  </si>
  <si>
    <t>ROOT BALL/LWD</t>
  </si>
  <si>
    <t>EDGE-CUT</t>
  </si>
  <si>
    <t>LWD-JAM</t>
  </si>
  <si>
    <t>SIDE CH</t>
  </si>
  <si>
    <t>2310-009</t>
  </si>
  <si>
    <t>3D9F1C2D4DD508</t>
  </si>
  <si>
    <t>2310-008</t>
  </si>
  <si>
    <t>3D9F1C2D713D28</t>
  </si>
  <si>
    <t>3D9F1C2D4DDD33</t>
  </si>
  <si>
    <t>2310-007</t>
  </si>
  <si>
    <t>3D9F1C2D4DBC04</t>
  </si>
  <si>
    <t>2310-006</t>
  </si>
  <si>
    <t>3D9F1C2D4C55F4</t>
  </si>
  <si>
    <t>2310-005</t>
  </si>
  <si>
    <t>3D9F1C2D4DCE33</t>
  </si>
  <si>
    <t>2310-004</t>
  </si>
  <si>
    <t>3D9F1C2D4DD646</t>
  </si>
  <si>
    <t>2310-003</t>
  </si>
  <si>
    <t>3D9F1C2D4577E7</t>
  </si>
  <si>
    <t>3D9F1C2D45815B</t>
  </si>
  <si>
    <t>2310-002</t>
  </si>
  <si>
    <t>3D9F1C2D4DE231</t>
  </si>
  <si>
    <t>2310-001</t>
  </si>
  <si>
    <t>3D9F1C2D4DEB0D</t>
  </si>
  <si>
    <t>TOO SMALL</t>
  </si>
  <si>
    <t>3D9F1C2D4DE301</t>
  </si>
  <si>
    <t>3D9F1C2D4DC5FF</t>
  </si>
  <si>
    <t xml:space="preserve">WILD AD CLIP </t>
  </si>
  <si>
    <t>3D9F1C2D4CCCA7</t>
  </si>
  <si>
    <t>3D9F1C2D4DBFF2</t>
  </si>
  <si>
    <t>3D9F1C2D4DBC13</t>
  </si>
  <si>
    <t>3D9F1C2D4DC671</t>
  </si>
  <si>
    <t>3D9F1C2D46D712</t>
  </si>
  <si>
    <t>3D9F1C2D4577F6</t>
  </si>
  <si>
    <t>3D9F1C2D4DBC17</t>
  </si>
  <si>
    <t>3D9F1C2D4DC072</t>
  </si>
  <si>
    <t>3D9F1C2D4DECB9</t>
  </si>
  <si>
    <t>3D9F1C2D4DE3F1</t>
  </si>
  <si>
    <t>3D91C2D4DC8C4</t>
  </si>
  <si>
    <t>3D9F1C2D4DE407</t>
  </si>
  <si>
    <t>3D9F1C2D4DE386</t>
  </si>
  <si>
    <t>3D9F1C2D4DDAD7</t>
  </si>
  <si>
    <t>3D7F7C2D4DD60F</t>
  </si>
  <si>
    <t>3D7F1C2D4DCE38</t>
  </si>
  <si>
    <t>NB/BW</t>
  </si>
  <si>
    <t>2310-099</t>
  </si>
  <si>
    <t>3D91C2D4DCEBD</t>
  </si>
  <si>
    <t>2310-098</t>
  </si>
  <si>
    <t>3D91C2D4DDE4D</t>
  </si>
  <si>
    <t>2310-097</t>
  </si>
  <si>
    <t>3D91C2D457174</t>
  </si>
  <si>
    <t>2310-096</t>
  </si>
  <si>
    <t>3D91C2D4DBBDC</t>
  </si>
  <si>
    <t>2310-095</t>
  </si>
  <si>
    <t>3D91C2D4C384D</t>
  </si>
  <si>
    <t>2310-094</t>
  </si>
  <si>
    <t>3D91C2D4DBB6C</t>
  </si>
  <si>
    <t>2310-093</t>
  </si>
  <si>
    <t>3D91C2D457FAE</t>
  </si>
  <si>
    <t>2310-092</t>
  </si>
  <si>
    <t>3D91C2D4DEB14</t>
  </si>
  <si>
    <t>2310-091</t>
  </si>
  <si>
    <t>3D91C2D4DEA4E</t>
  </si>
  <si>
    <t>2310-090</t>
  </si>
  <si>
    <t>3D91C2D4DC8D0</t>
  </si>
  <si>
    <t>2310-089</t>
  </si>
  <si>
    <t>3D91C2D4DBC09</t>
  </si>
  <si>
    <t>2310-088</t>
  </si>
  <si>
    <t>3D91C2D458B7F</t>
  </si>
  <si>
    <t>2310-087</t>
  </si>
  <si>
    <t>3D91C2D4DBE82</t>
  </si>
  <si>
    <t>2310-086</t>
  </si>
  <si>
    <t>3D1C2D4DBB73</t>
  </si>
  <si>
    <t>2310-085</t>
  </si>
  <si>
    <t>3D91C2D4DBBE4</t>
  </si>
  <si>
    <t>2310-084</t>
  </si>
  <si>
    <t>3D91C2D4DE354</t>
  </si>
  <si>
    <t>3D9.1C2D60238A</t>
  </si>
  <si>
    <t>3D9.1C2D4DD557</t>
  </si>
  <si>
    <t>3D9.1C2D4DDDCD</t>
  </si>
  <si>
    <t>Off channel</t>
  </si>
  <si>
    <t>LARG WOOD</t>
  </si>
  <si>
    <t>BREAK</t>
  </si>
  <si>
    <t>11:56am BB in 12:29pm BB out 99 SC Released 2:12pm Strat BB End BB 2:45pm 178 SC Released</t>
  </si>
  <si>
    <t>17c</t>
  </si>
  <si>
    <t>SC COUNT 28</t>
  </si>
  <si>
    <t>SC COUNT 48</t>
  </si>
  <si>
    <t>START SBT 300M MARK FOR SHOCKING (TOP)</t>
  </si>
  <si>
    <t>SHOCKING BURN MARKS</t>
  </si>
  <si>
    <t>SRBNE 400M TOP SITE</t>
  </si>
  <si>
    <t>SC 33 TOP HOUR 16:00</t>
  </si>
  <si>
    <t>Mort</t>
  </si>
  <si>
    <t>Placed wood</t>
  </si>
  <si>
    <t>ALDER CLUMP</t>
  </si>
  <si>
    <t>PLUNGE P</t>
  </si>
  <si>
    <t>U16</t>
  </si>
  <si>
    <t>U17</t>
  </si>
  <si>
    <t>U18</t>
  </si>
  <si>
    <t>U19</t>
  </si>
  <si>
    <t>SIDE POOL</t>
  </si>
  <si>
    <t>U20</t>
  </si>
  <si>
    <t>U21</t>
  </si>
  <si>
    <t>U22</t>
  </si>
  <si>
    <t>U23</t>
  </si>
  <si>
    <t>U24</t>
  </si>
  <si>
    <t>U25</t>
  </si>
  <si>
    <t>U26</t>
  </si>
  <si>
    <t>U27</t>
  </si>
  <si>
    <t>U28</t>
  </si>
  <si>
    <t>U29</t>
  </si>
  <si>
    <t xml:space="preserve">NFO SMALL SIDE CHANNEL </t>
  </si>
  <si>
    <t>U30</t>
  </si>
  <si>
    <t xml:space="preserve">WATER TO LOW </t>
  </si>
  <si>
    <t>U31</t>
  </si>
  <si>
    <t>U32</t>
  </si>
  <si>
    <t>U33</t>
  </si>
  <si>
    <t>U34</t>
  </si>
  <si>
    <t>U35</t>
  </si>
  <si>
    <t>U36</t>
  </si>
  <si>
    <t>U37</t>
  </si>
  <si>
    <t>U38</t>
  </si>
  <si>
    <t>U39</t>
  </si>
  <si>
    <t>NO VISIBILITY TO POOL NFO</t>
  </si>
  <si>
    <t>U40</t>
  </si>
  <si>
    <t>WATER TEMP 11c</t>
  </si>
  <si>
    <t xml:space="preserve">Recorder:  </t>
  </si>
  <si>
    <t xml:space="preserve">Site:  </t>
  </si>
  <si>
    <t xml:space="preserve">Date:  </t>
  </si>
  <si>
    <r>
      <t>H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O temp:  </t>
    </r>
  </si>
  <si>
    <t>10C</t>
  </si>
  <si>
    <t xml:space="preserve">Visibility:  </t>
  </si>
  <si>
    <t>2m</t>
  </si>
  <si>
    <t xml:space="preserve">Visit:  </t>
  </si>
  <si>
    <t xml:space="preserve">Notes:  </t>
  </si>
  <si>
    <t>Comments</t>
  </si>
  <si>
    <t xml:space="preserve">Site Name:  </t>
  </si>
  <si>
    <t xml:space="preserve">Pass type:  </t>
  </si>
  <si>
    <t>Length (mm)</t>
  </si>
  <si>
    <t>Weight (g)</t>
  </si>
  <si>
    <t>Pit Code:</t>
  </si>
  <si>
    <t>Time</t>
  </si>
  <si>
    <t>2014 Snorkeling Fish Survey</t>
  </si>
  <si>
    <t>777 YFSR below Preachers Cove across from Osprey nest</t>
  </si>
  <si>
    <t>2014 Electroshock Fish Survey - PIT Tag Observations</t>
  </si>
  <si>
    <t>Pass</t>
  </si>
  <si>
    <t>Electroshocked morts</t>
  </si>
  <si>
    <t>11.75C</t>
  </si>
  <si>
    <t>1145</t>
  </si>
  <si>
    <t>1400</t>
  </si>
  <si>
    <t>1245</t>
  </si>
  <si>
    <t>13C</t>
  </si>
  <si>
    <t>14C</t>
  </si>
  <si>
    <t>marked it blown</t>
  </si>
  <si>
    <t>marked</t>
  </si>
  <si>
    <t>835 YFSR mid Preachers Cove</t>
  </si>
  <si>
    <t>3m</t>
  </si>
  <si>
    <t>JTG</t>
  </si>
  <si>
    <t>436 McKay Creek</t>
  </si>
  <si>
    <t>15C</t>
  </si>
  <si>
    <t>727 8 Mile Creek</t>
  </si>
  <si>
    <t>12.5C</t>
  </si>
  <si>
    <t>1 pass</t>
  </si>
  <si>
    <t>13.5C</t>
  </si>
  <si>
    <t>1325</t>
  </si>
  <si>
    <t>14.0C</t>
  </si>
  <si>
    <t>10.75C</t>
  </si>
  <si>
    <t>1m</t>
  </si>
  <si>
    <t>2166 YFSR upper Preachers Cove below Bonanza bridge</t>
  </si>
  <si>
    <t>851 YFSR below Jordan Creek</t>
  </si>
  <si>
    <t>Tailed frogs</t>
  </si>
  <si>
    <t>Count - 1 Pass Training  50 meters</t>
  </si>
  <si>
    <t>Bizmark brown marked</t>
  </si>
  <si>
    <t>1240</t>
  </si>
  <si>
    <t>1440</t>
  </si>
  <si>
    <t>1640</t>
  </si>
  <si>
    <t>new</t>
  </si>
  <si>
    <t>Bizmark brown marked; Unit 1 riffle SC Bismarck brown 85 need 17 for recap start time: 11:45out:12:15</t>
  </si>
  <si>
    <t xml:space="preserve">Bizmark brown marked; Unit 5 SP SC Bismarck brown 31 need 6 for recap start time:12:05 out: 12:35 </t>
  </si>
  <si>
    <t>Bizmark brown marked; Unit 10 NT SC Bismarck brown 32 need 6 for recap start time:12:40 out:13:10</t>
  </si>
  <si>
    <t>9.5C</t>
  </si>
  <si>
    <t>595 YFSR Sluters Pit</t>
  </si>
  <si>
    <t>1356</t>
  </si>
  <si>
    <t>1523</t>
  </si>
  <si>
    <t>Bizmark brown marked 92 out 12:30-12:34</t>
  </si>
  <si>
    <t>Bizmark brown marked 30 out 12:38-13:24</t>
  </si>
  <si>
    <t>Bizmark brown marked 55 out 13:27-14:03</t>
  </si>
  <si>
    <t>1627</t>
  </si>
  <si>
    <t>1745</t>
  </si>
  <si>
    <t>SLM</t>
  </si>
  <si>
    <t>1503 YFSR above Jerry's bridge</t>
  </si>
  <si>
    <t>1.5m</t>
  </si>
  <si>
    <t>CH TAG TAKEN BUT IN THIS FISH</t>
  </si>
  <si>
    <t>1503 YFSR below Jerry's bridge</t>
  </si>
  <si>
    <t>Bizmark brown marked 11:56 in - 12:29 out</t>
  </si>
  <si>
    <t>1100</t>
  </si>
  <si>
    <t>1225</t>
  </si>
  <si>
    <t>Courtney</t>
  </si>
  <si>
    <t>725 YFSR across from PS3</t>
  </si>
  <si>
    <t>8C</t>
  </si>
  <si>
    <t>1114</t>
  </si>
  <si>
    <t>1300</t>
  </si>
  <si>
    <t>Bizmark brown marked 11:14 start 11:45 out</t>
  </si>
  <si>
    <t>Bizmark brown marked 11:55 start 12:25 out</t>
  </si>
  <si>
    <t>Bizmark brown marked 12:30 start 13:00 out</t>
  </si>
  <si>
    <t>Time in 17:00 time out 17:35 79 new 12 Recap U9 SP</t>
  </si>
  <si>
    <t>Time in 17:35 time out  17:58 80 new 13 Recap U10 NT</t>
  </si>
  <si>
    <t>Time in 17:58 time out 18:10 17 new 4 Recap U11 Riffle</t>
  </si>
  <si>
    <t>213 YFSR below the West Fork bridge</t>
  </si>
  <si>
    <t>SHANE - JG</t>
  </si>
  <si>
    <t>231 YFSR upper at Greylock Creek / 6 Mile Creek</t>
  </si>
  <si>
    <t>16C</t>
  </si>
  <si>
    <t>1709 YFSR at project trailer at Preachers Cove</t>
  </si>
  <si>
    <t>11.0C</t>
  </si>
  <si>
    <t>Bizmarked</t>
  </si>
  <si>
    <t>9/3/2014 - 9/4/2014</t>
  </si>
  <si>
    <t>2 pass mark/recapture</t>
  </si>
  <si>
    <t>Temp</t>
  </si>
  <si>
    <t>8.5C</t>
  </si>
  <si>
    <t>in at 14:52</t>
  </si>
  <si>
    <t>2 pass mark/ recapture</t>
  </si>
  <si>
    <t>218 WFYF above Lightening Creek</t>
  </si>
  <si>
    <t>2159 PS3 upper</t>
  </si>
  <si>
    <t>1129 PS3 lower</t>
  </si>
  <si>
    <t>17C</t>
  </si>
  <si>
    <t>SS, JTG, SHONE BIA</t>
  </si>
  <si>
    <t>7/7/2014 - 7/8/2014</t>
  </si>
  <si>
    <t>1411 WFYF below Lightening Creek</t>
  </si>
  <si>
    <t>no fish observed</t>
  </si>
  <si>
    <t>9/9/2014 - 9/10/2014</t>
  </si>
  <si>
    <t>11.5C</t>
  </si>
  <si>
    <t>Bizmark brown</t>
  </si>
  <si>
    <t>1582 5 Mile Creek</t>
  </si>
  <si>
    <t>1013 WFYF Virginia's</t>
  </si>
  <si>
    <t>UNIT 3 SC 3 TOTAL OFF CHANNEL, UNIT 2 SC 28 TOTAL 28, UNIT    SC 47 1 BLT 20 2 WF</t>
  </si>
  <si>
    <t>RJ, KB</t>
  </si>
  <si>
    <t>1288 Lightening Creek</t>
  </si>
  <si>
    <t>1 RT mort</t>
  </si>
  <si>
    <t>1196 YFSR Bonanza bridge</t>
  </si>
  <si>
    <t>1198 YFSR Bonanza bridge</t>
  </si>
  <si>
    <t>16:00 start, 16:30 out</t>
  </si>
  <si>
    <t>16:30 start, 17:00 out</t>
  </si>
  <si>
    <t>Time in 18:10 time out 18:38 new sc 20 recap 4 U3 NT</t>
  </si>
  <si>
    <t>Time in 19:01 time out 19:19 new sc 38 recap 9 U6 riffle</t>
  </si>
  <si>
    <t>U1 SP Caught &lt;30 (25) SC can't do a recap with less then 30 fish</t>
  </si>
  <si>
    <t>841 YFSR canyon above Flat Rock bridge</t>
  </si>
  <si>
    <t>7C</t>
  </si>
  <si>
    <t>Gatlin Galloway</t>
  </si>
  <si>
    <t>323 YFSR near Custer</t>
  </si>
  <si>
    <t>901 PS2 upper</t>
  </si>
  <si>
    <t>133 PS2 lower</t>
  </si>
  <si>
    <t>NT EDGE</t>
  </si>
  <si>
    <t>SP EDGE</t>
  </si>
  <si>
    <t>Structure</t>
  </si>
  <si>
    <t>18C</t>
  </si>
  <si>
    <t>MMWF</t>
  </si>
  <si>
    <t>NT FAST</t>
  </si>
  <si>
    <t>SP SLOW</t>
  </si>
  <si>
    <t>RAPID FAST</t>
  </si>
  <si>
    <t>RIFF EDGE</t>
  </si>
  <si>
    <t>RIFF FAST</t>
  </si>
  <si>
    <t>RIFF BOULDER</t>
  </si>
  <si>
    <t>RAPID EDGE</t>
  </si>
  <si>
    <t>NT SLOW</t>
  </si>
  <si>
    <t>SP WIDE POOL</t>
  </si>
  <si>
    <t>RIFFLE FAST</t>
  </si>
  <si>
    <t>RIFFLE EDGE</t>
  </si>
  <si>
    <t>RIFFLE NW</t>
  </si>
  <si>
    <t>SP S</t>
  </si>
  <si>
    <t>RIFF NB/BW</t>
  </si>
  <si>
    <t>RAPID NB/BW</t>
  </si>
  <si>
    <t>SP NB/BW</t>
  </si>
  <si>
    <t xml:space="preserve">RIFF </t>
  </si>
  <si>
    <t>RT/CT</t>
  </si>
  <si>
    <t>8 BLT morts</t>
  </si>
  <si>
    <t xml:space="preserve">NT </t>
  </si>
  <si>
    <t>NT SIDE CH</t>
  </si>
  <si>
    <t>NT OPEN H2O</t>
  </si>
  <si>
    <t>NT FASTER H2O</t>
  </si>
  <si>
    <t xml:space="preserve">NT EDGE </t>
  </si>
  <si>
    <t>OC EDGE</t>
  </si>
  <si>
    <t>RIFF EDGE/SHALLOW</t>
  </si>
  <si>
    <t xml:space="preserve">SP EDGE </t>
  </si>
  <si>
    <t>RIFF FAST H2O</t>
  </si>
  <si>
    <t xml:space="preserve"> EDGE</t>
  </si>
  <si>
    <t>NT EDGE/SHALLOW</t>
  </si>
  <si>
    <t xml:space="preserve">NT FAST </t>
  </si>
  <si>
    <t>NT EDGE-CUT</t>
  </si>
  <si>
    <t>SP OPEN H2O</t>
  </si>
  <si>
    <t>RIFF OPEN/FAST</t>
  </si>
  <si>
    <t>NT EDGE/SP</t>
  </si>
  <si>
    <t>1013 MWFYF Virginia's</t>
  </si>
  <si>
    <t>MISSING RAW DATA SHEET</t>
  </si>
  <si>
    <t>RIFF SLOW</t>
  </si>
  <si>
    <t>NP EDGE</t>
  </si>
  <si>
    <t>NP SLOW</t>
  </si>
  <si>
    <t>SP FAST</t>
  </si>
  <si>
    <t xml:space="preserve">H2O temp:  </t>
  </si>
  <si>
    <t>start 11:48 U6 recap</t>
  </si>
  <si>
    <t>start 11:30 U3 recap</t>
  </si>
  <si>
    <t>start 12:30 U8 recap</t>
  </si>
  <si>
    <t>PIT TAG ARRAY</t>
  </si>
  <si>
    <t>RIFF RUN</t>
  </si>
  <si>
    <t>RIFF GUIDING</t>
  </si>
  <si>
    <t>SP MIDDLE</t>
  </si>
  <si>
    <t xml:space="preserve"> MWF         </t>
  </si>
  <si>
    <t>SC SLOW</t>
  </si>
  <si>
    <t>SP  SLOW</t>
  </si>
  <si>
    <t>OC SLOW</t>
  </si>
  <si>
    <t>NT PW/SLOW</t>
  </si>
  <si>
    <t>SC PW/SLOW</t>
  </si>
  <si>
    <t xml:space="preserve">SC </t>
  </si>
  <si>
    <t>SU</t>
  </si>
  <si>
    <t>DRIED UP</t>
  </si>
  <si>
    <t>Dry</t>
  </si>
  <si>
    <t>NT?</t>
  </si>
  <si>
    <t>with Blockes on side</t>
  </si>
  <si>
    <t>with 3.25 12 paces land NFO</t>
  </si>
  <si>
    <t>Disconnected left side upstream Dry up</t>
  </si>
  <si>
    <t>River Right</t>
  </si>
  <si>
    <t>with 2.5</t>
  </si>
  <si>
    <t>with 3.6</t>
  </si>
  <si>
    <t>SP POOL OPEN H2O</t>
  </si>
  <si>
    <t>1624</t>
  </si>
  <si>
    <t>1625</t>
  </si>
  <si>
    <t>1629</t>
  </si>
  <si>
    <t>1635</t>
  </si>
  <si>
    <t>1637</t>
  </si>
  <si>
    <t>1639</t>
  </si>
  <si>
    <t>1643</t>
  </si>
  <si>
    <t>1649</t>
  </si>
  <si>
    <t>1652</t>
  </si>
  <si>
    <t>LOW FLOW SILTED IN - NO FISH</t>
  </si>
  <si>
    <t>1702</t>
  </si>
  <si>
    <t>1705</t>
  </si>
  <si>
    <t>1708</t>
  </si>
  <si>
    <t>RIFF BACK WATER</t>
  </si>
  <si>
    <t>OCP OCP</t>
  </si>
  <si>
    <t>SP SLOW/EDGE</t>
  </si>
  <si>
    <t>RIFF FAST/EDGE</t>
  </si>
  <si>
    <t>NT POOL</t>
  </si>
  <si>
    <t>SP POOL</t>
  </si>
  <si>
    <t xml:space="preserve"> SLOW</t>
  </si>
  <si>
    <t xml:space="preserve"> OPEN</t>
  </si>
  <si>
    <t>NT UNDERCUT</t>
  </si>
  <si>
    <t>NT USING UNDERCUT</t>
  </si>
  <si>
    <t xml:space="preserve">NT BACK EDDY </t>
  </si>
  <si>
    <t>NT BACK EDDY</t>
  </si>
  <si>
    <t>NT CENTER CHANNEL</t>
  </si>
  <si>
    <t xml:space="preserve">SP BACK EDDY LEFT </t>
  </si>
  <si>
    <t xml:space="preserve">RIFF NAT ROCK </t>
  </si>
  <si>
    <t>NT  LWD EDGE</t>
  </si>
  <si>
    <t>NT VEGITATION</t>
  </si>
  <si>
    <t xml:space="preserve"> LWD</t>
  </si>
  <si>
    <t>NT S</t>
  </si>
  <si>
    <t>RIFF F</t>
  </si>
  <si>
    <t>RIFF F POND</t>
  </si>
  <si>
    <t>RIFF F EDGE</t>
  </si>
  <si>
    <t>NT S OPEN</t>
  </si>
  <si>
    <t>NT S EDGE</t>
  </si>
  <si>
    <t>NT BOLDER</t>
  </si>
  <si>
    <t xml:space="preserve">RIFFLE </t>
  </si>
  <si>
    <t>RIFFLE SLOW</t>
  </si>
  <si>
    <t>2 tag - not deep enough</t>
  </si>
  <si>
    <t>NT CUT BANK</t>
  </si>
  <si>
    <t>NT MIDDLE</t>
  </si>
  <si>
    <t xml:space="preserve">OFF CHAN </t>
  </si>
  <si>
    <t xml:space="preserve"> FAST</t>
  </si>
  <si>
    <t>RAPPID FAST</t>
  </si>
  <si>
    <t xml:space="preserve">RAPPID </t>
  </si>
  <si>
    <t>RAPPID EDGE</t>
  </si>
  <si>
    <t>RIFFLE EDGE SHALLOW</t>
  </si>
  <si>
    <t>VIS. 3 CH 80-90</t>
  </si>
  <si>
    <t>HybrId</t>
  </si>
  <si>
    <t>NT Edge</t>
  </si>
  <si>
    <t xml:space="preserve"> Edge</t>
  </si>
  <si>
    <t xml:space="preserve">S-Channel </t>
  </si>
  <si>
    <t>SP Edge</t>
  </si>
  <si>
    <t xml:space="preserve">Riffle </t>
  </si>
  <si>
    <t>RAPID Edge</t>
  </si>
  <si>
    <t>BOULDER LARGE WOOD</t>
  </si>
  <si>
    <t xml:space="preserve">NT Edge </t>
  </si>
  <si>
    <t>NT Middle</t>
  </si>
  <si>
    <t>NT Fast</t>
  </si>
  <si>
    <t>Riffle Middle</t>
  </si>
  <si>
    <t xml:space="preserve">Riffle Edge </t>
  </si>
  <si>
    <t>Riffle Fast</t>
  </si>
  <si>
    <t>Riffle SLOW</t>
  </si>
  <si>
    <t>8/13/2014 - 8/14/2014</t>
  </si>
  <si>
    <t>mark/recap</t>
  </si>
  <si>
    <t>Cutthroat</t>
  </si>
  <si>
    <t>JD, Jim Gregory, Matt Green, Josh Gable (data)</t>
  </si>
  <si>
    <t xml:space="preserve">PS 3 (Lower) Winter Snorkel </t>
  </si>
  <si>
    <t>Northing</t>
  </si>
  <si>
    <t>Easting</t>
  </si>
  <si>
    <t>Top</t>
  </si>
  <si>
    <t>Bottom</t>
  </si>
  <si>
    <t>Projection</t>
  </si>
  <si>
    <t>NAD 83</t>
  </si>
  <si>
    <t>Length (m)</t>
  </si>
  <si>
    <t>JD, Josh Gable (data)</t>
  </si>
  <si>
    <t xml:space="preserve">PS 3 (Middle) Winter Snorkel </t>
  </si>
  <si>
    <t>Jim Gregory, Matt Green</t>
  </si>
  <si>
    <t xml:space="preserve">PS 3 (Upper) Winter Snorkel </t>
  </si>
  <si>
    <t>Totals</t>
  </si>
  <si>
    <t>U41</t>
  </si>
  <si>
    <t>SiteID</t>
  </si>
  <si>
    <t>Snorkldate</t>
  </si>
  <si>
    <t>CountofChinook</t>
  </si>
  <si>
    <t>CountofOmykiss</t>
  </si>
  <si>
    <t>YFI00001-002166</t>
  </si>
  <si>
    <t>YFI00001-002159</t>
  </si>
  <si>
    <t>YFI00001-001709</t>
  </si>
  <si>
    <t>YFI00001-001582</t>
  </si>
  <si>
    <t>YFI00001-001503</t>
  </si>
  <si>
    <t>YFI00001-000851</t>
  </si>
  <si>
    <t>YFI00001-000841</t>
  </si>
  <si>
    <t>YFI00001-000777</t>
  </si>
  <si>
    <t>YFI00001-000725</t>
  </si>
  <si>
    <t>YFI00001-000727</t>
  </si>
  <si>
    <t>YFI00001-001411</t>
  </si>
  <si>
    <t>YFI00001-001288</t>
  </si>
  <si>
    <t>YFI00001-000595</t>
  </si>
  <si>
    <t>YFI00001-000436</t>
  </si>
  <si>
    <t>YFI00001-000320</t>
  </si>
  <si>
    <t>YFI00001-000323</t>
  </si>
  <si>
    <t>YFI00001-000231</t>
  </si>
  <si>
    <t>YFI00001-000218</t>
  </si>
  <si>
    <t>YFI00001-000213</t>
  </si>
  <si>
    <t>YFI00001-001129</t>
  </si>
  <si>
    <t>YFT00001-001013</t>
  </si>
  <si>
    <t>YFT00001-001196</t>
  </si>
  <si>
    <t>YFI00001-000133</t>
  </si>
  <si>
    <t>YFI00001-000901</t>
  </si>
  <si>
    <t>YFI00001-000835</t>
  </si>
  <si>
    <t>No Unit recorded so estimated this CH was in Unit 5.</t>
  </si>
  <si>
    <t>Unit not recorded so estimated this CH was seen in Unit 15.</t>
  </si>
  <si>
    <t>Unit not recorded so estimated these RT was seen in Unit 15.</t>
  </si>
  <si>
    <t>Since all other units are recorded whether fish present or not I assume this unit also snorkeled and no fish seen.</t>
  </si>
  <si>
    <t>320 YFSR above 9 Mile</t>
  </si>
  <si>
    <t>1411 MWFYF above Lightening Creek</t>
  </si>
  <si>
    <t>Site</t>
  </si>
  <si>
    <t>Site #</t>
  </si>
  <si>
    <t>Stream and Location</t>
  </si>
  <si>
    <t>Category</t>
  </si>
  <si>
    <t>Panel</t>
  </si>
  <si>
    <t>E</t>
  </si>
  <si>
    <t>Latitude</t>
  </si>
  <si>
    <t>Longitude</t>
  </si>
  <si>
    <t>Transport</t>
  </si>
  <si>
    <t>Pond Series 2 full  lower reach</t>
  </si>
  <si>
    <t>Adaptive Management-Treatment</t>
  </si>
  <si>
    <t>Annual</t>
  </si>
  <si>
    <t>Source</t>
  </si>
  <si>
    <t>Depositional</t>
  </si>
  <si>
    <t>Yankee Fork below West Fork</t>
  </si>
  <si>
    <t>Mainstem Control</t>
  </si>
  <si>
    <t>West Fork above Lightening Creek</t>
  </si>
  <si>
    <t>Rotating Panel 2</t>
  </si>
  <si>
    <t>Yankee Fork above Sixmile Creek</t>
  </si>
  <si>
    <t>Yankee Fork above Ninemile Creek</t>
  </si>
  <si>
    <t>Yankee Fork below Adair Creek</t>
  </si>
  <si>
    <t>Rotating Panel 2 → Annual</t>
  </si>
  <si>
    <t>McKay Creek near mouth</t>
  </si>
  <si>
    <t>Yankee Fork Sluters Pitt/at Bonanza</t>
  </si>
  <si>
    <t>Floodplain Enhancement-Treatment</t>
  </si>
  <si>
    <t>Yankee Fork adjacent to Pond Series 3</t>
  </si>
  <si>
    <t>Eightmile Creek above mouth</t>
  </si>
  <si>
    <t>Yankee Fork lower Preachers Cove reach</t>
  </si>
  <si>
    <t>Yankee Fork mid Preachers Cove reach</t>
  </si>
  <si>
    <t>Yankee Fork below Flat Rock Campground</t>
  </si>
  <si>
    <t>Yankee Fork below Jordan Creek</t>
  </si>
  <si>
    <t>Step Panel 2013,2014,2016,2017,2018,2021</t>
  </si>
  <si>
    <t>Pond Series 2 full upper reach</t>
  </si>
  <si>
    <t>Step Panel 2013,2014,2015,2018,2021</t>
  </si>
  <si>
    <t>West Fork above new mouth</t>
  </si>
  <si>
    <t>Reconnection-Control</t>
  </si>
  <si>
    <t>Pond Series 3 full lower reach</t>
  </si>
  <si>
    <t>Yankee Fork at bridge below Bonanza</t>
  </si>
  <si>
    <t>Floodplain Enhancement-Control</t>
  </si>
  <si>
    <t>Step Panel 2013,2014,2017,2020</t>
  </si>
  <si>
    <t>Lightning Creek ~2 miles up from mouth</t>
  </si>
  <si>
    <t>West Fork above Lightening near confluence</t>
  </si>
  <si>
    <t>Yankee Fork above Jerrys Creek</t>
  </si>
  <si>
    <t>Fivemile Creek above mouth</t>
  </si>
  <si>
    <t>Yankee Fork above West Fork</t>
  </si>
  <si>
    <t>Pond Series 3 upper reach</t>
  </si>
  <si>
    <t>Yankee Fork upper Preachers Cove reach</t>
  </si>
  <si>
    <t>Step Panel 2013,2014,2015,2016,2019</t>
  </si>
  <si>
    <t>UTM 11T WGS84/NAD83</t>
  </si>
  <si>
    <t>2014 Yankee Fork Restoration Project CHaMP Site Snorkel and Electroshock Survey Locations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</si>
</sst>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;@"/>
    <numFmt numFmtId="165" formatCode="0.0"/>
    <numFmt numFmtId="166" formatCode="0.00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8" fillId="0" borderId="0"/>
    <xf numFmtId="0" fontId="7" fillId="0" borderId="0"/>
    <xf numFmtId="0" fontId="7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20" fontId="3" fillId="0" borderId="0" xfId="0" applyNumberFormat="1" applyFont="1" applyBorder="1" applyAlignment="1">
      <alignment horizontal="center"/>
    </xf>
    <xf numFmtId="20" fontId="3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1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20" fontId="0" fillId="0" borderId="0" xfId="0" applyNumberFormat="1" applyAlignment="1">
      <alignment horizontal="center"/>
    </xf>
    <xf numFmtId="20" fontId="1" fillId="0" borderId="0" xfId="0" applyNumberFormat="1" applyFont="1" applyBorder="1" applyAlignment="1">
      <alignment horizontal="center" vertical="center"/>
    </xf>
    <xf numFmtId="20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Alignment="1">
      <alignment horizontal="center"/>
    </xf>
    <xf numFmtId="0" fontId="5" fillId="0" borderId="0" xfId="0" applyFont="1"/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1" xfId="1" applyFont="1" applyFill="1" applyBorder="1" applyAlignment="1">
      <alignment wrapText="1"/>
    </xf>
    <xf numFmtId="0" fontId="1" fillId="0" borderId="1" xfId="2" applyFont="1" applyFill="1" applyBorder="1" applyAlignment="1">
      <alignment horizontal="center"/>
    </xf>
    <xf numFmtId="0" fontId="1" fillId="0" borderId="1" xfId="2" applyFont="1" applyFill="1" applyBorder="1" applyAlignment="1">
      <alignment horizontal="left" wrapText="1"/>
    </xf>
    <xf numFmtId="1" fontId="1" fillId="0" borderId="1" xfId="2" applyNumberFormat="1" applyFont="1" applyFill="1" applyBorder="1" applyAlignment="1">
      <alignment horizontal="center" wrapText="1"/>
    </xf>
    <xf numFmtId="166" fontId="1" fillId="0" borderId="1" xfId="2" applyNumberFormat="1" applyFont="1" applyFill="1" applyBorder="1" applyAlignment="1">
      <alignment horizontal="center" wrapText="1"/>
    </xf>
    <xf numFmtId="0" fontId="1" fillId="0" borderId="0" xfId="2" applyFont="1" applyFill="1" applyAlignment="1">
      <alignment horizontal="center"/>
    </xf>
    <xf numFmtId="0" fontId="10" fillId="0" borderId="1" xfId="1" applyFont="1" applyFill="1" applyBorder="1" applyAlignment="1">
      <alignment wrapText="1"/>
    </xf>
    <xf numFmtId="0" fontId="1" fillId="0" borderId="2" xfId="2" applyFont="1" applyFill="1" applyBorder="1" applyAlignment="1">
      <alignment horizontal="center"/>
    </xf>
    <xf numFmtId="0" fontId="7" fillId="0" borderId="2" xfId="2" applyFont="1" applyFill="1" applyBorder="1" applyAlignment="1">
      <alignment horizontal="left"/>
    </xf>
    <xf numFmtId="0" fontId="7" fillId="0" borderId="2" xfId="2" applyFill="1" applyBorder="1" applyAlignment="1">
      <alignment horizontal="left"/>
    </xf>
    <xf numFmtId="1" fontId="7" fillId="0" borderId="2" xfId="2" applyNumberFormat="1" applyFill="1" applyBorder="1" applyAlignment="1">
      <alignment horizontal="center"/>
    </xf>
    <xf numFmtId="166" fontId="7" fillId="0" borderId="2" xfId="2" applyNumberFormat="1" applyFill="1" applyBorder="1" applyAlignment="1">
      <alignment horizontal="center"/>
    </xf>
    <xf numFmtId="0" fontId="7" fillId="0" borderId="0" xfId="2" applyFill="1" applyAlignment="1">
      <alignment horizontal="center"/>
    </xf>
    <xf numFmtId="0" fontId="7" fillId="0" borderId="1" xfId="2" applyFill="1" applyBorder="1" applyAlignment="1">
      <alignment horizontal="left"/>
    </xf>
    <xf numFmtId="1" fontId="7" fillId="0" borderId="1" xfId="2" applyNumberFormat="1" applyFill="1" applyBorder="1" applyAlignment="1">
      <alignment horizontal="center"/>
    </xf>
    <xf numFmtId="166" fontId="7" fillId="0" borderId="1" xfId="2" applyNumberFormat="1" applyFill="1" applyBorder="1" applyAlignment="1">
      <alignment horizontal="center"/>
    </xf>
    <xf numFmtId="0" fontId="7" fillId="0" borderId="0" xfId="3" applyFill="1"/>
    <xf numFmtId="0" fontId="7" fillId="0" borderId="0" xfId="2" applyFill="1" applyAlignment="1">
      <alignment horizontal="left"/>
    </xf>
    <xf numFmtId="1" fontId="7" fillId="0" borderId="0" xfId="2" applyNumberFormat="1" applyFill="1" applyAlignment="1">
      <alignment horizontal="center"/>
    </xf>
    <xf numFmtId="166" fontId="7" fillId="0" borderId="0" xfId="2" applyNumberFormat="1" applyFill="1" applyAlignment="1">
      <alignment horizontal="center"/>
    </xf>
    <xf numFmtId="0" fontId="1" fillId="0" borderId="0" xfId="3" applyFont="1" applyFill="1"/>
    <xf numFmtId="1" fontId="1" fillId="0" borderId="0" xfId="2" applyNumberFormat="1" applyFont="1" applyFill="1" applyAlignment="1">
      <alignment horizontal="left"/>
    </xf>
  </cellXfs>
  <cellStyles count="4">
    <cellStyle name="Normal" xfId="0" builtinId="0"/>
    <cellStyle name="Normal 10" xfId="3" xr:uid="{C606C5AE-9BCC-49CA-A02E-39284FB5D703}"/>
    <cellStyle name="Normal 8" xfId="2" xr:uid="{0D31AFB8-7D79-437C-8D37-ECBA5A576008}"/>
    <cellStyle name="Normal_Sheet1" xfId="1" xr:uid="{C05ECCF7-4EA6-4AF0-86B2-BC26E0CBFD33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0E544-4453-42D8-AFE7-C423EA0A479C}">
  <dimension ref="A1:I27"/>
  <sheetViews>
    <sheetView tabSelected="1" workbookViewId="0">
      <pane xSplit="2" topLeftCell="C1" activePane="topRight" state="frozen"/>
      <selection pane="topRight" activeCell="A28" sqref="A28"/>
    </sheetView>
  </sheetViews>
  <sheetFormatPr defaultColWidth="9" defaultRowHeight="14.4" x14ac:dyDescent="0.3"/>
  <cols>
    <col min="1" max="1" width="15.88671875" style="63" bestFit="1" customWidth="1"/>
    <col min="2" max="2" width="17.5546875" style="52" customWidth="1"/>
    <col min="3" max="3" width="37.6640625" style="64" customWidth="1"/>
    <col min="4" max="4" width="29.5546875" style="64" customWidth="1"/>
    <col min="5" max="5" width="36.44140625" style="64" customWidth="1"/>
    <col min="6" max="6" width="8.5546875" style="65" customWidth="1"/>
    <col min="7" max="7" width="10.44140625" style="65" customWidth="1"/>
    <col min="8" max="8" width="8.5546875" style="66" customWidth="1"/>
    <col min="9" max="9" width="10.44140625" style="66" customWidth="1"/>
    <col min="10" max="16384" width="9" style="59"/>
  </cols>
  <sheetData>
    <row r="1" spans="1:9" x14ac:dyDescent="0.3">
      <c r="A1" s="67" t="s">
        <v>905</v>
      </c>
      <c r="F1" s="68" t="s">
        <v>904</v>
      </c>
    </row>
    <row r="2" spans="1:9" s="52" customFormat="1" x14ac:dyDescent="0.3">
      <c r="A2" s="47" t="s">
        <v>856</v>
      </c>
      <c r="B2" s="48" t="s">
        <v>857</v>
      </c>
      <c r="C2" s="49" t="s">
        <v>858</v>
      </c>
      <c r="D2" s="49" t="s">
        <v>859</v>
      </c>
      <c r="E2" s="49" t="s">
        <v>860</v>
      </c>
      <c r="F2" s="50" t="s">
        <v>861</v>
      </c>
      <c r="G2" s="50" t="s">
        <v>59</v>
      </c>
      <c r="H2" s="51" t="s">
        <v>862</v>
      </c>
      <c r="I2" s="51" t="s">
        <v>863</v>
      </c>
    </row>
    <row r="3" spans="1:9" x14ac:dyDescent="0.3">
      <c r="A3" s="53" t="s">
        <v>847</v>
      </c>
      <c r="B3" s="54">
        <v>133</v>
      </c>
      <c r="C3" s="56" t="s">
        <v>865</v>
      </c>
      <c r="D3" s="56" t="s">
        <v>866</v>
      </c>
      <c r="E3" s="56" t="s">
        <v>867</v>
      </c>
      <c r="F3" s="57">
        <v>681532</v>
      </c>
      <c r="G3" s="57">
        <v>4911361</v>
      </c>
      <c r="H3" s="58">
        <v>44.332820749344499</v>
      </c>
      <c r="I3" s="58">
        <v>-114.723025697374</v>
      </c>
    </row>
    <row r="4" spans="1:9" x14ac:dyDescent="0.3">
      <c r="A4" s="53" t="s">
        <v>843</v>
      </c>
      <c r="B4" s="54">
        <v>213</v>
      </c>
      <c r="C4" s="56" t="s">
        <v>870</v>
      </c>
      <c r="D4" s="56" t="s">
        <v>871</v>
      </c>
      <c r="E4" s="56" t="s">
        <v>867</v>
      </c>
      <c r="F4" s="57">
        <v>681396</v>
      </c>
      <c r="G4" s="57">
        <v>4913037</v>
      </c>
      <c r="H4" s="58">
        <v>44.347931791553997</v>
      </c>
      <c r="I4" s="58">
        <v>-114.724146754188</v>
      </c>
    </row>
    <row r="5" spans="1:9" x14ac:dyDescent="0.3">
      <c r="A5" s="53" t="s">
        <v>842</v>
      </c>
      <c r="B5" s="54">
        <v>218</v>
      </c>
      <c r="C5" s="56" t="s">
        <v>872</v>
      </c>
      <c r="D5" s="56" t="s">
        <v>864</v>
      </c>
      <c r="E5" s="56" t="s">
        <v>873</v>
      </c>
      <c r="F5" s="57">
        <v>674886</v>
      </c>
      <c r="G5" s="57">
        <v>4917736</v>
      </c>
      <c r="H5" s="58">
        <v>44.3918031949311</v>
      </c>
      <c r="I5" s="58">
        <v>-114.804183047704</v>
      </c>
    </row>
    <row r="6" spans="1:9" x14ac:dyDescent="0.3">
      <c r="A6" s="53" t="s">
        <v>841</v>
      </c>
      <c r="B6" s="54">
        <v>231</v>
      </c>
      <c r="C6" s="56" t="s">
        <v>874</v>
      </c>
      <c r="D6" s="56" t="s">
        <v>869</v>
      </c>
      <c r="E6" s="56" t="s">
        <v>873</v>
      </c>
      <c r="F6" s="57">
        <v>688433</v>
      </c>
      <c r="G6" s="57">
        <v>4920618</v>
      </c>
      <c r="H6" s="58">
        <v>44.414331944986998</v>
      </c>
      <c r="I6" s="58">
        <v>-114.633184353372</v>
      </c>
    </row>
    <row r="7" spans="1:9" x14ac:dyDescent="0.3">
      <c r="A7" s="53" t="s">
        <v>839</v>
      </c>
      <c r="B7" s="54">
        <v>320</v>
      </c>
      <c r="C7" s="56" t="s">
        <v>875</v>
      </c>
      <c r="D7" s="56" t="s">
        <v>864</v>
      </c>
      <c r="E7" s="56" t="s">
        <v>873</v>
      </c>
      <c r="F7" s="57">
        <v>691414</v>
      </c>
      <c r="G7" s="57">
        <v>4925196</v>
      </c>
      <c r="H7" s="58">
        <v>44.454728736006203</v>
      </c>
      <c r="I7" s="58">
        <v>-114.594084065046</v>
      </c>
    </row>
    <row r="8" spans="1:9" x14ac:dyDescent="0.3">
      <c r="A8" s="53" t="s">
        <v>840</v>
      </c>
      <c r="B8" s="54">
        <v>323</v>
      </c>
      <c r="C8" s="56" t="s">
        <v>876</v>
      </c>
      <c r="D8" s="56" t="s">
        <v>869</v>
      </c>
      <c r="E8" s="56" t="s">
        <v>877</v>
      </c>
      <c r="F8" s="57">
        <v>682791</v>
      </c>
      <c r="G8" s="57">
        <v>4917064</v>
      </c>
      <c r="H8" s="58">
        <v>44.383807529555703</v>
      </c>
      <c r="I8" s="58">
        <v>-114.70524395057799</v>
      </c>
    </row>
    <row r="9" spans="1:9" x14ac:dyDescent="0.3">
      <c r="A9" s="53" t="s">
        <v>838</v>
      </c>
      <c r="B9" s="54">
        <v>436</v>
      </c>
      <c r="C9" s="56" t="s">
        <v>878</v>
      </c>
      <c r="D9" s="56" t="s">
        <v>868</v>
      </c>
      <c r="E9" s="56" t="s">
        <v>873</v>
      </c>
      <c r="F9" s="57">
        <v>694966</v>
      </c>
      <c r="G9" s="57">
        <v>4928946</v>
      </c>
      <c r="H9" s="58">
        <v>44.487509316196203</v>
      </c>
      <c r="I9" s="58">
        <v>-114.548065995431</v>
      </c>
    </row>
    <row r="10" spans="1:9" x14ac:dyDescent="0.3">
      <c r="A10" s="53" t="s">
        <v>837</v>
      </c>
      <c r="B10" s="54">
        <v>595</v>
      </c>
      <c r="C10" s="56" t="s">
        <v>879</v>
      </c>
      <c r="D10" s="56" t="s">
        <v>880</v>
      </c>
      <c r="E10" s="56" t="s">
        <v>867</v>
      </c>
      <c r="F10" s="57">
        <v>681377</v>
      </c>
      <c r="G10" s="57">
        <v>4915953</v>
      </c>
      <c r="H10" s="58">
        <v>44.374168359263102</v>
      </c>
      <c r="I10" s="58">
        <v>-114.723368814251</v>
      </c>
    </row>
    <row r="11" spans="1:9" x14ac:dyDescent="0.3">
      <c r="A11" s="53" t="s">
        <v>833</v>
      </c>
      <c r="B11" s="54">
        <v>725</v>
      </c>
      <c r="C11" s="56" t="s">
        <v>881</v>
      </c>
      <c r="D11" s="56" t="s">
        <v>871</v>
      </c>
      <c r="E11" s="56" t="s">
        <v>867</v>
      </c>
      <c r="F11" s="57">
        <v>681388</v>
      </c>
      <c r="G11" s="57">
        <v>4912402</v>
      </c>
      <c r="H11" s="58">
        <v>44.342221425256</v>
      </c>
      <c r="I11" s="58">
        <v>-114.724468153576</v>
      </c>
    </row>
    <row r="12" spans="1:9" x14ac:dyDescent="0.3">
      <c r="A12" s="53" t="s">
        <v>834</v>
      </c>
      <c r="B12" s="54">
        <v>727</v>
      </c>
      <c r="C12" s="56" t="s">
        <v>882</v>
      </c>
      <c r="D12" s="56" t="s">
        <v>864</v>
      </c>
      <c r="E12" s="56" t="s">
        <v>873</v>
      </c>
      <c r="F12" s="57">
        <v>689052</v>
      </c>
      <c r="G12" s="57">
        <v>4922765</v>
      </c>
      <c r="H12" s="58">
        <v>44.433483083551202</v>
      </c>
      <c r="I12" s="58">
        <v>-114.62463367683</v>
      </c>
    </row>
    <row r="13" spans="1:9" x14ac:dyDescent="0.3">
      <c r="A13" s="53" t="s">
        <v>832</v>
      </c>
      <c r="B13" s="54">
        <v>777</v>
      </c>
      <c r="C13" s="56" t="s">
        <v>883</v>
      </c>
      <c r="D13" s="56" t="s">
        <v>871</v>
      </c>
      <c r="E13" s="56" t="s">
        <v>867</v>
      </c>
      <c r="F13" s="57">
        <v>681035</v>
      </c>
      <c r="G13" s="57">
        <v>4914153</v>
      </c>
      <c r="H13" s="58">
        <v>44.358061303136999</v>
      </c>
      <c r="I13" s="58">
        <v>-114.728284441922</v>
      </c>
    </row>
    <row r="14" spans="1:9" x14ac:dyDescent="0.3">
      <c r="A14" s="53" t="s">
        <v>849</v>
      </c>
      <c r="B14" s="54">
        <v>835</v>
      </c>
      <c r="C14" s="56" t="s">
        <v>884</v>
      </c>
      <c r="D14" s="56" t="s">
        <v>880</v>
      </c>
      <c r="E14" s="56" t="s">
        <v>867</v>
      </c>
      <c r="F14" s="57">
        <v>680957</v>
      </c>
      <c r="G14" s="57">
        <v>4914609</v>
      </c>
      <c r="H14" s="58">
        <v>44.3621828708268</v>
      </c>
      <c r="I14" s="58">
        <v>-114.72910393386999</v>
      </c>
    </row>
    <row r="15" spans="1:9" x14ac:dyDescent="0.3">
      <c r="A15" s="53" t="s">
        <v>831</v>
      </c>
      <c r="B15" s="54">
        <v>841</v>
      </c>
      <c r="C15" s="56" t="s">
        <v>885</v>
      </c>
      <c r="D15" s="56" t="s">
        <v>869</v>
      </c>
      <c r="E15" s="56" t="s">
        <v>873</v>
      </c>
      <c r="F15" s="57">
        <v>682005</v>
      </c>
      <c r="G15" s="57">
        <v>4906644</v>
      </c>
      <c r="H15" s="58">
        <v>44.290268872368202</v>
      </c>
      <c r="I15" s="58">
        <v>-114.718742661622</v>
      </c>
    </row>
    <row r="16" spans="1:9" x14ac:dyDescent="0.3">
      <c r="A16" s="53" t="s">
        <v>830</v>
      </c>
      <c r="B16" s="54">
        <v>851</v>
      </c>
      <c r="C16" s="56" t="s">
        <v>886</v>
      </c>
      <c r="D16" s="56" t="s">
        <v>880</v>
      </c>
      <c r="E16" s="56" t="s">
        <v>887</v>
      </c>
      <c r="F16" s="57">
        <v>681533</v>
      </c>
      <c r="G16" s="57">
        <v>4916330</v>
      </c>
      <c r="H16" s="58">
        <v>44.3775207360503</v>
      </c>
      <c r="I16" s="58">
        <v>-114.72128066537201</v>
      </c>
    </row>
    <row r="17" spans="1:9" x14ac:dyDescent="0.3">
      <c r="A17" s="53" t="s">
        <v>848</v>
      </c>
      <c r="B17" s="54">
        <v>901</v>
      </c>
      <c r="C17" s="56" t="s">
        <v>888</v>
      </c>
      <c r="D17" s="56" t="s">
        <v>866</v>
      </c>
      <c r="E17" s="56" t="s">
        <v>889</v>
      </c>
      <c r="F17" s="57">
        <v>681542</v>
      </c>
      <c r="G17" s="57">
        <v>4911666</v>
      </c>
      <c r="H17" s="58">
        <v>44.335561986624597</v>
      </c>
      <c r="I17" s="58">
        <v>-114.722794133417</v>
      </c>
    </row>
    <row r="18" spans="1:9" x14ac:dyDescent="0.3">
      <c r="A18" s="53" t="s">
        <v>845</v>
      </c>
      <c r="B18" s="54">
        <v>1013</v>
      </c>
      <c r="C18" s="56" t="s">
        <v>890</v>
      </c>
      <c r="D18" s="56" t="s">
        <v>891</v>
      </c>
      <c r="E18" s="56" t="s">
        <v>887</v>
      </c>
      <c r="F18" s="57">
        <v>680704</v>
      </c>
      <c r="G18" s="57">
        <v>4913603</v>
      </c>
      <c r="H18" s="58">
        <v>44.3531960746081</v>
      </c>
      <c r="I18" s="58">
        <v>-114.732625649767</v>
      </c>
    </row>
    <row r="19" spans="1:9" x14ac:dyDescent="0.3">
      <c r="A19" s="53" t="s">
        <v>844</v>
      </c>
      <c r="B19" s="54">
        <v>1129</v>
      </c>
      <c r="C19" s="56" t="s">
        <v>892</v>
      </c>
      <c r="D19" s="56" t="s">
        <v>866</v>
      </c>
      <c r="E19" s="56" t="s">
        <v>867</v>
      </c>
      <c r="F19" s="57">
        <v>681637</v>
      </c>
      <c r="G19" s="57">
        <v>4912009</v>
      </c>
      <c r="H19" s="58">
        <v>44.3386238055786</v>
      </c>
      <c r="I19" s="58">
        <v>-114.72148387182401</v>
      </c>
    </row>
    <row r="20" spans="1:9" x14ac:dyDescent="0.3">
      <c r="A20" s="53" t="s">
        <v>846</v>
      </c>
      <c r="B20" s="54">
        <v>1196</v>
      </c>
      <c r="C20" s="56" t="s">
        <v>893</v>
      </c>
      <c r="D20" s="56" t="s">
        <v>894</v>
      </c>
      <c r="E20" s="56" t="s">
        <v>895</v>
      </c>
      <c r="F20" s="57">
        <v>681263</v>
      </c>
      <c r="G20" s="57">
        <v>4915233</v>
      </c>
      <c r="H20" s="58">
        <v>44.367719876747103</v>
      </c>
      <c r="I20" s="58">
        <v>-114.725049480888</v>
      </c>
    </row>
    <row r="21" spans="1:9" x14ac:dyDescent="0.3">
      <c r="A21" s="53" t="s">
        <v>836</v>
      </c>
      <c r="B21" s="54">
        <v>1288</v>
      </c>
      <c r="C21" s="56" t="s">
        <v>896</v>
      </c>
      <c r="D21" s="56" t="s">
        <v>868</v>
      </c>
      <c r="E21" s="56" t="s">
        <v>873</v>
      </c>
      <c r="F21" s="57">
        <v>676253</v>
      </c>
      <c r="G21" s="57">
        <v>4919961</v>
      </c>
      <c r="H21" s="58">
        <v>44.411488462520197</v>
      </c>
      <c r="I21" s="58">
        <v>-114.786277045199</v>
      </c>
    </row>
    <row r="22" spans="1:9" x14ac:dyDescent="0.3">
      <c r="A22" s="53" t="s">
        <v>835</v>
      </c>
      <c r="B22" s="54">
        <v>1411</v>
      </c>
      <c r="C22" s="55" t="s">
        <v>897</v>
      </c>
      <c r="D22" s="56" t="s">
        <v>869</v>
      </c>
      <c r="E22" s="56" t="s">
        <v>873</v>
      </c>
      <c r="F22" s="57">
        <v>675466</v>
      </c>
      <c r="G22" s="57">
        <v>4917293</v>
      </c>
      <c r="H22" s="58">
        <v>44.387677674762401</v>
      </c>
      <c r="I22" s="58">
        <v>-114.797055646554</v>
      </c>
    </row>
    <row r="23" spans="1:9" x14ac:dyDescent="0.3">
      <c r="A23" s="53" t="s">
        <v>829</v>
      </c>
      <c r="B23" s="54">
        <v>1503</v>
      </c>
      <c r="C23" s="56" t="s">
        <v>898</v>
      </c>
      <c r="D23" s="56" t="s">
        <v>871</v>
      </c>
      <c r="E23" s="56" t="s">
        <v>867</v>
      </c>
      <c r="F23" s="57">
        <v>681677</v>
      </c>
      <c r="G23" s="57">
        <v>4911654</v>
      </c>
      <c r="H23" s="58">
        <v>44.335420273799699</v>
      </c>
      <c r="I23" s="58">
        <v>-114.721106248903</v>
      </c>
    </row>
    <row r="24" spans="1:9" x14ac:dyDescent="0.3">
      <c r="A24" s="53" t="s">
        <v>828</v>
      </c>
      <c r="B24" s="54">
        <v>1582</v>
      </c>
      <c r="C24" s="56" t="s">
        <v>899</v>
      </c>
      <c r="D24" s="56" t="s">
        <v>868</v>
      </c>
      <c r="E24" s="56" t="s">
        <v>873</v>
      </c>
      <c r="F24" s="57">
        <v>687205</v>
      </c>
      <c r="G24" s="57">
        <v>4918761</v>
      </c>
      <c r="H24" s="58">
        <v>44.397946199774999</v>
      </c>
      <c r="I24" s="58">
        <v>-114.649265165063</v>
      </c>
    </row>
    <row r="25" spans="1:9" x14ac:dyDescent="0.3">
      <c r="A25" s="53" t="s">
        <v>827</v>
      </c>
      <c r="B25" s="54">
        <v>1709</v>
      </c>
      <c r="C25" s="56" t="s">
        <v>900</v>
      </c>
      <c r="D25" s="56" t="s">
        <v>891</v>
      </c>
      <c r="E25" s="56" t="s">
        <v>867</v>
      </c>
      <c r="F25" s="57">
        <v>681075</v>
      </c>
      <c r="G25" s="57">
        <v>4913448</v>
      </c>
      <c r="H25" s="58">
        <v>44.3517092423252</v>
      </c>
      <c r="I25" s="58">
        <v>-114.728028077293</v>
      </c>
    </row>
    <row r="26" spans="1:9" x14ac:dyDescent="0.3">
      <c r="A26" s="53" t="s">
        <v>826</v>
      </c>
      <c r="B26" s="54">
        <v>2159</v>
      </c>
      <c r="C26" s="56" t="s">
        <v>901</v>
      </c>
      <c r="D26" s="56" t="s">
        <v>866</v>
      </c>
      <c r="E26" s="56" t="s">
        <v>895</v>
      </c>
      <c r="F26" s="57">
        <v>681454</v>
      </c>
      <c r="G26" s="57">
        <v>4912518</v>
      </c>
      <c r="H26" s="58">
        <v>44.343248451006097</v>
      </c>
      <c r="I26" s="58">
        <v>-114.723600424563</v>
      </c>
    </row>
    <row r="27" spans="1:9" x14ac:dyDescent="0.3">
      <c r="A27" s="53" t="s">
        <v>825</v>
      </c>
      <c r="B27" s="48">
        <v>2166</v>
      </c>
      <c r="C27" s="60" t="s">
        <v>902</v>
      </c>
      <c r="D27" s="60" t="s">
        <v>880</v>
      </c>
      <c r="E27" s="60" t="s">
        <v>903</v>
      </c>
      <c r="F27" s="61">
        <v>681083</v>
      </c>
      <c r="G27" s="61">
        <v>4915010</v>
      </c>
      <c r="H27" s="62">
        <v>44.365758764340796</v>
      </c>
      <c r="I27" s="62">
        <v>-114.727384418524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218"/>
  <sheetViews>
    <sheetView workbookViewId="0">
      <selection activeCell="B4" sqref="B4"/>
    </sheetView>
  </sheetViews>
  <sheetFormatPr defaultColWidth="8.88671875" defaultRowHeight="14.4" x14ac:dyDescent="0.3"/>
  <cols>
    <col min="1" max="1" width="13.21875" style="3" customWidth="1"/>
    <col min="2" max="2" width="9.77734375" style="3" customWidth="1"/>
    <col min="3" max="3" width="6.88671875" style="3" customWidth="1"/>
    <col min="4" max="4" width="7.109375" style="3" customWidth="1"/>
    <col min="5" max="5" width="8.88671875" style="3" customWidth="1"/>
    <col min="6" max="6" width="7.88671875" style="3" customWidth="1"/>
    <col min="7" max="7" width="12.88671875" style="3" customWidth="1"/>
    <col min="8" max="8" width="10.44140625" style="28" customWidth="1"/>
    <col min="9" max="9" width="15" style="3" customWidth="1"/>
    <col min="10" max="10" width="14.109375" style="3" customWidth="1"/>
    <col min="11" max="11" width="10.109375" style="3" customWidth="1"/>
    <col min="12" max="12" width="9" style="3" customWidth="1"/>
    <col min="13" max="13" width="11.88671875" customWidth="1"/>
    <col min="14" max="16" width="8.88671875" style="4"/>
    <col min="261" max="261" width="14.33203125" customWidth="1"/>
    <col min="262" max="262" width="15" customWidth="1"/>
    <col min="264" max="264" width="12.88671875" customWidth="1"/>
    <col min="265" max="265" width="12.33203125" customWidth="1"/>
    <col min="517" max="517" width="14.33203125" customWidth="1"/>
    <col min="518" max="518" width="15" customWidth="1"/>
    <col min="520" max="520" width="12.88671875" customWidth="1"/>
    <col min="521" max="521" width="12.33203125" customWidth="1"/>
    <col min="773" max="773" width="14.33203125" customWidth="1"/>
    <col min="774" max="774" width="15" customWidth="1"/>
    <col min="776" max="776" width="12.88671875" customWidth="1"/>
    <col min="777" max="777" width="12.33203125" customWidth="1"/>
    <col min="1029" max="1029" width="14.33203125" customWidth="1"/>
    <col min="1030" max="1030" width="15" customWidth="1"/>
    <col min="1032" max="1032" width="12.88671875" customWidth="1"/>
    <col min="1033" max="1033" width="12.33203125" customWidth="1"/>
    <col min="1285" max="1285" width="14.33203125" customWidth="1"/>
    <col min="1286" max="1286" width="15" customWidth="1"/>
    <col min="1288" max="1288" width="12.88671875" customWidth="1"/>
    <col min="1289" max="1289" width="12.33203125" customWidth="1"/>
    <col min="1541" max="1541" width="14.33203125" customWidth="1"/>
    <col min="1542" max="1542" width="15" customWidth="1"/>
    <col min="1544" max="1544" width="12.88671875" customWidth="1"/>
    <col min="1545" max="1545" width="12.33203125" customWidth="1"/>
    <col min="1797" max="1797" width="14.33203125" customWidth="1"/>
    <col min="1798" max="1798" width="15" customWidth="1"/>
    <col min="1800" max="1800" width="12.88671875" customWidth="1"/>
    <col min="1801" max="1801" width="12.33203125" customWidth="1"/>
    <col min="2053" max="2053" width="14.33203125" customWidth="1"/>
    <col min="2054" max="2054" width="15" customWidth="1"/>
    <col min="2056" max="2056" width="12.88671875" customWidth="1"/>
    <col min="2057" max="2057" width="12.33203125" customWidth="1"/>
    <col min="2309" max="2309" width="14.33203125" customWidth="1"/>
    <col min="2310" max="2310" width="15" customWidth="1"/>
    <col min="2312" max="2312" width="12.88671875" customWidth="1"/>
    <col min="2313" max="2313" width="12.33203125" customWidth="1"/>
    <col min="2565" max="2565" width="14.33203125" customWidth="1"/>
    <col min="2566" max="2566" width="15" customWidth="1"/>
    <col min="2568" max="2568" width="12.88671875" customWidth="1"/>
    <col min="2569" max="2569" width="12.33203125" customWidth="1"/>
    <col min="2821" max="2821" width="14.33203125" customWidth="1"/>
    <col min="2822" max="2822" width="15" customWidth="1"/>
    <col min="2824" max="2824" width="12.88671875" customWidth="1"/>
    <col min="2825" max="2825" width="12.33203125" customWidth="1"/>
    <col min="3077" max="3077" width="14.33203125" customWidth="1"/>
    <col min="3078" max="3078" width="15" customWidth="1"/>
    <col min="3080" max="3080" width="12.88671875" customWidth="1"/>
    <col min="3081" max="3081" width="12.33203125" customWidth="1"/>
    <col min="3333" max="3333" width="14.33203125" customWidth="1"/>
    <col min="3334" max="3334" width="15" customWidth="1"/>
    <col min="3336" max="3336" width="12.88671875" customWidth="1"/>
    <col min="3337" max="3337" width="12.33203125" customWidth="1"/>
    <col min="3589" max="3589" width="14.33203125" customWidth="1"/>
    <col min="3590" max="3590" width="15" customWidth="1"/>
    <col min="3592" max="3592" width="12.88671875" customWidth="1"/>
    <col min="3593" max="3593" width="12.33203125" customWidth="1"/>
    <col min="3845" max="3845" width="14.33203125" customWidth="1"/>
    <col min="3846" max="3846" width="15" customWidth="1"/>
    <col min="3848" max="3848" width="12.88671875" customWidth="1"/>
    <col min="3849" max="3849" width="12.33203125" customWidth="1"/>
    <col min="4101" max="4101" width="14.33203125" customWidth="1"/>
    <col min="4102" max="4102" width="15" customWidth="1"/>
    <col min="4104" max="4104" width="12.88671875" customWidth="1"/>
    <col min="4105" max="4105" width="12.33203125" customWidth="1"/>
    <col min="4357" max="4357" width="14.33203125" customWidth="1"/>
    <col min="4358" max="4358" width="15" customWidth="1"/>
    <col min="4360" max="4360" width="12.88671875" customWidth="1"/>
    <col min="4361" max="4361" width="12.33203125" customWidth="1"/>
    <col min="4613" max="4613" width="14.33203125" customWidth="1"/>
    <col min="4614" max="4614" width="15" customWidth="1"/>
    <col min="4616" max="4616" width="12.88671875" customWidth="1"/>
    <col min="4617" max="4617" width="12.33203125" customWidth="1"/>
    <col min="4869" max="4869" width="14.33203125" customWidth="1"/>
    <col min="4870" max="4870" width="15" customWidth="1"/>
    <col min="4872" max="4872" width="12.88671875" customWidth="1"/>
    <col min="4873" max="4873" width="12.33203125" customWidth="1"/>
    <col min="5125" max="5125" width="14.33203125" customWidth="1"/>
    <col min="5126" max="5126" width="15" customWidth="1"/>
    <col min="5128" max="5128" width="12.88671875" customWidth="1"/>
    <col min="5129" max="5129" width="12.33203125" customWidth="1"/>
    <col min="5381" max="5381" width="14.33203125" customWidth="1"/>
    <col min="5382" max="5382" width="15" customWidth="1"/>
    <col min="5384" max="5384" width="12.88671875" customWidth="1"/>
    <col min="5385" max="5385" width="12.33203125" customWidth="1"/>
    <col min="5637" max="5637" width="14.33203125" customWidth="1"/>
    <col min="5638" max="5638" width="15" customWidth="1"/>
    <col min="5640" max="5640" width="12.88671875" customWidth="1"/>
    <col min="5641" max="5641" width="12.33203125" customWidth="1"/>
    <col min="5893" max="5893" width="14.33203125" customWidth="1"/>
    <col min="5894" max="5894" width="15" customWidth="1"/>
    <col min="5896" max="5896" width="12.88671875" customWidth="1"/>
    <col min="5897" max="5897" width="12.33203125" customWidth="1"/>
    <col min="6149" max="6149" width="14.33203125" customWidth="1"/>
    <col min="6150" max="6150" width="15" customWidth="1"/>
    <col min="6152" max="6152" width="12.88671875" customWidth="1"/>
    <col min="6153" max="6153" width="12.33203125" customWidth="1"/>
    <col min="6405" max="6405" width="14.33203125" customWidth="1"/>
    <col min="6406" max="6406" width="15" customWidth="1"/>
    <col min="6408" max="6408" width="12.88671875" customWidth="1"/>
    <col min="6409" max="6409" width="12.33203125" customWidth="1"/>
    <col min="6661" max="6661" width="14.33203125" customWidth="1"/>
    <col min="6662" max="6662" width="15" customWidth="1"/>
    <col min="6664" max="6664" width="12.88671875" customWidth="1"/>
    <col min="6665" max="6665" width="12.33203125" customWidth="1"/>
    <col min="6917" max="6917" width="14.33203125" customWidth="1"/>
    <col min="6918" max="6918" width="15" customWidth="1"/>
    <col min="6920" max="6920" width="12.88671875" customWidth="1"/>
    <col min="6921" max="6921" width="12.33203125" customWidth="1"/>
    <col min="7173" max="7173" width="14.33203125" customWidth="1"/>
    <col min="7174" max="7174" width="15" customWidth="1"/>
    <col min="7176" max="7176" width="12.88671875" customWidth="1"/>
    <col min="7177" max="7177" width="12.33203125" customWidth="1"/>
    <col min="7429" max="7429" width="14.33203125" customWidth="1"/>
    <col min="7430" max="7430" width="15" customWidth="1"/>
    <col min="7432" max="7432" width="12.88671875" customWidth="1"/>
    <col min="7433" max="7433" width="12.33203125" customWidth="1"/>
    <col min="7685" max="7685" width="14.33203125" customWidth="1"/>
    <col min="7686" max="7686" width="15" customWidth="1"/>
    <col min="7688" max="7688" width="12.88671875" customWidth="1"/>
    <col min="7689" max="7689" width="12.33203125" customWidth="1"/>
    <col min="7941" max="7941" width="14.33203125" customWidth="1"/>
    <col min="7942" max="7942" width="15" customWidth="1"/>
    <col min="7944" max="7944" width="12.88671875" customWidth="1"/>
    <col min="7945" max="7945" width="12.33203125" customWidth="1"/>
    <col min="8197" max="8197" width="14.33203125" customWidth="1"/>
    <col min="8198" max="8198" width="15" customWidth="1"/>
    <col min="8200" max="8200" width="12.88671875" customWidth="1"/>
    <col min="8201" max="8201" width="12.33203125" customWidth="1"/>
    <col min="8453" max="8453" width="14.33203125" customWidth="1"/>
    <col min="8454" max="8454" width="15" customWidth="1"/>
    <col min="8456" max="8456" width="12.88671875" customWidth="1"/>
    <col min="8457" max="8457" width="12.33203125" customWidth="1"/>
    <col min="8709" max="8709" width="14.33203125" customWidth="1"/>
    <col min="8710" max="8710" width="15" customWidth="1"/>
    <col min="8712" max="8712" width="12.88671875" customWidth="1"/>
    <col min="8713" max="8713" width="12.33203125" customWidth="1"/>
    <col min="8965" max="8965" width="14.33203125" customWidth="1"/>
    <col min="8966" max="8966" width="15" customWidth="1"/>
    <col min="8968" max="8968" width="12.88671875" customWidth="1"/>
    <col min="8969" max="8969" width="12.33203125" customWidth="1"/>
    <col min="9221" max="9221" width="14.33203125" customWidth="1"/>
    <col min="9222" max="9222" width="15" customWidth="1"/>
    <col min="9224" max="9224" width="12.88671875" customWidth="1"/>
    <col min="9225" max="9225" width="12.33203125" customWidth="1"/>
    <col min="9477" max="9477" width="14.33203125" customWidth="1"/>
    <col min="9478" max="9478" width="15" customWidth="1"/>
    <col min="9480" max="9480" width="12.88671875" customWidth="1"/>
    <col min="9481" max="9481" width="12.33203125" customWidth="1"/>
    <col min="9733" max="9733" width="14.33203125" customWidth="1"/>
    <col min="9734" max="9734" width="15" customWidth="1"/>
    <col min="9736" max="9736" width="12.88671875" customWidth="1"/>
    <col min="9737" max="9737" width="12.33203125" customWidth="1"/>
    <col min="9989" max="9989" width="14.33203125" customWidth="1"/>
    <col min="9990" max="9990" width="15" customWidth="1"/>
    <col min="9992" max="9992" width="12.88671875" customWidth="1"/>
    <col min="9993" max="9993" width="12.33203125" customWidth="1"/>
    <col min="10245" max="10245" width="14.33203125" customWidth="1"/>
    <col min="10246" max="10246" width="15" customWidth="1"/>
    <col min="10248" max="10248" width="12.88671875" customWidth="1"/>
    <col min="10249" max="10249" width="12.33203125" customWidth="1"/>
    <col min="10501" max="10501" width="14.33203125" customWidth="1"/>
    <col min="10502" max="10502" width="15" customWidth="1"/>
    <col min="10504" max="10504" width="12.88671875" customWidth="1"/>
    <col min="10505" max="10505" width="12.33203125" customWidth="1"/>
    <col min="10757" max="10757" width="14.33203125" customWidth="1"/>
    <col min="10758" max="10758" width="15" customWidth="1"/>
    <col min="10760" max="10760" width="12.88671875" customWidth="1"/>
    <col min="10761" max="10761" width="12.33203125" customWidth="1"/>
    <col min="11013" max="11013" width="14.33203125" customWidth="1"/>
    <col min="11014" max="11014" width="15" customWidth="1"/>
    <col min="11016" max="11016" width="12.88671875" customWidth="1"/>
    <col min="11017" max="11017" width="12.33203125" customWidth="1"/>
    <col min="11269" max="11269" width="14.33203125" customWidth="1"/>
    <col min="11270" max="11270" width="15" customWidth="1"/>
    <col min="11272" max="11272" width="12.88671875" customWidth="1"/>
    <col min="11273" max="11273" width="12.33203125" customWidth="1"/>
    <col min="11525" max="11525" width="14.33203125" customWidth="1"/>
    <col min="11526" max="11526" width="15" customWidth="1"/>
    <col min="11528" max="11528" width="12.88671875" customWidth="1"/>
    <col min="11529" max="11529" width="12.33203125" customWidth="1"/>
    <col min="11781" max="11781" width="14.33203125" customWidth="1"/>
    <col min="11782" max="11782" width="15" customWidth="1"/>
    <col min="11784" max="11784" width="12.88671875" customWidth="1"/>
    <col min="11785" max="11785" width="12.33203125" customWidth="1"/>
    <col min="12037" max="12037" width="14.33203125" customWidth="1"/>
    <col min="12038" max="12038" width="15" customWidth="1"/>
    <col min="12040" max="12040" width="12.88671875" customWidth="1"/>
    <col min="12041" max="12041" width="12.33203125" customWidth="1"/>
    <col min="12293" max="12293" width="14.33203125" customWidth="1"/>
    <col min="12294" max="12294" width="15" customWidth="1"/>
    <col min="12296" max="12296" width="12.88671875" customWidth="1"/>
    <col min="12297" max="12297" width="12.33203125" customWidth="1"/>
    <col min="12549" max="12549" width="14.33203125" customWidth="1"/>
    <col min="12550" max="12550" width="15" customWidth="1"/>
    <col min="12552" max="12552" width="12.88671875" customWidth="1"/>
    <col min="12553" max="12553" width="12.33203125" customWidth="1"/>
    <col min="12805" max="12805" width="14.33203125" customWidth="1"/>
    <col min="12806" max="12806" width="15" customWidth="1"/>
    <col min="12808" max="12808" width="12.88671875" customWidth="1"/>
    <col min="12809" max="12809" width="12.33203125" customWidth="1"/>
    <col min="13061" max="13061" width="14.33203125" customWidth="1"/>
    <col min="13062" max="13062" width="15" customWidth="1"/>
    <col min="13064" max="13064" width="12.88671875" customWidth="1"/>
    <col min="13065" max="13065" width="12.33203125" customWidth="1"/>
    <col min="13317" max="13317" width="14.33203125" customWidth="1"/>
    <col min="13318" max="13318" width="15" customWidth="1"/>
    <col min="13320" max="13320" width="12.88671875" customWidth="1"/>
    <col min="13321" max="13321" width="12.33203125" customWidth="1"/>
    <col min="13573" max="13573" width="14.33203125" customWidth="1"/>
    <col min="13574" max="13574" width="15" customWidth="1"/>
    <col min="13576" max="13576" width="12.88671875" customWidth="1"/>
    <col min="13577" max="13577" width="12.33203125" customWidth="1"/>
    <col min="13829" max="13829" width="14.33203125" customWidth="1"/>
    <col min="13830" max="13830" width="15" customWidth="1"/>
    <col min="13832" max="13832" width="12.88671875" customWidth="1"/>
    <col min="13833" max="13833" width="12.33203125" customWidth="1"/>
    <col min="14085" max="14085" width="14.33203125" customWidth="1"/>
    <col min="14086" max="14086" width="15" customWidth="1"/>
    <col min="14088" max="14088" width="12.88671875" customWidth="1"/>
    <col min="14089" max="14089" width="12.33203125" customWidth="1"/>
    <col min="14341" max="14341" width="14.33203125" customWidth="1"/>
    <col min="14342" max="14342" width="15" customWidth="1"/>
    <col min="14344" max="14344" width="12.88671875" customWidth="1"/>
    <col min="14345" max="14345" width="12.33203125" customWidth="1"/>
    <col min="14597" max="14597" width="14.33203125" customWidth="1"/>
    <col min="14598" max="14598" width="15" customWidth="1"/>
    <col min="14600" max="14600" width="12.88671875" customWidth="1"/>
    <col min="14601" max="14601" width="12.33203125" customWidth="1"/>
    <col min="14853" max="14853" width="14.33203125" customWidth="1"/>
    <col min="14854" max="14854" width="15" customWidth="1"/>
    <col min="14856" max="14856" width="12.88671875" customWidth="1"/>
    <col min="14857" max="14857" width="12.33203125" customWidth="1"/>
    <col min="15109" max="15109" width="14.33203125" customWidth="1"/>
    <col min="15110" max="15110" width="15" customWidth="1"/>
    <col min="15112" max="15112" width="12.88671875" customWidth="1"/>
    <col min="15113" max="15113" width="12.33203125" customWidth="1"/>
    <col min="15365" max="15365" width="14.33203125" customWidth="1"/>
    <col min="15366" max="15366" width="15" customWidth="1"/>
    <col min="15368" max="15368" width="12.88671875" customWidth="1"/>
    <col min="15369" max="15369" width="12.33203125" customWidth="1"/>
    <col min="15621" max="15621" width="14.33203125" customWidth="1"/>
    <col min="15622" max="15622" width="15" customWidth="1"/>
    <col min="15624" max="15624" width="12.88671875" customWidth="1"/>
    <col min="15625" max="15625" width="12.33203125" customWidth="1"/>
    <col min="15877" max="15877" width="14.33203125" customWidth="1"/>
    <col min="15878" max="15878" width="15" customWidth="1"/>
    <col min="15880" max="15880" width="12.88671875" customWidth="1"/>
    <col min="15881" max="15881" width="12.33203125" customWidth="1"/>
    <col min="16133" max="16133" width="14.33203125" customWidth="1"/>
    <col min="16134" max="16134" width="15" customWidth="1"/>
    <col min="16136" max="16136" width="12.88671875" customWidth="1"/>
    <col min="16137" max="16137" width="12.33203125" customWidth="1"/>
  </cols>
  <sheetData>
    <row r="1" spans="1:16" x14ac:dyDescent="0.3">
      <c r="A1" s="18" t="s">
        <v>559</v>
      </c>
      <c r="B1" s="14"/>
      <c r="C1" s="14"/>
      <c r="D1" s="14"/>
      <c r="E1" s="14"/>
      <c r="I1" s="2"/>
      <c r="J1" s="2"/>
      <c r="K1" s="2"/>
    </row>
    <row r="2" spans="1:16" x14ac:dyDescent="0.3">
      <c r="A2" s="5" t="s">
        <v>551</v>
      </c>
      <c r="B2" s="6" t="s">
        <v>596</v>
      </c>
      <c r="C2" s="6"/>
      <c r="D2" s="6"/>
      <c r="E2" s="14"/>
      <c r="I2" s="2"/>
      <c r="J2" s="2"/>
      <c r="K2" s="2"/>
    </row>
    <row r="3" spans="1:16" x14ac:dyDescent="0.3">
      <c r="A3" s="5" t="s">
        <v>543</v>
      </c>
      <c r="B3" s="7">
        <v>41912</v>
      </c>
      <c r="C3" s="7"/>
      <c r="D3" s="7"/>
      <c r="E3" s="15"/>
      <c r="I3" s="2"/>
      <c r="J3" s="2"/>
      <c r="K3" s="2"/>
    </row>
    <row r="4" spans="1:16" x14ac:dyDescent="0.3">
      <c r="A4" s="5" t="s">
        <v>552</v>
      </c>
      <c r="B4" s="7" t="s">
        <v>631</v>
      </c>
      <c r="C4" s="7"/>
      <c r="D4" s="7"/>
      <c r="E4" s="15"/>
      <c r="I4" s="2"/>
      <c r="J4" s="2"/>
      <c r="K4" s="2"/>
      <c r="N4" s="4" t="s">
        <v>819</v>
      </c>
    </row>
    <row r="5" spans="1:16" x14ac:dyDescent="0.3">
      <c r="A5" s="10" t="s">
        <v>6</v>
      </c>
      <c r="B5" s="10" t="s">
        <v>560</v>
      </c>
      <c r="C5" s="10" t="s">
        <v>556</v>
      </c>
      <c r="D5" s="10" t="s">
        <v>632</v>
      </c>
      <c r="E5" s="10" t="s">
        <v>0</v>
      </c>
      <c r="F5" s="11" t="s">
        <v>54</v>
      </c>
      <c r="G5" s="10" t="s">
        <v>553</v>
      </c>
      <c r="H5" s="29" t="s">
        <v>554</v>
      </c>
      <c r="I5" s="10" t="s">
        <v>555</v>
      </c>
      <c r="J5" s="10" t="s">
        <v>57</v>
      </c>
      <c r="K5" s="11" t="s">
        <v>56</v>
      </c>
      <c r="L5" s="11" t="s">
        <v>55</v>
      </c>
      <c r="M5" s="11" t="s">
        <v>550</v>
      </c>
      <c r="N5" s="4" t="s">
        <v>0</v>
      </c>
      <c r="O5" s="4" t="s">
        <v>54</v>
      </c>
      <c r="P5" s="4" t="s">
        <v>6</v>
      </c>
    </row>
    <row r="6" spans="1:16" s="12" customFormat="1" x14ac:dyDescent="0.3">
      <c r="A6" s="17"/>
      <c r="B6" s="17">
        <v>1</v>
      </c>
      <c r="C6" s="17" t="s">
        <v>597</v>
      </c>
      <c r="D6" s="17"/>
      <c r="E6" s="17">
        <v>1</v>
      </c>
      <c r="F6" s="17" t="s">
        <v>3</v>
      </c>
      <c r="G6" s="17">
        <v>83</v>
      </c>
      <c r="H6" s="30">
        <v>72.400000000000006</v>
      </c>
      <c r="I6" s="17"/>
      <c r="J6" s="17"/>
      <c r="K6" s="17" t="s">
        <v>59</v>
      </c>
      <c r="L6" s="17" t="s">
        <v>64</v>
      </c>
      <c r="M6" s="13"/>
      <c r="N6" s="36">
        <f>SUMIFS($E$6:$E$400,$F$6:$F$400,"CH",$A$6:$A$400,"U1")</f>
        <v>0</v>
      </c>
      <c r="O6" s="36" t="s">
        <v>3</v>
      </c>
      <c r="P6" s="36" t="s">
        <v>7</v>
      </c>
    </row>
    <row r="7" spans="1:16" s="12" customFormat="1" x14ac:dyDescent="0.3">
      <c r="A7" s="17"/>
      <c r="B7" s="17">
        <v>1</v>
      </c>
      <c r="C7" s="17"/>
      <c r="D7" s="17"/>
      <c r="E7" s="17">
        <v>1</v>
      </c>
      <c r="F7" s="17" t="s">
        <v>4</v>
      </c>
      <c r="G7" s="17">
        <v>68</v>
      </c>
      <c r="H7" s="30">
        <v>3.5</v>
      </c>
      <c r="I7" s="17"/>
      <c r="J7" s="17"/>
      <c r="K7" s="17" t="s">
        <v>59</v>
      </c>
      <c r="L7" s="17" t="s">
        <v>64</v>
      </c>
      <c r="M7" s="13"/>
      <c r="N7" s="36">
        <f>SUMIFS($E$6:$E$400,$F$6:$F$400,"CH",$A$6:$A$400,"U2")</f>
        <v>0</v>
      </c>
      <c r="O7" s="36" t="s">
        <v>3</v>
      </c>
      <c r="P7" s="36" t="s">
        <v>8</v>
      </c>
    </row>
    <row r="8" spans="1:16" s="12" customFormat="1" x14ac:dyDescent="0.3">
      <c r="A8" s="17"/>
      <c r="B8" s="17">
        <v>1</v>
      </c>
      <c r="C8" s="17"/>
      <c r="D8" s="17"/>
      <c r="E8" s="17">
        <v>1</v>
      </c>
      <c r="F8" s="17" t="s">
        <v>3</v>
      </c>
      <c r="G8" s="17">
        <v>47</v>
      </c>
      <c r="H8" s="30">
        <v>0.9</v>
      </c>
      <c r="I8" s="17"/>
      <c r="J8" s="17"/>
      <c r="K8" s="17" t="s">
        <v>59</v>
      </c>
      <c r="L8" s="17" t="s">
        <v>59</v>
      </c>
      <c r="M8" s="13"/>
      <c r="N8" s="36">
        <f>SUMIFS($E$6:$E$400,$F$6:$F$400,"CH",$A$6:$A$400,"U3")</f>
        <v>0</v>
      </c>
      <c r="O8" s="36" t="s">
        <v>3</v>
      </c>
      <c r="P8" s="36" t="s">
        <v>9</v>
      </c>
    </row>
    <row r="9" spans="1:16" s="12" customFormat="1" x14ac:dyDescent="0.3">
      <c r="A9" s="17"/>
      <c r="B9" s="17">
        <v>1</v>
      </c>
      <c r="C9" s="17"/>
      <c r="D9" s="17"/>
      <c r="E9" s="17">
        <v>1</v>
      </c>
      <c r="F9" s="17" t="s">
        <v>3</v>
      </c>
      <c r="G9" s="17">
        <v>65</v>
      </c>
      <c r="H9" s="30">
        <v>3</v>
      </c>
      <c r="I9" s="17"/>
      <c r="J9" s="17"/>
      <c r="K9" s="17" t="s">
        <v>59</v>
      </c>
      <c r="L9" s="17" t="s">
        <v>59</v>
      </c>
      <c r="M9" s="13"/>
      <c r="N9" s="36">
        <f>SUMIFS($E$6:$E$400,$F$6:$F$400,"CH",$A$6:$A$400,"U4")</f>
        <v>0</v>
      </c>
      <c r="O9" s="36" t="s">
        <v>3</v>
      </c>
      <c r="P9" s="36" t="s">
        <v>10</v>
      </c>
    </row>
    <row r="10" spans="1:16" s="12" customFormat="1" x14ac:dyDescent="0.3">
      <c r="A10" s="17"/>
      <c r="B10" s="17">
        <v>1</v>
      </c>
      <c r="C10" s="17"/>
      <c r="D10" s="17"/>
      <c r="E10" s="17">
        <v>1</v>
      </c>
      <c r="F10" s="17" t="s">
        <v>3</v>
      </c>
      <c r="G10" s="17">
        <v>62</v>
      </c>
      <c r="H10" s="30">
        <v>3.6</v>
      </c>
      <c r="I10" s="17"/>
      <c r="J10" s="17"/>
      <c r="K10" s="17" t="s">
        <v>59</v>
      </c>
      <c r="L10" s="17" t="s">
        <v>59</v>
      </c>
      <c r="M10" s="13"/>
      <c r="N10" s="36">
        <f>SUMIFS($E$6:$E$400,$F$6:$F$400,"CH",$A$6:$A$400,"U5")</f>
        <v>0</v>
      </c>
      <c r="O10" s="36" t="s">
        <v>3</v>
      </c>
      <c r="P10" s="36" t="s">
        <v>11</v>
      </c>
    </row>
    <row r="11" spans="1:16" s="12" customFormat="1" x14ac:dyDescent="0.3">
      <c r="A11" s="17"/>
      <c r="B11" s="17">
        <v>1</v>
      </c>
      <c r="C11" s="17"/>
      <c r="D11" s="17"/>
      <c r="E11" s="17">
        <v>1</v>
      </c>
      <c r="F11" s="17" t="s">
        <v>4</v>
      </c>
      <c r="G11" s="17">
        <v>45</v>
      </c>
      <c r="H11" s="30">
        <v>1.3</v>
      </c>
      <c r="I11" s="17"/>
      <c r="J11" s="17"/>
      <c r="K11" s="17" t="s">
        <v>59</v>
      </c>
      <c r="L11" s="17" t="s">
        <v>59</v>
      </c>
      <c r="M11" s="13"/>
      <c r="N11" s="36">
        <f>SUMIFS($E$6:$E$400,$F$6:$F$400,"CH",$A$6:$A$400,"U6")</f>
        <v>0</v>
      </c>
      <c r="O11" s="36" t="s">
        <v>3</v>
      </c>
      <c r="P11" s="36" t="s">
        <v>12</v>
      </c>
    </row>
    <row r="12" spans="1:16" s="12" customFormat="1" x14ac:dyDescent="0.3">
      <c r="A12" s="17"/>
      <c r="B12" s="17">
        <v>1</v>
      </c>
      <c r="C12" s="17"/>
      <c r="D12" s="17"/>
      <c r="E12" s="17">
        <v>1</v>
      </c>
      <c r="F12" s="17" t="s">
        <v>3</v>
      </c>
      <c r="G12" s="17">
        <v>57</v>
      </c>
      <c r="H12" s="30">
        <v>2.2000000000000002</v>
      </c>
      <c r="I12" s="17"/>
      <c r="J12" s="17"/>
      <c r="K12" s="17" t="s">
        <v>59</v>
      </c>
      <c r="L12" s="17" t="s">
        <v>59</v>
      </c>
      <c r="M12" s="13"/>
      <c r="N12" s="36">
        <f>SUMIFS($E$6:$E$400,$F$6:$F$400,"CH",$A$6:$A$400,"U7")</f>
        <v>0</v>
      </c>
      <c r="O12" s="36" t="s">
        <v>3</v>
      </c>
      <c r="P12" s="36" t="s">
        <v>13</v>
      </c>
    </row>
    <row r="13" spans="1:16" s="12" customFormat="1" x14ac:dyDescent="0.3">
      <c r="A13" s="17"/>
      <c r="B13" s="17">
        <v>1</v>
      </c>
      <c r="C13" s="17"/>
      <c r="D13" s="17"/>
      <c r="E13" s="17">
        <v>1</v>
      </c>
      <c r="F13" s="17" t="s">
        <v>4</v>
      </c>
      <c r="G13" s="17">
        <v>65</v>
      </c>
      <c r="H13" s="30">
        <v>3.1</v>
      </c>
      <c r="I13" s="17"/>
      <c r="J13" s="17"/>
      <c r="K13" s="17" t="s">
        <v>59</v>
      </c>
      <c r="L13" s="17" t="s">
        <v>59</v>
      </c>
      <c r="M13" s="13"/>
      <c r="N13" s="36">
        <f>SUMIFS($E$6:$E$400,$F$6:$F$400,"CH",$A$6:$A$400,"U8")</f>
        <v>0</v>
      </c>
      <c r="O13" s="36" t="s">
        <v>3</v>
      </c>
      <c r="P13" s="36" t="s">
        <v>14</v>
      </c>
    </row>
    <row r="14" spans="1:16" s="12" customFormat="1" x14ac:dyDescent="0.3">
      <c r="A14" s="17"/>
      <c r="B14" s="17">
        <v>1</v>
      </c>
      <c r="C14" s="17"/>
      <c r="D14" s="17"/>
      <c r="E14" s="17">
        <v>1</v>
      </c>
      <c r="F14" s="17" t="s">
        <v>4</v>
      </c>
      <c r="G14" s="17">
        <v>67</v>
      </c>
      <c r="H14" s="30">
        <v>3.2</v>
      </c>
      <c r="I14" s="17"/>
      <c r="J14" s="17"/>
      <c r="K14" s="17" t="s">
        <v>59</v>
      </c>
      <c r="L14" s="17" t="s">
        <v>59</v>
      </c>
      <c r="M14" s="13"/>
      <c r="N14" s="36">
        <f>SUMIFS($E$6:$E$400,$F$6:$F$400,"CH",$A$6:$A$400,"U9")</f>
        <v>0</v>
      </c>
      <c r="O14" s="36" t="s">
        <v>3</v>
      </c>
      <c r="P14" s="36" t="s">
        <v>15</v>
      </c>
    </row>
    <row r="15" spans="1:16" s="12" customFormat="1" x14ac:dyDescent="0.3">
      <c r="A15" s="17"/>
      <c r="B15" s="17">
        <v>1</v>
      </c>
      <c r="C15" s="17"/>
      <c r="D15" s="17"/>
      <c r="E15" s="17">
        <v>1</v>
      </c>
      <c r="F15" s="17" t="s">
        <v>4</v>
      </c>
      <c r="G15" s="17">
        <v>50</v>
      </c>
      <c r="H15" s="30">
        <v>1.4</v>
      </c>
      <c r="I15" s="17"/>
      <c r="J15" s="17"/>
      <c r="K15" s="17" t="s">
        <v>59</v>
      </c>
      <c r="L15" s="17" t="s">
        <v>59</v>
      </c>
      <c r="M15" s="13"/>
      <c r="N15" s="36">
        <f>SUMIFS($E$6:$E$400,$F$6:$F$400,"CH",$A$6:$A$400,"U10")</f>
        <v>0</v>
      </c>
      <c r="O15" s="36" t="s">
        <v>3</v>
      </c>
      <c r="P15" s="36" t="s">
        <v>16</v>
      </c>
    </row>
    <row r="16" spans="1:16" s="12" customFormat="1" x14ac:dyDescent="0.3">
      <c r="A16" s="17"/>
      <c r="B16" s="17">
        <v>1</v>
      </c>
      <c r="C16" s="17"/>
      <c r="D16" s="17"/>
      <c r="E16" s="17">
        <v>1</v>
      </c>
      <c r="F16" s="17" t="s">
        <v>4</v>
      </c>
      <c r="G16" s="17">
        <v>66</v>
      </c>
      <c r="H16" s="30">
        <v>3</v>
      </c>
      <c r="I16" s="17"/>
      <c r="J16" s="17"/>
      <c r="K16" s="17" t="s">
        <v>59</v>
      </c>
      <c r="L16" s="17" t="s">
        <v>59</v>
      </c>
      <c r="M16" s="13"/>
      <c r="N16" s="36">
        <f>SUMIFS($E$6:$E$400,$F$6:$F$400,"CH",$A$6:$A$400,"U11")</f>
        <v>0</v>
      </c>
      <c r="O16" s="36" t="s">
        <v>3</v>
      </c>
      <c r="P16" s="36" t="s">
        <v>42</v>
      </c>
    </row>
    <row r="17" spans="1:16" s="12" customFormat="1" x14ac:dyDescent="0.3">
      <c r="A17" s="17"/>
      <c r="B17" s="17">
        <v>1</v>
      </c>
      <c r="C17" s="17"/>
      <c r="D17" s="17"/>
      <c r="E17" s="17">
        <v>1</v>
      </c>
      <c r="F17" s="17" t="s">
        <v>4</v>
      </c>
      <c r="G17" s="17">
        <v>59</v>
      </c>
      <c r="H17" s="30">
        <v>22</v>
      </c>
      <c r="I17" s="17"/>
      <c r="J17" s="17"/>
      <c r="K17" s="17" t="s">
        <v>59</v>
      </c>
      <c r="L17" s="17" t="s">
        <v>59</v>
      </c>
      <c r="M17" s="13"/>
      <c r="N17" s="36">
        <f>SUMIFS($E$6:$E$400,$F$6:$F$400,"CH",$A$6:$A$400,"U12")</f>
        <v>0</v>
      </c>
      <c r="O17" s="36" t="s">
        <v>3</v>
      </c>
      <c r="P17" s="36" t="s">
        <v>43</v>
      </c>
    </row>
    <row r="18" spans="1:16" s="12" customFormat="1" x14ac:dyDescent="0.3">
      <c r="A18" s="17"/>
      <c r="B18" s="17">
        <v>1</v>
      </c>
      <c r="C18" s="17"/>
      <c r="D18" s="17"/>
      <c r="E18" s="17">
        <v>1</v>
      </c>
      <c r="F18" s="17" t="s">
        <v>3</v>
      </c>
      <c r="G18" s="17">
        <v>69</v>
      </c>
      <c r="H18" s="30">
        <v>4.0999999999999996</v>
      </c>
      <c r="I18" s="17"/>
      <c r="J18" s="17"/>
      <c r="K18" s="17" t="s">
        <v>59</v>
      </c>
      <c r="L18" s="17" t="s">
        <v>59</v>
      </c>
      <c r="M18" s="13"/>
      <c r="N18" s="36">
        <f>SUMIFS($E$6:$E$400,$F$6:$F$400,"CH",$A$6:$A$400,"U13")</f>
        <v>0</v>
      </c>
      <c r="O18" s="36" t="s">
        <v>3</v>
      </c>
      <c r="P18" s="36" t="s">
        <v>44</v>
      </c>
    </row>
    <row r="19" spans="1:16" s="12" customFormat="1" x14ac:dyDescent="0.3">
      <c r="A19" s="17"/>
      <c r="B19" s="17">
        <v>1</v>
      </c>
      <c r="C19" s="17"/>
      <c r="D19" s="17"/>
      <c r="E19" s="17">
        <v>1</v>
      </c>
      <c r="F19" s="17" t="s">
        <v>3</v>
      </c>
      <c r="G19" s="17">
        <v>64</v>
      </c>
      <c r="H19" s="30">
        <v>3.2</v>
      </c>
      <c r="I19" s="17"/>
      <c r="J19" s="17"/>
      <c r="K19" s="17" t="s">
        <v>59</v>
      </c>
      <c r="L19" s="17" t="s">
        <v>59</v>
      </c>
      <c r="M19" s="13"/>
      <c r="N19" s="36">
        <f>SUMIFS($E$6:$E$400,$F$6:$F$400,"CH",$A$6:$A$400,"U14")</f>
        <v>0</v>
      </c>
      <c r="O19" s="36" t="s">
        <v>3</v>
      </c>
      <c r="P19" s="36" t="s">
        <v>45</v>
      </c>
    </row>
    <row r="20" spans="1:16" s="12" customFormat="1" x14ac:dyDescent="0.3">
      <c r="A20" s="17"/>
      <c r="B20" s="17">
        <v>1</v>
      </c>
      <c r="C20" s="17"/>
      <c r="D20" s="17"/>
      <c r="E20" s="17">
        <v>1</v>
      </c>
      <c r="F20" s="17" t="s">
        <v>3</v>
      </c>
      <c r="G20" s="17">
        <v>56</v>
      </c>
      <c r="H20" s="30">
        <v>2.2000000000000002</v>
      </c>
      <c r="I20" s="17"/>
      <c r="J20" s="17"/>
      <c r="K20" s="17" t="s">
        <v>59</v>
      </c>
      <c r="L20" s="17" t="s">
        <v>59</v>
      </c>
      <c r="M20" s="13"/>
      <c r="N20" s="36">
        <f>SUMIFS($E$6:$E$400,$F$6:$F$400,"CH",$A$6:$A$400,"U15")</f>
        <v>0</v>
      </c>
      <c r="O20" s="36" t="s">
        <v>3</v>
      </c>
      <c r="P20" s="36" t="s">
        <v>46</v>
      </c>
    </row>
    <row r="21" spans="1:16" s="12" customFormat="1" x14ac:dyDescent="0.3">
      <c r="A21" s="17"/>
      <c r="B21" s="17">
        <v>1</v>
      </c>
      <c r="C21" s="17"/>
      <c r="D21" s="17"/>
      <c r="E21" s="17">
        <v>1</v>
      </c>
      <c r="F21" s="17" t="s">
        <v>3</v>
      </c>
      <c r="G21" s="17">
        <v>75</v>
      </c>
      <c r="H21" s="30">
        <v>4.9000000000000004</v>
      </c>
      <c r="I21" s="17" t="s">
        <v>146</v>
      </c>
      <c r="J21" s="17" t="s">
        <v>145</v>
      </c>
      <c r="K21" s="17" t="s">
        <v>59</v>
      </c>
      <c r="L21" s="17" t="s">
        <v>59</v>
      </c>
      <c r="M21" s="13"/>
      <c r="N21" s="36">
        <f>SUMIFS($E$6:$E$400,$F$6:$F$400,"CH",$A$6:$A$400,"U16")</f>
        <v>0</v>
      </c>
      <c r="O21" s="36" t="s">
        <v>3</v>
      </c>
      <c r="P21" s="36" t="s">
        <v>511</v>
      </c>
    </row>
    <row r="22" spans="1:16" s="12" customFormat="1" x14ac:dyDescent="0.3">
      <c r="A22" s="17"/>
      <c r="B22" s="17">
        <v>1</v>
      </c>
      <c r="C22" s="17"/>
      <c r="D22" s="17"/>
      <c r="E22" s="17">
        <v>1</v>
      </c>
      <c r="F22" s="17" t="s">
        <v>3</v>
      </c>
      <c r="G22" s="17">
        <v>62</v>
      </c>
      <c r="H22" s="30">
        <v>2.9</v>
      </c>
      <c r="I22" s="17"/>
      <c r="J22" s="17"/>
      <c r="K22" s="17" t="s">
        <v>59</v>
      </c>
      <c r="L22" s="17" t="s">
        <v>59</v>
      </c>
      <c r="M22" s="13"/>
      <c r="N22" s="36">
        <f>SUMIFS($E$6:$E$400,$F$6:$F$400,"CH",$A$6:$A$400,"U17")</f>
        <v>0</v>
      </c>
      <c r="O22" s="36" t="s">
        <v>3</v>
      </c>
      <c r="P22" s="36" t="s">
        <v>512</v>
      </c>
    </row>
    <row r="23" spans="1:16" s="12" customFormat="1" x14ac:dyDescent="0.3">
      <c r="A23" s="17"/>
      <c r="B23" s="17">
        <v>1</v>
      </c>
      <c r="C23" s="17"/>
      <c r="D23" s="17"/>
      <c r="E23" s="17">
        <v>1</v>
      </c>
      <c r="F23" s="17" t="s">
        <v>3</v>
      </c>
      <c r="G23" s="17">
        <v>73</v>
      </c>
      <c r="H23" s="30">
        <v>5.0999999999999996</v>
      </c>
      <c r="I23" s="17" t="s">
        <v>150</v>
      </c>
      <c r="J23" s="17" t="s">
        <v>147</v>
      </c>
      <c r="K23" s="17" t="s">
        <v>59</v>
      </c>
      <c r="L23" s="17" t="s">
        <v>59</v>
      </c>
      <c r="M23" s="13"/>
      <c r="N23" s="36">
        <f>SUMIFS($E$6:$E$400,$F$6:$F$400,"CH",$A$6:$A$400,"U18")</f>
        <v>0</v>
      </c>
      <c r="O23" s="36" t="s">
        <v>3</v>
      </c>
      <c r="P23" s="36" t="s">
        <v>513</v>
      </c>
    </row>
    <row r="24" spans="1:16" s="12" customFormat="1" x14ac:dyDescent="0.3">
      <c r="A24" s="17"/>
      <c r="B24" s="17">
        <v>1</v>
      </c>
      <c r="C24" s="17"/>
      <c r="D24" s="17"/>
      <c r="E24" s="17">
        <v>1</v>
      </c>
      <c r="F24" s="17" t="s">
        <v>3</v>
      </c>
      <c r="G24" s="17">
        <v>72</v>
      </c>
      <c r="H24" s="30">
        <v>4.7</v>
      </c>
      <c r="I24" s="17" t="s">
        <v>148</v>
      </c>
      <c r="J24" s="17" t="s">
        <v>149</v>
      </c>
      <c r="K24" s="17" t="s">
        <v>59</v>
      </c>
      <c r="L24" s="17" t="s">
        <v>59</v>
      </c>
      <c r="M24" s="13"/>
      <c r="N24" s="36">
        <f>SUMIFS($E$6:$E$400,$F$6:$F$400,"CH",$A$6:$A$400,"U19")</f>
        <v>0</v>
      </c>
      <c r="O24" s="36" t="s">
        <v>3</v>
      </c>
      <c r="P24" s="36" t="s">
        <v>514</v>
      </c>
    </row>
    <row r="25" spans="1:16" s="12" customFormat="1" x14ac:dyDescent="0.3">
      <c r="A25" s="17"/>
      <c r="B25" s="17">
        <v>1</v>
      </c>
      <c r="C25" s="17"/>
      <c r="D25" s="17"/>
      <c r="E25" s="17">
        <v>1</v>
      </c>
      <c r="F25" s="17" t="s">
        <v>3</v>
      </c>
      <c r="G25" s="17">
        <v>61</v>
      </c>
      <c r="H25" s="30">
        <v>2.6</v>
      </c>
      <c r="I25" s="17"/>
      <c r="J25" s="17"/>
      <c r="K25" s="17" t="s">
        <v>59</v>
      </c>
      <c r="L25" s="17" t="s">
        <v>59</v>
      </c>
      <c r="M25" s="13"/>
      <c r="N25" s="36">
        <f>SUMIFS($E$6:$E$400,$F$6:$F$400,"CH",$A$6:$A$400,"U20")</f>
        <v>0</v>
      </c>
      <c r="O25" s="36" t="s">
        <v>3</v>
      </c>
      <c r="P25" s="36" t="s">
        <v>516</v>
      </c>
    </row>
    <row r="26" spans="1:16" s="12" customFormat="1" x14ac:dyDescent="0.3">
      <c r="A26" s="17"/>
      <c r="B26" s="17">
        <v>1</v>
      </c>
      <c r="C26" s="17"/>
      <c r="D26" s="17"/>
      <c r="E26" s="17">
        <v>1</v>
      </c>
      <c r="F26" s="17" t="s">
        <v>3</v>
      </c>
      <c r="G26" s="17">
        <v>55</v>
      </c>
      <c r="H26" s="30">
        <v>1.2</v>
      </c>
      <c r="I26" s="17"/>
      <c r="J26" s="17"/>
      <c r="K26" s="17" t="s">
        <v>59</v>
      </c>
      <c r="L26" s="17" t="s">
        <v>59</v>
      </c>
      <c r="M26" s="13"/>
      <c r="N26" s="36">
        <f>SUMIFS($E$6:$E$400,$F$6:$F$400,"CH",$A$6:$A$400,"U21")</f>
        <v>0</v>
      </c>
      <c r="O26" s="36" t="s">
        <v>3</v>
      </c>
      <c r="P26" s="36" t="s">
        <v>517</v>
      </c>
    </row>
    <row r="27" spans="1:16" s="12" customFormat="1" x14ac:dyDescent="0.3">
      <c r="A27" s="17"/>
      <c r="B27" s="17">
        <v>1</v>
      </c>
      <c r="C27" s="17"/>
      <c r="D27" s="17"/>
      <c r="E27" s="17">
        <v>1</v>
      </c>
      <c r="F27" s="17" t="s">
        <v>3</v>
      </c>
      <c r="G27" s="17">
        <v>48</v>
      </c>
      <c r="H27" s="30">
        <v>1.4</v>
      </c>
      <c r="I27" s="17"/>
      <c r="J27" s="17"/>
      <c r="K27" s="17" t="s">
        <v>59</v>
      </c>
      <c r="L27" s="17" t="s">
        <v>59</v>
      </c>
      <c r="M27" s="13"/>
      <c r="N27" s="36">
        <f>SUMIFS($E$6:$E$400,$F$6:$F$400,"CH",$A$6:$A$400,"U22")</f>
        <v>0</v>
      </c>
      <c r="O27" s="36" t="s">
        <v>3</v>
      </c>
      <c r="P27" s="36" t="s">
        <v>518</v>
      </c>
    </row>
    <row r="28" spans="1:16" s="12" customFormat="1" x14ac:dyDescent="0.3">
      <c r="A28" s="17"/>
      <c r="B28" s="17">
        <v>1</v>
      </c>
      <c r="C28" s="17"/>
      <c r="D28" s="17"/>
      <c r="E28" s="17">
        <v>1</v>
      </c>
      <c r="F28" s="17" t="s">
        <v>4</v>
      </c>
      <c r="G28" s="17">
        <v>61</v>
      </c>
      <c r="H28" s="30">
        <v>2.9</v>
      </c>
      <c r="I28" s="17"/>
      <c r="J28" s="17"/>
      <c r="K28" s="17" t="s">
        <v>59</v>
      </c>
      <c r="L28" s="17" t="s">
        <v>59</v>
      </c>
      <c r="M28" s="13"/>
      <c r="N28" s="36">
        <f>SUMIFS($E$6:$E$400,$F$6:$F$400,"CH",$A$6:$A$400,"U23")</f>
        <v>0</v>
      </c>
      <c r="O28" s="36" t="s">
        <v>3</v>
      </c>
      <c r="P28" s="36" t="s">
        <v>519</v>
      </c>
    </row>
    <row r="29" spans="1:16" s="12" customFormat="1" x14ac:dyDescent="0.3">
      <c r="A29" s="17"/>
      <c r="B29" s="17">
        <v>1</v>
      </c>
      <c r="C29" s="17"/>
      <c r="D29" s="17"/>
      <c r="E29" s="17">
        <v>1</v>
      </c>
      <c r="F29" s="17" t="s">
        <v>3</v>
      </c>
      <c r="G29" s="17">
        <v>67</v>
      </c>
      <c r="H29" s="30">
        <v>3.2</v>
      </c>
      <c r="I29" s="17"/>
      <c r="J29" s="17"/>
      <c r="K29" s="17" t="s">
        <v>59</v>
      </c>
      <c r="L29" s="17" t="s">
        <v>59</v>
      </c>
      <c r="M29" s="13"/>
      <c r="N29" s="36">
        <f>SUMIFS($E$6:$E$400,$F$6:$F$400,"CH",$A$6:$A$400,"U24")</f>
        <v>0</v>
      </c>
      <c r="O29" s="36" t="s">
        <v>3</v>
      </c>
      <c r="P29" s="36" t="s">
        <v>520</v>
      </c>
    </row>
    <row r="30" spans="1:16" s="12" customFormat="1" x14ac:dyDescent="0.3">
      <c r="A30" s="17"/>
      <c r="B30" s="17">
        <v>1</v>
      </c>
      <c r="C30" s="17"/>
      <c r="D30" s="17"/>
      <c r="E30" s="17">
        <v>1</v>
      </c>
      <c r="F30" s="17" t="s">
        <v>3</v>
      </c>
      <c r="G30" s="17">
        <v>59</v>
      </c>
      <c r="H30" s="30">
        <v>3.1</v>
      </c>
      <c r="I30" s="17"/>
      <c r="J30" s="17"/>
      <c r="K30" s="17" t="s">
        <v>59</v>
      </c>
      <c r="L30" s="17" t="s">
        <v>59</v>
      </c>
      <c r="M30" s="13"/>
      <c r="N30" s="36">
        <f>SUMIFS($E$6:$E$400,$F$6:$F$400,"CH",$A$6:$A$400,"U25")</f>
        <v>0</v>
      </c>
      <c r="O30" s="36" t="s">
        <v>3</v>
      </c>
      <c r="P30" s="36" t="s">
        <v>521</v>
      </c>
    </row>
    <row r="31" spans="1:16" s="12" customFormat="1" x14ac:dyDescent="0.3">
      <c r="A31" s="17"/>
      <c r="B31" s="17">
        <v>1</v>
      </c>
      <c r="C31" s="17"/>
      <c r="D31" s="17"/>
      <c r="E31" s="17">
        <v>1</v>
      </c>
      <c r="F31" s="17" t="s">
        <v>4</v>
      </c>
      <c r="G31" s="17">
        <v>56</v>
      </c>
      <c r="H31" s="30">
        <v>1.8</v>
      </c>
      <c r="I31" s="17"/>
      <c r="J31" s="17"/>
      <c r="K31" s="17" t="s">
        <v>59</v>
      </c>
      <c r="L31" s="17" t="s">
        <v>59</v>
      </c>
      <c r="M31" s="13"/>
      <c r="N31" s="36">
        <f>SUMIFS($E$6:$E$400,$F$6:$F$400,"CH",$A$6:$A$400,"U26")</f>
        <v>0</v>
      </c>
      <c r="O31" s="36" t="s">
        <v>3</v>
      </c>
      <c r="P31" s="36" t="s">
        <v>522</v>
      </c>
    </row>
    <row r="32" spans="1:16" s="12" customFormat="1" x14ac:dyDescent="0.3">
      <c r="A32" s="17"/>
      <c r="B32" s="17">
        <v>1</v>
      </c>
      <c r="C32" s="17"/>
      <c r="D32" s="17"/>
      <c r="E32" s="17">
        <v>1</v>
      </c>
      <c r="F32" s="17" t="s">
        <v>3</v>
      </c>
      <c r="G32" s="17">
        <v>60</v>
      </c>
      <c r="H32" s="30">
        <v>2.5</v>
      </c>
      <c r="I32" s="17"/>
      <c r="J32" s="17"/>
      <c r="K32" s="17" t="s">
        <v>59</v>
      </c>
      <c r="L32" s="17" t="s">
        <v>59</v>
      </c>
      <c r="M32" s="13"/>
      <c r="N32" s="36">
        <f>SUMIFS($E$6:$E$400,$F$6:$F$400,"CH",$A$6:$A$400,"U27")</f>
        <v>0</v>
      </c>
      <c r="O32" s="36" t="s">
        <v>3</v>
      </c>
      <c r="P32" s="36" t="s">
        <v>523</v>
      </c>
    </row>
    <row r="33" spans="1:16" s="12" customFormat="1" x14ac:dyDescent="0.3">
      <c r="A33" s="17"/>
      <c r="B33" s="17">
        <v>1</v>
      </c>
      <c r="C33" s="17"/>
      <c r="D33" s="17"/>
      <c r="E33" s="17">
        <v>1</v>
      </c>
      <c r="F33" s="17" t="s">
        <v>3</v>
      </c>
      <c r="G33" s="17">
        <v>64</v>
      </c>
      <c r="H33" s="30">
        <v>3.2</v>
      </c>
      <c r="I33" s="17"/>
      <c r="J33" s="17"/>
      <c r="K33" s="17" t="s">
        <v>59</v>
      </c>
      <c r="L33" s="17" t="s">
        <v>59</v>
      </c>
      <c r="M33" s="13"/>
      <c r="N33" s="36">
        <f>SUMIFS($E$6:$E$400,$F$6:$F$400,"CH",$A$6:$A$400,"U28")</f>
        <v>0</v>
      </c>
      <c r="O33" s="36" t="s">
        <v>3</v>
      </c>
      <c r="P33" s="36" t="s">
        <v>524</v>
      </c>
    </row>
    <row r="34" spans="1:16" s="12" customFormat="1" x14ac:dyDescent="0.3">
      <c r="A34" s="17"/>
      <c r="B34" s="17">
        <v>1</v>
      </c>
      <c r="C34" s="17"/>
      <c r="D34" s="17"/>
      <c r="E34" s="17">
        <v>1</v>
      </c>
      <c r="F34" s="17" t="s">
        <v>3</v>
      </c>
      <c r="G34" s="17">
        <v>63</v>
      </c>
      <c r="H34" s="30">
        <v>2.8</v>
      </c>
      <c r="I34" s="17"/>
      <c r="J34" s="17"/>
      <c r="K34" s="17" t="s">
        <v>59</v>
      </c>
      <c r="L34" s="17" t="s">
        <v>59</v>
      </c>
      <c r="M34" s="13"/>
      <c r="N34" s="36">
        <f>SUMIFS($E$6:$E$400,$F$6:$F$400,"CH",$A$6:$A$400,"U29")</f>
        <v>0</v>
      </c>
      <c r="O34" s="36" t="s">
        <v>3</v>
      </c>
      <c r="P34" s="36" t="s">
        <v>525</v>
      </c>
    </row>
    <row r="35" spans="1:16" s="12" customFormat="1" x14ac:dyDescent="0.3">
      <c r="A35" s="17"/>
      <c r="B35" s="17">
        <v>1</v>
      </c>
      <c r="C35" s="17"/>
      <c r="D35" s="17"/>
      <c r="E35" s="17">
        <v>1</v>
      </c>
      <c r="F35" s="17" t="s">
        <v>4</v>
      </c>
      <c r="G35" s="17">
        <v>53</v>
      </c>
      <c r="H35" s="30">
        <v>1.7</v>
      </c>
      <c r="I35" s="17"/>
      <c r="J35" s="17"/>
      <c r="K35" s="17" t="s">
        <v>59</v>
      </c>
      <c r="L35" s="17" t="s">
        <v>59</v>
      </c>
      <c r="M35" s="13"/>
      <c r="N35" s="36">
        <f>SUMIFS($E$6:$E$400,$F$6:$F$400,"CH",$A$6:$A$400,"U30")</f>
        <v>0</v>
      </c>
      <c r="O35" s="36" t="s">
        <v>3</v>
      </c>
      <c r="P35" s="36" t="s">
        <v>527</v>
      </c>
    </row>
    <row r="36" spans="1:16" s="12" customFormat="1" x14ac:dyDescent="0.3">
      <c r="A36" s="17"/>
      <c r="B36" s="17">
        <v>1</v>
      </c>
      <c r="C36" s="17"/>
      <c r="D36" s="17"/>
      <c r="E36" s="17">
        <v>1</v>
      </c>
      <c r="F36" s="17" t="s">
        <v>4</v>
      </c>
      <c r="G36" s="17">
        <v>60</v>
      </c>
      <c r="H36" s="30">
        <v>2.4</v>
      </c>
      <c r="I36" s="17"/>
      <c r="J36" s="17"/>
      <c r="K36" s="17" t="s">
        <v>59</v>
      </c>
      <c r="L36" s="17" t="s">
        <v>59</v>
      </c>
      <c r="M36" s="13"/>
      <c r="N36" s="36">
        <f>SUMIFS($E$6:$E$400,$F$6:$F$400,"CH",$A$6:$A$400,"U31")</f>
        <v>0</v>
      </c>
      <c r="O36" s="36" t="s">
        <v>3</v>
      </c>
      <c r="P36" s="36" t="s">
        <v>529</v>
      </c>
    </row>
    <row r="37" spans="1:16" s="12" customFormat="1" x14ac:dyDescent="0.3">
      <c r="A37" s="17"/>
      <c r="B37" s="17">
        <v>1</v>
      </c>
      <c r="C37" s="17"/>
      <c r="D37" s="17"/>
      <c r="E37" s="17">
        <v>1</v>
      </c>
      <c r="F37" s="17" t="s">
        <v>4</v>
      </c>
      <c r="G37" s="17">
        <v>53</v>
      </c>
      <c r="H37" s="30">
        <v>1.7</v>
      </c>
      <c r="I37" s="17"/>
      <c r="J37" s="17"/>
      <c r="K37" s="17" t="s">
        <v>59</v>
      </c>
      <c r="L37" s="17" t="s">
        <v>59</v>
      </c>
      <c r="M37" s="13"/>
      <c r="N37" s="36">
        <f>SUMIFS($E$6:$E$400,$F$6:$F$400,"CH",$A$6:$A$400,"U32")</f>
        <v>0</v>
      </c>
      <c r="O37" s="36" t="s">
        <v>3</v>
      </c>
      <c r="P37" s="36" t="s">
        <v>530</v>
      </c>
    </row>
    <row r="38" spans="1:16" s="12" customFormat="1" x14ac:dyDescent="0.3">
      <c r="A38" s="17"/>
      <c r="B38" s="17">
        <v>1</v>
      </c>
      <c r="C38" s="17"/>
      <c r="D38" s="17"/>
      <c r="E38" s="17">
        <v>1</v>
      </c>
      <c r="F38" s="17" t="s">
        <v>3</v>
      </c>
      <c r="G38" s="17">
        <v>66</v>
      </c>
      <c r="H38" s="30">
        <v>3.2</v>
      </c>
      <c r="I38" s="17"/>
      <c r="J38" s="17"/>
      <c r="K38" s="17" t="s">
        <v>59</v>
      </c>
      <c r="L38" s="17" t="s">
        <v>59</v>
      </c>
      <c r="M38" s="13"/>
      <c r="N38" s="36">
        <f>SUMIFS($E$6:$E$400,$F$6:$F$400,"CH",$A$6:$A$400,"U33")</f>
        <v>0</v>
      </c>
      <c r="O38" s="36" t="s">
        <v>3</v>
      </c>
      <c r="P38" s="36" t="s">
        <v>531</v>
      </c>
    </row>
    <row r="39" spans="1:16" s="12" customFormat="1" x14ac:dyDescent="0.3">
      <c r="A39" s="17"/>
      <c r="B39" s="17">
        <v>1</v>
      </c>
      <c r="C39" s="17"/>
      <c r="D39" s="17"/>
      <c r="E39" s="17">
        <v>1</v>
      </c>
      <c r="F39" s="17" t="s">
        <v>3</v>
      </c>
      <c r="G39" s="17">
        <v>65</v>
      </c>
      <c r="H39" s="30">
        <v>3.5</v>
      </c>
      <c r="I39" s="17"/>
      <c r="J39" s="17"/>
      <c r="K39" s="17" t="s">
        <v>59</v>
      </c>
      <c r="L39" s="17" t="s">
        <v>59</v>
      </c>
      <c r="M39" s="13"/>
      <c r="N39" s="36">
        <f>SUMIFS($E$6:$E$400,$F$6:$F$400,"CH",$A$6:$A$400,"U34")</f>
        <v>0</v>
      </c>
      <c r="O39" s="36" t="s">
        <v>3</v>
      </c>
      <c r="P39" s="36" t="s">
        <v>532</v>
      </c>
    </row>
    <row r="40" spans="1:16" s="12" customFormat="1" x14ac:dyDescent="0.3">
      <c r="A40" s="17"/>
      <c r="B40" s="17">
        <v>1</v>
      </c>
      <c r="C40" s="17"/>
      <c r="D40" s="17"/>
      <c r="E40" s="17">
        <v>1</v>
      </c>
      <c r="F40" s="17" t="s">
        <v>3</v>
      </c>
      <c r="G40" s="17">
        <v>71</v>
      </c>
      <c r="H40" s="30">
        <v>4.4000000000000004</v>
      </c>
      <c r="I40" s="17" t="s">
        <v>151</v>
      </c>
      <c r="J40" s="17" t="s">
        <v>152</v>
      </c>
      <c r="K40" s="17" t="s">
        <v>59</v>
      </c>
      <c r="L40" s="17" t="s">
        <v>59</v>
      </c>
      <c r="M40" s="13"/>
      <c r="N40" s="36">
        <f>SUMIFS($E$6:$E$400,$F$6:$F$400,"CH",$A$6:$A$400,"U35")</f>
        <v>0</v>
      </c>
      <c r="O40" s="36" t="s">
        <v>3</v>
      </c>
      <c r="P40" s="36" t="s">
        <v>533</v>
      </c>
    </row>
    <row r="41" spans="1:16" s="12" customFormat="1" x14ac:dyDescent="0.3">
      <c r="A41" s="17"/>
      <c r="B41" s="17">
        <v>1</v>
      </c>
      <c r="C41" s="17"/>
      <c r="D41" s="17"/>
      <c r="E41" s="17">
        <v>1</v>
      </c>
      <c r="F41" s="17" t="s">
        <v>3</v>
      </c>
      <c r="G41" s="17">
        <v>66</v>
      </c>
      <c r="H41" s="30">
        <v>3.6</v>
      </c>
      <c r="I41" s="17"/>
      <c r="J41" s="17"/>
      <c r="K41" s="17" t="s">
        <v>59</v>
      </c>
      <c r="L41" s="17" t="s">
        <v>59</v>
      </c>
      <c r="M41" s="13"/>
      <c r="N41" s="36">
        <f>SUMIFS($E$6:$E$400,$F$6:$F$400,"CH",$A$6:$A$400,"U36")</f>
        <v>0</v>
      </c>
      <c r="O41" s="36" t="s">
        <v>3</v>
      </c>
      <c r="P41" s="36" t="s">
        <v>534</v>
      </c>
    </row>
    <row r="42" spans="1:16" s="12" customFormat="1" x14ac:dyDescent="0.3">
      <c r="A42" s="17"/>
      <c r="B42" s="17">
        <v>1</v>
      </c>
      <c r="C42" s="17"/>
      <c r="D42" s="17"/>
      <c r="E42" s="17">
        <v>1</v>
      </c>
      <c r="F42" s="17" t="s">
        <v>3</v>
      </c>
      <c r="G42" s="17">
        <v>62</v>
      </c>
      <c r="H42" s="30">
        <v>2.8</v>
      </c>
      <c r="I42" s="17"/>
      <c r="J42" s="17"/>
      <c r="K42" s="17" t="s">
        <v>59</v>
      </c>
      <c r="L42" s="17" t="s">
        <v>59</v>
      </c>
      <c r="M42" s="13"/>
      <c r="N42" s="36">
        <f>SUMIFS($E$6:$E$400,$F$6:$F$400,"CH",$A$6:$A$400,"U37")</f>
        <v>0</v>
      </c>
      <c r="O42" s="36" t="s">
        <v>3</v>
      </c>
      <c r="P42" s="36" t="s">
        <v>535</v>
      </c>
    </row>
    <row r="43" spans="1:16" s="12" customFormat="1" x14ac:dyDescent="0.3">
      <c r="A43" s="17"/>
      <c r="B43" s="17">
        <v>1</v>
      </c>
      <c r="C43" s="17"/>
      <c r="D43" s="17"/>
      <c r="E43" s="17">
        <v>1</v>
      </c>
      <c r="F43" s="17" t="s">
        <v>3</v>
      </c>
      <c r="G43" s="17">
        <v>66</v>
      </c>
      <c r="H43" s="30">
        <v>3.3</v>
      </c>
      <c r="I43" s="17"/>
      <c r="J43" s="17"/>
      <c r="K43" s="17" t="s">
        <v>59</v>
      </c>
      <c r="L43" s="17" t="s">
        <v>59</v>
      </c>
      <c r="M43" s="13"/>
      <c r="N43" s="36">
        <f>SUMIFS($E$6:$E$400,$F$6:$F$400,"CH",$A$6:$A$400,"U38")</f>
        <v>0</v>
      </c>
      <c r="O43" s="36" t="s">
        <v>3</v>
      </c>
      <c r="P43" s="36" t="s">
        <v>536</v>
      </c>
    </row>
    <row r="44" spans="1:16" s="12" customFormat="1" x14ac:dyDescent="0.3">
      <c r="A44" s="17"/>
      <c r="B44" s="17">
        <v>1</v>
      </c>
      <c r="C44" s="17"/>
      <c r="D44" s="17"/>
      <c r="E44" s="17">
        <v>1</v>
      </c>
      <c r="F44" s="17" t="s">
        <v>4</v>
      </c>
      <c r="G44" s="17">
        <v>58</v>
      </c>
      <c r="H44" s="30">
        <v>2.2000000000000002</v>
      </c>
      <c r="I44" s="17"/>
      <c r="J44" s="17"/>
      <c r="K44" s="17" t="s">
        <v>59</v>
      </c>
      <c r="L44" s="17" t="s">
        <v>59</v>
      </c>
      <c r="M44" s="13"/>
      <c r="N44" s="36">
        <f>SUMIFS($E$6:$E$400,$F$6:$F$400,"CH",$A$6:$A$400,"U39")</f>
        <v>0</v>
      </c>
      <c r="O44" s="36" t="s">
        <v>3</v>
      </c>
      <c r="P44" s="36" t="s">
        <v>537</v>
      </c>
    </row>
    <row r="45" spans="1:16" s="12" customFormat="1" x14ac:dyDescent="0.3">
      <c r="A45" s="17"/>
      <c r="B45" s="17">
        <v>1</v>
      </c>
      <c r="C45" s="17"/>
      <c r="D45" s="17"/>
      <c r="E45" s="17">
        <v>1</v>
      </c>
      <c r="F45" s="17" t="s">
        <v>3</v>
      </c>
      <c r="G45" s="17">
        <v>65</v>
      </c>
      <c r="H45" s="30">
        <v>3.2</v>
      </c>
      <c r="I45" s="17"/>
      <c r="J45" s="17"/>
      <c r="K45" s="17" t="s">
        <v>59</v>
      </c>
      <c r="L45" s="17" t="s">
        <v>59</v>
      </c>
      <c r="M45" s="13"/>
      <c r="N45" s="36">
        <f>SUMIFS($E$6:$E$400,$F$6:$F$400,"CH",$A$6:$A$400,"U40")</f>
        <v>0</v>
      </c>
      <c r="O45" s="36" t="s">
        <v>3</v>
      </c>
      <c r="P45" s="36" t="s">
        <v>539</v>
      </c>
    </row>
    <row r="46" spans="1:16" s="12" customFormat="1" x14ac:dyDescent="0.3">
      <c r="A46" s="17"/>
      <c r="B46" s="17">
        <v>1</v>
      </c>
      <c r="C46" s="17"/>
      <c r="D46" s="17"/>
      <c r="E46" s="17">
        <v>1</v>
      </c>
      <c r="F46" s="17" t="s">
        <v>3</v>
      </c>
      <c r="G46" s="17">
        <v>78</v>
      </c>
      <c r="H46" s="30">
        <v>5.7</v>
      </c>
      <c r="I46" s="17" t="s">
        <v>154</v>
      </c>
      <c r="J46" s="17" t="s">
        <v>153</v>
      </c>
      <c r="K46" s="17" t="s">
        <v>59</v>
      </c>
      <c r="L46" s="17" t="s">
        <v>59</v>
      </c>
      <c r="M46" s="13"/>
      <c r="N46" s="36">
        <f>SUMIFS($E$6:$E$400,$F$6:$F$400,"CH",$A$6:$A$400,"U41")</f>
        <v>0</v>
      </c>
      <c r="O46" s="36" t="s">
        <v>3</v>
      </c>
      <c r="P46" s="36" t="s">
        <v>820</v>
      </c>
    </row>
    <row r="47" spans="1:16" s="12" customFormat="1" x14ac:dyDescent="0.3">
      <c r="A47" s="17"/>
      <c r="B47" s="17">
        <v>1</v>
      </c>
      <c r="C47" s="17"/>
      <c r="D47" s="17"/>
      <c r="E47" s="17">
        <v>1</v>
      </c>
      <c r="F47" s="17" t="s">
        <v>3</v>
      </c>
      <c r="G47" s="17">
        <v>75</v>
      </c>
      <c r="H47" s="30">
        <v>5.0999999999999996</v>
      </c>
      <c r="I47" s="17" t="s">
        <v>155</v>
      </c>
      <c r="J47" s="17" t="s">
        <v>156</v>
      </c>
      <c r="K47" s="17" t="s">
        <v>59</v>
      </c>
      <c r="L47" s="17" t="s">
        <v>59</v>
      </c>
      <c r="M47" s="13"/>
      <c r="N47" s="36">
        <f>SUMIFS($E$6:$E$400,$F$6:$F$400,"CH",$A$6:$A$400,"")</f>
        <v>52</v>
      </c>
      <c r="O47" s="36" t="s">
        <v>3</v>
      </c>
      <c r="P47" s="36"/>
    </row>
    <row r="48" spans="1:16" s="12" customFormat="1" x14ac:dyDescent="0.3">
      <c r="A48" s="17"/>
      <c r="B48" s="17">
        <v>1</v>
      </c>
      <c r="C48" s="17"/>
      <c r="D48" s="17"/>
      <c r="E48" s="17">
        <v>1</v>
      </c>
      <c r="F48" s="17" t="s">
        <v>3</v>
      </c>
      <c r="G48" s="17">
        <v>64</v>
      </c>
      <c r="H48" s="30">
        <v>3.3</v>
      </c>
      <c r="I48" s="17"/>
      <c r="J48" s="17"/>
      <c r="K48" s="17" t="s">
        <v>59</v>
      </c>
      <c r="L48" s="17" t="s">
        <v>59</v>
      </c>
      <c r="M48" s="13"/>
      <c r="N48" s="36">
        <f>SUM(N6:N47)</f>
        <v>52</v>
      </c>
      <c r="O48" s="36"/>
      <c r="P48" s="36"/>
    </row>
    <row r="49" spans="1:16" s="12" customFormat="1" x14ac:dyDescent="0.3">
      <c r="A49" s="17"/>
      <c r="B49" s="17">
        <v>1</v>
      </c>
      <c r="C49" s="17"/>
      <c r="D49" s="17"/>
      <c r="E49" s="17">
        <v>1</v>
      </c>
      <c r="F49" s="17" t="s">
        <v>3</v>
      </c>
      <c r="G49" s="17">
        <v>65</v>
      </c>
      <c r="H49" s="30">
        <v>2.8</v>
      </c>
      <c r="I49" s="17"/>
      <c r="J49" s="17"/>
      <c r="K49" s="17" t="s">
        <v>59</v>
      </c>
      <c r="L49" s="17" t="s">
        <v>59</v>
      </c>
      <c r="M49" s="13"/>
      <c r="N49" s="36"/>
      <c r="O49" s="36"/>
      <c r="P49" s="36"/>
    </row>
    <row r="50" spans="1:16" s="12" customFormat="1" x14ac:dyDescent="0.3">
      <c r="A50" s="17"/>
      <c r="B50" s="17">
        <v>1</v>
      </c>
      <c r="C50" s="17"/>
      <c r="D50" s="17"/>
      <c r="E50" s="17">
        <v>1</v>
      </c>
      <c r="F50" s="17" t="s">
        <v>3</v>
      </c>
      <c r="G50" s="17">
        <v>72</v>
      </c>
      <c r="H50" s="30">
        <v>4.2</v>
      </c>
      <c r="I50" s="17" t="s">
        <v>158</v>
      </c>
      <c r="J50" s="17" t="s">
        <v>157</v>
      </c>
      <c r="K50" s="17" t="s">
        <v>59</v>
      </c>
      <c r="L50" s="17" t="s">
        <v>59</v>
      </c>
      <c r="M50" s="13"/>
      <c r="N50" s="36">
        <f>SUMIFS($E$6:$E$400,$F$6:$F$400,"RT",$A$6:$A$400,"U1")</f>
        <v>0</v>
      </c>
      <c r="O50" s="36" t="s">
        <v>4</v>
      </c>
      <c r="P50" s="36" t="s">
        <v>7</v>
      </c>
    </row>
    <row r="51" spans="1:16" s="12" customFormat="1" x14ac:dyDescent="0.3">
      <c r="A51" s="17"/>
      <c r="B51" s="17">
        <v>1</v>
      </c>
      <c r="C51" s="17"/>
      <c r="D51" s="17"/>
      <c r="E51" s="17">
        <v>1</v>
      </c>
      <c r="F51" s="17" t="s">
        <v>3</v>
      </c>
      <c r="G51" s="17">
        <v>87</v>
      </c>
      <c r="H51" s="30">
        <v>7.8</v>
      </c>
      <c r="I51" s="17" t="s">
        <v>159</v>
      </c>
      <c r="J51" s="17" t="s">
        <v>164</v>
      </c>
      <c r="K51" s="17" t="s">
        <v>59</v>
      </c>
      <c r="L51" s="17" t="s">
        <v>59</v>
      </c>
      <c r="M51" s="13"/>
      <c r="N51" s="36">
        <f>SUMIFS($E$6:$E$400,$F$6:$F$400,"RT",$A$6:$A$400,"U2")</f>
        <v>0</v>
      </c>
      <c r="O51" s="36" t="s">
        <v>4</v>
      </c>
      <c r="P51" s="36" t="s">
        <v>8</v>
      </c>
    </row>
    <row r="52" spans="1:16" s="12" customFormat="1" x14ac:dyDescent="0.3">
      <c r="A52" s="17"/>
      <c r="B52" s="17">
        <v>1</v>
      </c>
      <c r="C52" s="17"/>
      <c r="D52" s="17"/>
      <c r="E52" s="17">
        <v>1</v>
      </c>
      <c r="F52" s="17" t="s">
        <v>3</v>
      </c>
      <c r="G52" s="17">
        <v>76</v>
      </c>
      <c r="H52" s="30">
        <v>5.4</v>
      </c>
      <c r="I52" s="17" t="s">
        <v>160</v>
      </c>
      <c r="J52" s="17" t="s">
        <v>163</v>
      </c>
      <c r="K52" s="17" t="s">
        <v>59</v>
      </c>
      <c r="L52" s="17" t="s">
        <v>59</v>
      </c>
      <c r="M52" s="13"/>
      <c r="N52" s="36">
        <f>SUMIFS($E$6:$E$400,$F$6:$F$400,"RT",$A$6:$A$400,"U3")</f>
        <v>0</v>
      </c>
      <c r="O52" s="36" t="s">
        <v>4</v>
      </c>
      <c r="P52" s="36" t="s">
        <v>9</v>
      </c>
    </row>
    <row r="53" spans="1:16" s="12" customFormat="1" x14ac:dyDescent="0.3">
      <c r="A53" s="17"/>
      <c r="B53" s="17">
        <v>1</v>
      </c>
      <c r="C53" s="17"/>
      <c r="D53" s="17"/>
      <c r="E53" s="17">
        <v>1</v>
      </c>
      <c r="F53" s="17" t="s">
        <v>3</v>
      </c>
      <c r="G53" s="17">
        <v>75</v>
      </c>
      <c r="H53" s="30">
        <v>5</v>
      </c>
      <c r="I53" s="17" t="s">
        <v>161</v>
      </c>
      <c r="J53" s="17" t="s">
        <v>162</v>
      </c>
      <c r="K53" s="17" t="s">
        <v>59</v>
      </c>
      <c r="L53" s="17" t="s">
        <v>59</v>
      </c>
      <c r="M53" s="13"/>
      <c r="N53" s="36">
        <f>SUMIFS($E$6:$E$400,$F$6:$F$400,"RT",$A$6:$A$400,"U4")</f>
        <v>0</v>
      </c>
      <c r="O53" s="36" t="s">
        <v>4</v>
      </c>
      <c r="P53" s="36" t="s">
        <v>10</v>
      </c>
    </row>
    <row r="54" spans="1:16" s="12" customFormat="1" x14ac:dyDescent="0.3">
      <c r="A54" s="17"/>
      <c r="B54" s="17">
        <v>1</v>
      </c>
      <c r="C54" s="17"/>
      <c r="D54" s="17"/>
      <c r="E54" s="17">
        <v>1</v>
      </c>
      <c r="F54" s="17" t="s">
        <v>3</v>
      </c>
      <c r="G54" s="17">
        <v>68</v>
      </c>
      <c r="H54" s="30">
        <v>3.3</v>
      </c>
      <c r="I54" s="17"/>
      <c r="J54" s="17"/>
      <c r="K54" s="17" t="s">
        <v>59</v>
      </c>
      <c r="L54" s="17" t="s">
        <v>59</v>
      </c>
      <c r="M54" s="13"/>
      <c r="N54" s="36">
        <f>SUMIFS($E$6:$E$400,$F$6:$F$400,"RT",$A$6:$A$400,"U5")</f>
        <v>0</v>
      </c>
      <c r="O54" s="36" t="s">
        <v>4</v>
      </c>
      <c r="P54" s="36" t="s">
        <v>11</v>
      </c>
    </row>
    <row r="55" spans="1:16" s="12" customFormat="1" x14ac:dyDescent="0.3">
      <c r="A55" s="17"/>
      <c r="B55" s="17">
        <v>1</v>
      </c>
      <c r="C55" s="17"/>
      <c r="D55" s="17"/>
      <c r="E55" s="17">
        <v>1</v>
      </c>
      <c r="F55" s="17" t="s">
        <v>3</v>
      </c>
      <c r="G55" s="17">
        <v>65</v>
      </c>
      <c r="H55" s="30">
        <v>3</v>
      </c>
      <c r="I55" s="17"/>
      <c r="J55" s="17"/>
      <c r="K55" s="17" t="s">
        <v>59</v>
      </c>
      <c r="L55" s="17" t="s">
        <v>59</v>
      </c>
      <c r="M55" s="13"/>
      <c r="N55" s="36">
        <f>SUMIFS($E$6:$E$400,$F$6:$F$400,"RT",$A$6:$A$400,"U6")</f>
        <v>0</v>
      </c>
      <c r="O55" s="36" t="s">
        <v>4</v>
      </c>
      <c r="P55" s="36" t="s">
        <v>12</v>
      </c>
    </row>
    <row r="56" spans="1:16" s="12" customFormat="1" x14ac:dyDescent="0.3">
      <c r="A56" s="17"/>
      <c r="B56" s="17">
        <v>1</v>
      </c>
      <c r="C56" s="17"/>
      <c r="D56" s="17"/>
      <c r="E56" s="17">
        <v>1</v>
      </c>
      <c r="F56" s="17" t="s">
        <v>3</v>
      </c>
      <c r="G56" s="17">
        <v>68</v>
      </c>
      <c r="H56" s="30">
        <v>3.7</v>
      </c>
      <c r="I56" s="17"/>
      <c r="J56" s="17"/>
      <c r="K56" s="17" t="s">
        <v>59</v>
      </c>
      <c r="L56" s="17" t="s">
        <v>59</v>
      </c>
      <c r="M56" s="13"/>
      <c r="N56" s="36">
        <f>SUMIFS($E$6:$E$400,$F$6:$F$400,"RT",$A$6:$A$400,"U7")</f>
        <v>0</v>
      </c>
      <c r="O56" s="36" t="s">
        <v>4</v>
      </c>
      <c r="P56" s="36" t="s">
        <v>13</v>
      </c>
    </row>
    <row r="57" spans="1:16" s="12" customFormat="1" x14ac:dyDescent="0.3">
      <c r="A57" s="17"/>
      <c r="B57" s="17">
        <v>1</v>
      </c>
      <c r="C57" s="17"/>
      <c r="D57" s="17"/>
      <c r="E57" s="17">
        <v>1</v>
      </c>
      <c r="F57" s="17" t="s">
        <v>3</v>
      </c>
      <c r="G57" s="17">
        <v>68</v>
      </c>
      <c r="H57" s="30">
        <v>3.6</v>
      </c>
      <c r="I57" s="17"/>
      <c r="J57" s="17"/>
      <c r="K57" s="17" t="s">
        <v>59</v>
      </c>
      <c r="L57" s="17" t="s">
        <v>59</v>
      </c>
      <c r="M57" s="13"/>
      <c r="N57" s="36">
        <f>SUMIFS($E$6:$E$400,$F$6:$F$400,"RT",$A$6:$A$400,"U8")</f>
        <v>0</v>
      </c>
      <c r="O57" s="36" t="s">
        <v>4</v>
      </c>
      <c r="P57" s="36" t="s">
        <v>14</v>
      </c>
    </row>
    <row r="58" spans="1:16" s="12" customFormat="1" x14ac:dyDescent="0.3">
      <c r="A58" s="17"/>
      <c r="B58" s="17">
        <v>1</v>
      </c>
      <c r="C58" s="17"/>
      <c r="D58" s="17"/>
      <c r="E58" s="17">
        <v>1</v>
      </c>
      <c r="F58" s="17" t="s">
        <v>3</v>
      </c>
      <c r="G58" s="17">
        <v>96</v>
      </c>
      <c r="H58" s="30">
        <v>7.8</v>
      </c>
      <c r="I58" s="17" t="s">
        <v>165</v>
      </c>
      <c r="J58" s="17" t="s">
        <v>166</v>
      </c>
      <c r="K58" s="17" t="s">
        <v>59</v>
      </c>
      <c r="L58" s="17" t="s">
        <v>59</v>
      </c>
      <c r="M58" s="13"/>
      <c r="N58" s="36">
        <f>SUMIFS($E$6:$E$400,$F$6:$F$400,"RT",$A$6:$A$400,"U9")</f>
        <v>0</v>
      </c>
      <c r="O58" s="36" t="s">
        <v>4</v>
      </c>
      <c r="P58" s="36" t="s">
        <v>15</v>
      </c>
    </row>
    <row r="59" spans="1:16" s="12" customFormat="1" x14ac:dyDescent="0.3">
      <c r="A59" s="17"/>
      <c r="B59" s="17">
        <v>1</v>
      </c>
      <c r="C59" s="17"/>
      <c r="D59" s="17"/>
      <c r="E59" s="17">
        <v>1</v>
      </c>
      <c r="F59" s="17" t="s">
        <v>3</v>
      </c>
      <c r="G59" s="17">
        <v>66</v>
      </c>
      <c r="H59" s="30">
        <v>3.2</v>
      </c>
      <c r="I59" s="17"/>
      <c r="J59" s="17"/>
      <c r="K59" s="17" t="s">
        <v>59</v>
      </c>
      <c r="L59" s="17" t="s">
        <v>59</v>
      </c>
      <c r="M59" s="13"/>
      <c r="N59" s="36">
        <f>SUMIFS($E$6:$E$400,$F$6:$F$400,"RT",$A$6:$A$400,"U10")</f>
        <v>0</v>
      </c>
      <c r="O59" s="36" t="s">
        <v>4</v>
      </c>
      <c r="P59" s="36" t="s">
        <v>16</v>
      </c>
    </row>
    <row r="60" spans="1:16" s="12" customFormat="1" x14ac:dyDescent="0.3">
      <c r="A60" s="17"/>
      <c r="B60" s="17">
        <v>1</v>
      </c>
      <c r="C60" s="17"/>
      <c r="D60" s="17"/>
      <c r="E60" s="17">
        <v>1</v>
      </c>
      <c r="F60" s="17" t="s">
        <v>3</v>
      </c>
      <c r="G60" s="17">
        <v>79</v>
      </c>
      <c r="H60" s="30">
        <v>5.5</v>
      </c>
      <c r="I60" s="17" t="s">
        <v>168</v>
      </c>
      <c r="J60" s="17" t="s">
        <v>167</v>
      </c>
      <c r="K60" s="17" t="s">
        <v>59</v>
      </c>
      <c r="L60" s="17" t="s">
        <v>59</v>
      </c>
      <c r="M60" s="13"/>
      <c r="N60" s="36">
        <f>SUMIFS($E$6:$E$400,$F$6:$F$400,"RT",$A$6:$A$400,"U11")</f>
        <v>0</v>
      </c>
      <c r="O60" s="36" t="s">
        <v>4</v>
      </c>
      <c r="P60" s="36" t="s">
        <v>42</v>
      </c>
    </row>
    <row r="61" spans="1:16" s="12" customFormat="1" x14ac:dyDescent="0.3">
      <c r="A61" s="17"/>
      <c r="B61" s="17">
        <v>1</v>
      </c>
      <c r="C61" s="17"/>
      <c r="D61" s="17"/>
      <c r="E61" s="17">
        <v>1</v>
      </c>
      <c r="F61" s="17" t="s">
        <v>3</v>
      </c>
      <c r="G61" s="17">
        <v>86</v>
      </c>
      <c r="H61" s="30">
        <v>7.3</v>
      </c>
      <c r="I61" s="17" t="s">
        <v>169</v>
      </c>
      <c r="J61" s="17" t="s">
        <v>172</v>
      </c>
      <c r="K61" s="17" t="s">
        <v>59</v>
      </c>
      <c r="L61" s="17" t="s">
        <v>59</v>
      </c>
      <c r="M61" s="13"/>
      <c r="N61" s="36">
        <f>SUMIFS($E$6:$E$400,$F$6:$F$400,"RT",$A$6:$A$400,"U12")</f>
        <v>0</v>
      </c>
      <c r="O61" s="36" t="s">
        <v>4</v>
      </c>
      <c r="P61" s="36" t="s">
        <v>43</v>
      </c>
    </row>
    <row r="62" spans="1:16" s="12" customFormat="1" x14ac:dyDescent="0.3">
      <c r="A62" s="17"/>
      <c r="B62" s="17">
        <v>1</v>
      </c>
      <c r="C62" s="17"/>
      <c r="D62" s="17"/>
      <c r="E62" s="17">
        <v>1</v>
      </c>
      <c r="F62" s="17" t="s">
        <v>3</v>
      </c>
      <c r="G62" s="17">
        <v>82</v>
      </c>
      <c r="H62" s="30">
        <v>7.2</v>
      </c>
      <c r="I62" s="17" t="s">
        <v>170</v>
      </c>
      <c r="J62" s="17" t="s">
        <v>171</v>
      </c>
      <c r="K62" s="17" t="s">
        <v>59</v>
      </c>
      <c r="L62" s="17" t="s">
        <v>59</v>
      </c>
      <c r="M62" s="13"/>
      <c r="N62" s="36">
        <f>SUMIFS($E$6:$E$400,$F$6:$F$400,"RT",$A$6:$A$400,"U13")</f>
        <v>0</v>
      </c>
      <c r="O62" s="36" t="s">
        <v>4</v>
      </c>
      <c r="P62" s="36" t="s">
        <v>44</v>
      </c>
    </row>
    <row r="63" spans="1:16" s="12" customFormat="1" x14ac:dyDescent="0.3">
      <c r="A63" s="17"/>
      <c r="B63" s="17">
        <v>1</v>
      </c>
      <c r="C63" s="17"/>
      <c r="D63" s="17"/>
      <c r="E63" s="17">
        <v>1</v>
      </c>
      <c r="F63" s="17" t="s">
        <v>4</v>
      </c>
      <c r="G63" s="17">
        <v>65</v>
      </c>
      <c r="H63" s="30">
        <v>2.7</v>
      </c>
      <c r="I63" s="17"/>
      <c r="J63" s="17"/>
      <c r="K63" s="17" t="s">
        <v>59</v>
      </c>
      <c r="L63" s="17" t="s">
        <v>59</v>
      </c>
      <c r="M63" s="13"/>
      <c r="N63" s="36">
        <f>SUMIFS($E$6:$E$400,$F$6:$F$400,"RT",$A$6:$A$400,"U14")</f>
        <v>0</v>
      </c>
      <c r="O63" s="36" t="s">
        <v>4</v>
      </c>
      <c r="P63" s="36" t="s">
        <v>45</v>
      </c>
    </row>
    <row r="64" spans="1:16" s="12" customFormat="1" x14ac:dyDescent="0.3">
      <c r="A64" s="17"/>
      <c r="B64" s="17">
        <v>1</v>
      </c>
      <c r="C64" s="17"/>
      <c r="D64" s="17"/>
      <c r="E64" s="17">
        <v>1</v>
      </c>
      <c r="F64" s="17" t="s">
        <v>3</v>
      </c>
      <c r="G64" s="17">
        <v>66</v>
      </c>
      <c r="H64" s="30">
        <v>3.2</v>
      </c>
      <c r="I64" s="17"/>
      <c r="J64" s="17"/>
      <c r="K64" s="17" t="s">
        <v>59</v>
      </c>
      <c r="L64" s="17" t="s">
        <v>59</v>
      </c>
      <c r="M64" s="13"/>
      <c r="N64" s="36">
        <f>SUMIFS($E$6:$E$400,$F$6:$F$400,"RT",$A$6:$A$400,"U15")</f>
        <v>0</v>
      </c>
      <c r="O64" s="36" t="s">
        <v>4</v>
      </c>
      <c r="P64" s="36" t="s">
        <v>46</v>
      </c>
    </row>
    <row r="65" spans="1:16" s="12" customFormat="1" x14ac:dyDescent="0.3">
      <c r="A65" s="17"/>
      <c r="B65" s="17">
        <v>1</v>
      </c>
      <c r="C65" s="17"/>
      <c r="D65" s="17"/>
      <c r="E65" s="17">
        <v>1</v>
      </c>
      <c r="F65" s="17" t="s">
        <v>3</v>
      </c>
      <c r="G65" s="17">
        <v>79</v>
      </c>
      <c r="H65" s="30">
        <v>5.7</v>
      </c>
      <c r="I65" s="17" t="s">
        <v>173</v>
      </c>
      <c r="J65" s="17" t="s">
        <v>174</v>
      </c>
      <c r="K65" s="17" t="s">
        <v>59</v>
      </c>
      <c r="L65" s="17" t="s">
        <v>59</v>
      </c>
      <c r="M65" s="13"/>
      <c r="N65" s="36">
        <f>SUMIFS($E$6:$E$400,$F$6:$F$400,"RT",$A$6:$A$400,"U16")</f>
        <v>0</v>
      </c>
      <c r="O65" s="36" t="s">
        <v>4</v>
      </c>
      <c r="P65" s="36" t="s">
        <v>511</v>
      </c>
    </row>
    <row r="66" spans="1:16" s="12" customFormat="1" x14ac:dyDescent="0.3">
      <c r="A66" s="17"/>
      <c r="B66" s="17">
        <v>1</v>
      </c>
      <c r="C66" s="17"/>
      <c r="D66" s="17"/>
      <c r="E66" s="17">
        <v>1</v>
      </c>
      <c r="F66" s="17" t="s">
        <v>3</v>
      </c>
      <c r="G66" s="17">
        <v>62</v>
      </c>
      <c r="H66" s="30">
        <v>2.8</v>
      </c>
      <c r="I66" s="17"/>
      <c r="J66" s="17"/>
      <c r="K66" s="17" t="s">
        <v>59</v>
      </c>
      <c r="L66" s="17" t="s">
        <v>59</v>
      </c>
      <c r="M66" s="13"/>
      <c r="N66" s="36">
        <f>SUMIFS($E$6:$E$400,$F$6:$F$400,"RT",$A$6:$A$400,"U17")</f>
        <v>0</v>
      </c>
      <c r="O66" s="36" t="s">
        <v>4</v>
      </c>
      <c r="P66" s="36" t="s">
        <v>512</v>
      </c>
    </row>
    <row r="67" spans="1:16" s="12" customFormat="1" x14ac:dyDescent="0.3">
      <c r="A67" s="17"/>
      <c r="B67" s="17">
        <v>1</v>
      </c>
      <c r="C67" s="17"/>
      <c r="D67" s="17"/>
      <c r="E67" s="17">
        <v>1</v>
      </c>
      <c r="F67" s="17" t="s">
        <v>3</v>
      </c>
      <c r="G67" s="17">
        <v>94</v>
      </c>
      <c r="H67" s="30">
        <v>10.1</v>
      </c>
      <c r="I67" s="17" t="s">
        <v>176</v>
      </c>
      <c r="J67" s="17" t="s">
        <v>175</v>
      </c>
      <c r="K67" s="17" t="s">
        <v>59</v>
      </c>
      <c r="L67" s="17" t="s">
        <v>59</v>
      </c>
      <c r="M67" s="13"/>
      <c r="N67" s="36">
        <f>SUMIFS($E$6:$E$400,$F$6:$F$400,"RT",$A$6:$A$400,"U18")</f>
        <v>0</v>
      </c>
      <c r="O67" s="36" t="s">
        <v>4</v>
      </c>
      <c r="P67" s="36" t="s">
        <v>513</v>
      </c>
    </row>
    <row r="68" spans="1:16" s="12" customFormat="1" x14ac:dyDescent="0.3">
      <c r="A68" s="17"/>
      <c r="B68" s="17">
        <v>1</v>
      </c>
      <c r="C68" s="17"/>
      <c r="D68" s="17"/>
      <c r="E68" s="17">
        <v>1</v>
      </c>
      <c r="F68" s="17" t="s">
        <v>3</v>
      </c>
      <c r="G68" s="17">
        <v>54</v>
      </c>
      <c r="H68" s="30">
        <v>2.6</v>
      </c>
      <c r="I68" s="17"/>
      <c r="J68" s="17"/>
      <c r="K68" s="17" t="s">
        <v>59</v>
      </c>
      <c r="L68" s="17" t="s">
        <v>59</v>
      </c>
      <c r="M68" s="13"/>
      <c r="N68" s="36">
        <f>SUMIFS($E$6:$E$400,$F$6:$F$400,"RT",$A$6:$A$400,"U19")</f>
        <v>0</v>
      </c>
      <c r="O68" s="36" t="s">
        <v>4</v>
      </c>
      <c r="P68" s="36" t="s">
        <v>514</v>
      </c>
    </row>
    <row r="69" spans="1:16" s="12" customFormat="1" x14ac:dyDescent="0.3">
      <c r="A69" s="17"/>
      <c r="B69" s="17">
        <v>1</v>
      </c>
      <c r="C69" s="17"/>
      <c r="D69" s="17"/>
      <c r="E69" s="17">
        <v>1</v>
      </c>
      <c r="F69" s="17" t="s">
        <v>3</v>
      </c>
      <c r="G69" s="17">
        <v>76</v>
      </c>
      <c r="H69" s="30">
        <v>5.0999999999999996</v>
      </c>
      <c r="I69" s="17"/>
      <c r="J69" s="17"/>
      <c r="K69" s="17" t="s">
        <v>59</v>
      </c>
      <c r="L69" s="17" t="s">
        <v>59</v>
      </c>
      <c r="M69" s="13"/>
      <c r="N69" s="36">
        <f>SUMIFS($E$6:$E$400,$F$6:$F$400,"RT",$A$6:$A$400,"U20")</f>
        <v>0</v>
      </c>
      <c r="O69" s="36" t="s">
        <v>4</v>
      </c>
      <c r="P69" s="36" t="s">
        <v>516</v>
      </c>
    </row>
    <row r="70" spans="1:16" s="12" customFormat="1" x14ac:dyDescent="0.3">
      <c r="A70" s="17"/>
      <c r="B70" s="17">
        <v>1</v>
      </c>
      <c r="C70" s="17"/>
      <c r="D70" s="17"/>
      <c r="E70" s="17">
        <v>1</v>
      </c>
      <c r="F70" s="17" t="s">
        <v>4</v>
      </c>
      <c r="G70" s="17">
        <v>129</v>
      </c>
      <c r="H70" s="30">
        <v>21.7</v>
      </c>
      <c r="I70" s="17"/>
      <c r="J70" s="17"/>
      <c r="K70" s="17" t="s">
        <v>59</v>
      </c>
      <c r="L70" s="17" t="s">
        <v>59</v>
      </c>
      <c r="M70" s="13"/>
      <c r="N70" s="36">
        <f>SUMIFS($E$6:$E$400,$F$6:$F$400,"RT",$A$6:$A$400,"U21")</f>
        <v>0</v>
      </c>
      <c r="O70" s="36" t="s">
        <v>4</v>
      </c>
      <c r="P70" s="36" t="s">
        <v>517</v>
      </c>
    </row>
    <row r="71" spans="1:16" s="12" customFormat="1" x14ac:dyDescent="0.3">
      <c r="A71" s="17"/>
      <c r="B71" s="17">
        <v>1</v>
      </c>
      <c r="C71" s="17"/>
      <c r="D71" s="17"/>
      <c r="E71" s="17">
        <v>1</v>
      </c>
      <c r="F71" s="17" t="s">
        <v>4</v>
      </c>
      <c r="G71" s="17">
        <v>126</v>
      </c>
      <c r="H71" s="30">
        <v>20.8</v>
      </c>
      <c r="I71" s="17"/>
      <c r="J71" s="17"/>
      <c r="K71" s="17" t="s">
        <v>59</v>
      </c>
      <c r="L71" s="17" t="s">
        <v>59</v>
      </c>
      <c r="M71" s="13"/>
      <c r="N71" s="36">
        <f>SUMIFS($E$6:$E$400,$F$6:$F$400,"RT",$A$6:$A$400,"U22")</f>
        <v>0</v>
      </c>
      <c r="O71" s="36" t="s">
        <v>4</v>
      </c>
      <c r="P71" s="36" t="s">
        <v>518</v>
      </c>
    </row>
    <row r="72" spans="1:16" s="12" customFormat="1" x14ac:dyDescent="0.3">
      <c r="A72" s="17"/>
      <c r="B72" s="17">
        <v>1</v>
      </c>
      <c r="C72" s="17"/>
      <c r="D72" s="17"/>
      <c r="E72" s="17">
        <v>1</v>
      </c>
      <c r="F72" s="17" t="s">
        <v>4</v>
      </c>
      <c r="G72" s="17">
        <v>165</v>
      </c>
      <c r="H72" s="30">
        <v>45.7</v>
      </c>
      <c r="I72" s="17" t="s">
        <v>180</v>
      </c>
      <c r="J72" s="17" t="s">
        <v>179</v>
      </c>
      <c r="K72" s="17" t="s">
        <v>59</v>
      </c>
      <c r="L72" s="17" t="s">
        <v>59</v>
      </c>
      <c r="M72" s="13"/>
      <c r="N72" s="36">
        <f>SUMIFS($E$6:$E$400,$F$6:$F$400,"RT",$A$6:$A$400,"U23")</f>
        <v>0</v>
      </c>
      <c r="O72" s="36" t="s">
        <v>4</v>
      </c>
      <c r="P72" s="36" t="s">
        <v>519</v>
      </c>
    </row>
    <row r="73" spans="1:16" s="12" customFormat="1" x14ac:dyDescent="0.3">
      <c r="A73" s="17"/>
      <c r="B73" s="17">
        <v>1</v>
      </c>
      <c r="C73" s="17"/>
      <c r="D73" s="17"/>
      <c r="E73" s="17">
        <v>1</v>
      </c>
      <c r="F73" s="17" t="s">
        <v>3</v>
      </c>
      <c r="G73" s="17">
        <v>75</v>
      </c>
      <c r="H73" s="30">
        <v>4.5999999999999996</v>
      </c>
      <c r="I73" s="17" t="s">
        <v>181</v>
      </c>
      <c r="J73" s="17" t="s">
        <v>178</v>
      </c>
      <c r="K73" s="17" t="s">
        <v>59</v>
      </c>
      <c r="L73" s="17" t="s">
        <v>59</v>
      </c>
      <c r="M73" s="13"/>
      <c r="N73" s="36">
        <f>SUMIFS($E$6:$E$400,$F$6:$F$400,"RT",$A$6:$A$400,"U24")</f>
        <v>0</v>
      </c>
      <c r="O73" s="36" t="s">
        <v>4</v>
      </c>
      <c r="P73" s="36" t="s">
        <v>520</v>
      </c>
    </row>
    <row r="74" spans="1:16" s="12" customFormat="1" x14ac:dyDescent="0.3">
      <c r="A74" s="17"/>
      <c r="B74" s="17">
        <v>1</v>
      </c>
      <c r="C74" s="17"/>
      <c r="D74" s="17"/>
      <c r="E74" s="17">
        <v>1</v>
      </c>
      <c r="F74" s="17" t="s">
        <v>3</v>
      </c>
      <c r="G74" s="17">
        <v>78</v>
      </c>
      <c r="H74" s="30">
        <v>6.8</v>
      </c>
      <c r="I74" s="17" t="s">
        <v>182</v>
      </c>
      <c r="J74" s="17" t="s">
        <v>177</v>
      </c>
      <c r="K74" s="17" t="s">
        <v>59</v>
      </c>
      <c r="L74" s="17" t="s">
        <v>59</v>
      </c>
      <c r="M74" s="13"/>
      <c r="N74" s="36">
        <f>SUMIFS($E$6:$E$400,$F$6:$F$400,"RT",$A$6:$A$400,"U25")</f>
        <v>0</v>
      </c>
      <c r="O74" s="36" t="s">
        <v>4</v>
      </c>
      <c r="P74" s="36" t="s">
        <v>521</v>
      </c>
    </row>
    <row r="75" spans="1:16" s="12" customFormat="1" x14ac:dyDescent="0.3">
      <c r="A75" s="17" t="s">
        <v>12</v>
      </c>
      <c r="B75" s="17">
        <v>1</v>
      </c>
      <c r="C75" s="17"/>
      <c r="D75" s="17"/>
      <c r="E75" s="17">
        <v>92</v>
      </c>
      <c r="F75" s="17" t="s">
        <v>5</v>
      </c>
      <c r="G75" s="17"/>
      <c r="H75" s="30"/>
      <c r="I75" s="17"/>
      <c r="J75" s="17"/>
      <c r="K75" s="17" t="s">
        <v>59</v>
      </c>
      <c r="L75" s="17" t="s">
        <v>59</v>
      </c>
      <c r="M75" s="13" t="s">
        <v>599</v>
      </c>
      <c r="N75" s="36">
        <f>SUMIFS($E$6:$E$400,$F$6:$F$400,"RT",$A$6:$A$400,"U26")</f>
        <v>0</v>
      </c>
      <c r="O75" s="36" t="s">
        <v>4</v>
      </c>
      <c r="P75" s="36" t="s">
        <v>522</v>
      </c>
    </row>
    <row r="76" spans="1:16" s="12" customFormat="1" x14ac:dyDescent="0.3">
      <c r="A76" s="17" t="s">
        <v>14</v>
      </c>
      <c r="B76" s="17">
        <v>1</v>
      </c>
      <c r="C76" s="17"/>
      <c r="D76" s="17"/>
      <c r="E76" s="17">
        <v>30</v>
      </c>
      <c r="F76" s="17" t="s">
        <v>5</v>
      </c>
      <c r="G76" s="17"/>
      <c r="H76" s="30"/>
      <c r="I76" s="17"/>
      <c r="J76" s="17"/>
      <c r="K76" s="17" t="s">
        <v>59</v>
      </c>
      <c r="L76" s="17" t="s">
        <v>59</v>
      </c>
      <c r="M76" s="13" t="s">
        <v>600</v>
      </c>
      <c r="N76" s="36">
        <f>SUMIFS($E$6:$E$400,$F$6:$F$400,"RT",$A$6:$A$400,"U27")</f>
        <v>0</v>
      </c>
      <c r="O76" s="36" t="s">
        <v>4</v>
      </c>
      <c r="P76" s="36" t="s">
        <v>523</v>
      </c>
    </row>
    <row r="77" spans="1:16" s="12" customFormat="1" x14ac:dyDescent="0.3">
      <c r="A77" s="17" t="s">
        <v>16</v>
      </c>
      <c r="B77" s="17">
        <v>1</v>
      </c>
      <c r="C77" s="17" t="s">
        <v>598</v>
      </c>
      <c r="D77" s="17"/>
      <c r="E77" s="17">
        <v>55</v>
      </c>
      <c r="F77" s="17" t="s">
        <v>5</v>
      </c>
      <c r="G77" s="17"/>
      <c r="H77" s="30"/>
      <c r="I77" s="17"/>
      <c r="J77" s="17"/>
      <c r="K77" s="17" t="s">
        <v>59</v>
      </c>
      <c r="L77" s="17" t="s">
        <v>59</v>
      </c>
      <c r="M77" s="13" t="s">
        <v>601</v>
      </c>
      <c r="N77" s="36">
        <f>SUMIFS($E$6:$E$400,$F$6:$F$400,"RT",$A$6:$A$400,"U28")</f>
        <v>0</v>
      </c>
      <c r="O77" s="36" t="s">
        <v>4</v>
      </c>
      <c r="P77" s="36" t="s">
        <v>524</v>
      </c>
    </row>
    <row r="78" spans="1:16" s="12" customFormat="1" x14ac:dyDescent="0.3">
      <c r="A78" s="17" t="s">
        <v>12</v>
      </c>
      <c r="B78" s="17">
        <v>2</v>
      </c>
      <c r="C78" s="17" t="s">
        <v>602</v>
      </c>
      <c r="D78" s="17"/>
      <c r="E78" s="17">
        <v>92</v>
      </c>
      <c r="F78" s="17" t="s">
        <v>5</v>
      </c>
      <c r="G78" s="17"/>
      <c r="H78" s="30"/>
      <c r="I78" s="17"/>
      <c r="J78" s="17"/>
      <c r="K78" s="17" t="s">
        <v>59</v>
      </c>
      <c r="L78" s="17"/>
      <c r="M78" s="13" t="s">
        <v>591</v>
      </c>
      <c r="N78" s="36">
        <f>SUMIFS($E$6:$E$400,$F$6:$F$400,"RT",$A$6:$A$400,"U29")</f>
        <v>0</v>
      </c>
      <c r="O78" s="36" t="s">
        <v>4</v>
      </c>
      <c r="P78" s="36" t="s">
        <v>525</v>
      </c>
    </row>
    <row r="79" spans="1:16" s="12" customFormat="1" x14ac:dyDescent="0.3">
      <c r="A79" s="17" t="s">
        <v>12</v>
      </c>
      <c r="B79" s="17">
        <v>2</v>
      </c>
      <c r="C79" s="17"/>
      <c r="D79" s="17"/>
      <c r="E79" s="17">
        <v>8</v>
      </c>
      <c r="F79" s="17" t="s">
        <v>5</v>
      </c>
      <c r="G79" s="17"/>
      <c r="H79" s="30"/>
      <c r="I79" s="17"/>
      <c r="J79" s="17"/>
      <c r="K79" s="17" t="s">
        <v>64</v>
      </c>
      <c r="L79" s="17"/>
      <c r="M79" s="13"/>
      <c r="N79" s="36">
        <f>SUMIFS($E$6:$E$400,$F$6:$F$400,"RT",$A$6:$A$400,"U30")</f>
        <v>0</v>
      </c>
      <c r="O79" s="36" t="s">
        <v>4</v>
      </c>
      <c r="P79" s="36" t="s">
        <v>527</v>
      </c>
    </row>
    <row r="80" spans="1:16" s="12" customFormat="1" x14ac:dyDescent="0.3">
      <c r="A80" s="17" t="s">
        <v>14</v>
      </c>
      <c r="B80" s="17">
        <v>2</v>
      </c>
      <c r="C80" s="17"/>
      <c r="D80" s="17"/>
      <c r="E80" s="17">
        <v>27</v>
      </c>
      <c r="F80" s="17" t="s">
        <v>5</v>
      </c>
      <c r="G80" s="17"/>
      <c r="H80" s="30"/>
      <c r="I80" s="17"/>
      <c r="J80" s="17"/>
      <c r="K80" s="17" t="s">
        <v>59</v>
      </c>
      <c r="L80" s="17"/>
      <c r="M80" s="13" t="s">
        <v>591</v>
      </c>
      <c r="N80" s="36">
        <f>SUMIFS($E$6:$E$400,$F$6:$F$400,"RT",$A$6:$A$400,"U31")</f>
        <v>0</v>
      </c>
      <c r="O80" s="36" t="s">
        <v>4</v>
      </c>
      <c r="P80" s="36" t="s">
        <v>529</v>
      </c>
    </row>
    <row r="81" spans="1:16" s="12" customFormat="1" x14ac:dyDescent="0.3">
      <c r="A81" s="17" t="s">
        <v>14</v>
      </c>
      <c r="B81" s="17">
        <v>2</v>
      </c>
      <c r="C81" s="17"/>
      <c r="D81" s="17"/>
      <c r="E81" s="17">
        <v>1</v>
      </c>
      <c r="F81" s="17" t="s">
        <v>5</v>
      </c>
      <c r="G81" s="17"/>
      <c r="H81" s="30"/>
      <c r="I81" s="17"/>
      <c r="J81" s="17"/>
      <c r="K81" s="17" t="s">
        <v>64</v>
      </c>
      <c r="L81" s="17"/>
      <c r="M81" s="13"/>
      <c r="N81" s="36">
        <f>SUMIFS($E$6:$E$400,$F$6:$F$400,"RT",$A$6:$A$400,"U32")</f>
        <v>0</v>
      </c>
      <c r="O81" s="36" t="s">
        <v>4</v>
      </c>
      <c r="P81" s="36" t="s">
        <v>530</v>
      </c>
    </row>
    <row r="82" spans="1:16" s="12" customFormat="1" x14ac:dyDescent="0.3">
      <c r="A82" s="17" t="s">
        <v>16</v>
      </c>
      <c r="B82" s="17">
        <v>2</v>
      </c>
      <c r="C82" s="17"/>
      <c r="D82" s="17"/>
      <c r="E82" s="17">
        <v>65</v>
      </c>
      <c r="F82" s="17" t="s">
        <v>5</v>
      </c>
      <c r="G82" s="17"/>
      <c r="H82" s="30"/>
      <c r="I82" s="17"/>
      <c r="J82" s="17"/>
      <c r="K82" s="17" t="s">
        <v>59</v>
      </c>
      <c r="L82" s="17"/>
      <c r="M82" s="13" t="s">
        <v>591</v>
      </c>
      <c r="N82" s="36">
        <f>SUMIFS($E$6:$E$400,$F$6:$F$400,"RT",$A$6:$A$400,"U33")</f>
        <v>0</v>
      </c>
      <c r="O82" s="36" t="s">
        <v>4</v>
      </c>
      <c r="P82" s="36" t="s">
        <v>531</v>
      </c>
    </row>
    <row r="83" spans="1:16" s="12" customFormat="1" x14ac:dyDescent="0.3">
      <c r="A83" s="17" t="s">
        <v>16</v>
      </c>
      <c r="B83" s="17">
        <v>2</v>
      </c>
      <c r="C83" s="17" t="s">
        <v>603</v>
      </c>
      <c r="D83" s="17"/>
      <c r="E83" s="17">
        <v>1</v>
      </c>
      <c r="F83" s="17" t="s">
        <v>5</v>
      </c>
      <c r="G83" s="17"/>
      <c r="H83" s="30"/>
      <c r="I83" s="17"/>
      <c r="J83" s="17"/>
      <c r="K83" s="17" t="s">
        <v>64</v>
      </c>
      <c r="L83" s="17"/>
      <c r="M83" s="13"/>
      <c r="N83" s="36">
        <f>SUMIFS($E$6:$E$400,$F$6:$F$400,"RT",$A$6:$A$400,"U34")</f>
        <v>0</v>
      </c>
      <c r="O83" s="36" t="s">
        <v>4</v>
      </c>
      <c r="P83" s="36" t="s">
        <v>532</v>
      </c>
    </row>
    <row r="84" spans="1:16" s="12" customFormat="1" x14ac:dyDescent="0.3">
      <c r="A84" s="17"/>
      <c r="B84" s="17"/>
      <c r="C84" s="17"/>
      <c r="D84" s="17"/>
      <c r="E84" s="17"/>
      <c r="F84" s="17"/>
      <c r="G84" s="17"/>
      <c r="H84" s="30"/>
      <c r="I84" s="17"/>
      <c r="J84" s="17"/>
      <c r="K84" s="17"/>
      <c r="L84" s="17"/>
      <c r="M84" s="13"/>
      <c r="N84" s="36">
        <f>SUMIFS($E$6:$E$400,$F$6:$F$400,"RT",$A$6:$A$400,"U35")</f>
        <v>0</v>
      </c>
      <c r="O84" s="36" t="s">
        <v>4</v>
      </c>
      <c r="P84" s="36" t="s">
        <v>533</v>
      </c>
    </row>
    <row r="85" spans="1:16" s="12" customFormat="1" x14ac:dyDescent="0.3">
      <c r="A85" s="17"/>
      <c r="B85" s="17"/>
      <c r="C85" s="17"/>
      <c r="D85" s="17"/>
      <c r="E85" s="17"/>
      <c r="F85" s="17"/>
      <c r="G85" s="17"/>
      <c r="H85" s="30"/>
      <c r="I85" s="17"/>
      <c r="J85" s="17"/>
      <c r="K85" s="17"/>
      <c r="L85" s="17"/>
      <c r="M85" s="13"/>
      <c r="N85" s="36">
        <f>SUMIFS($E$6:$E$400,$F$6:$F$400,"RT",$A$6:$A$400,"U36")</f>
        <v>0</v>
      </c>
      <c r="O85" s="36" t="s">
        <v>4</v>
      </c>
      <c r="P85" s="36" t="s">
        <v>534</v>
      </c>
    </row>
    <row r="86" spans="1:16" s="12" customFormat="1" x14ac:dyDescent="0.3">
      <c r="A86" s="17"/>
      <c r="B86" s="17"/>
      <c r="C86" s="17"/>
      <c r="D86" s="17"/>
      <c r="E86" s="17"/>
      <c r="F86" s="17"/>
      <c r="G86" s="17"/>
      <c r="H86" s="30"/>
      <c r="I86" s="17"/>
      <c r="J86" s="17"/>
      <c r="K86" s="17"/>
      <c r="L86" s="17"/>
      <c r="M86" s="13"/>
      <c r="N86" s="36">
        <f>SUMIFS($E$6:$E$400,$F$6:$F$400,"RT",$A$6:$A$400,"U37")</f>
        <v>0</v>
      </c>
      <c r="O86" s="36" t="s">
        <v>4</v>
      </c>
      <c r="P86" s="36" t="s">
        <v>535</v>
      </c>
    </row>
    <row r="87" spans="1:16" s="12" customFormat="1" x14ac:dyDescent="0.3">
      <c r="A87" s="17"/>
      <c r="B87" s="17"/>
      <c r="C87" s="17"/>
      <c r="D87" s="17"/>
      <c r="E87" s="17"/>
      <c r="F87" s="17"/>
      <c r="G87" s="17"/>
      <c r="H87" s="30"/>
      <c r="I87" s="17"/>
      <c r="J87" s="17"/>
      <c r="K87" s="17"/>
      <c r="L87" s="17"/>
      <c r="M87" s="13"/>
      <c r="N87" s="36">
        <f>SUMIFS($E$6:$E$400,$F$6:$F$400,"RT",$A$6:$A$400,"U38")</f>
        <v>0</v>
      </c>
      <c r="O87" s="36" t="s">
        <v>4</v>
      </c>
      <c r="P87" s="36" t="s">
        <v>536</v>
      </c>
    </row>
    <row r="88" spans="1:16" s="12" customFormat="1" x14ac:dyDescent="0.3">
      <c r="A88" s="17"/>
      <c r="B88" s="17"/>
      <c r="C88" s="17"/>
      <c r="D88" s="17"/>
      <c r="E88" s="17"/>
      <c r="F88" s="17"/>
      <c r="G88" s="17"/>
      <c r="H88" s="30"/>
      <c r="I88" s="17"/>
      <c r="J88" s="17"/>
      <c r="K88" s="17"/>
      <c r="L88" s="17"/>
      <c r="M88" s="13"/>
      <c r="N88" s="36">
        <f>SUMIFS($E$6:$E$400,$F$6:$F$400,"RT",$A$6:$A$400,"U39")</f>
        <v>0</v>
      </c>
      <c r="O88" s="36" t="s">
        <v>4</v>
      </c>
      <c r="P88" s="36" t="s">
        <v>537</v>
      </c>
    </row>
    <row r="89" spans="1:16" s="12" customFormat="1" x14ac:dyDescent="0.3">
      <c r="A89" s="17"/>
      <c r="B89" s="17"/>
      <c r="C89" s="17"/>
      <c r="D89" s="17"/>
      <c r="E89" s="17"/>
      <c r="F89" s="17"/>
      <c r="G89" s="17"/>
      <c r="H89" s="30"/>
      <c r="I89" s="17"/>
      <c r="J89" s="17"/>
      <c r="K89" s="17"/>
      <c r="L89" s="17"/>
      <c r="M89" s="13"/>
      <c r="N89" s="36">
        <f>SUMIFS($E$6:$E$400,$F$6:$F$400,"RT",$A$6:$A$400,"U40")</f>
        <v>0</v>
      </c>
      <c r="O89" s="36" t="s">
        <v>4</v>
      </c>
      <c r="P89" s="36" t="s">
        <v>539</v>
      </c>
    </row>
    <row r="90" spans="1:16" s="12" customFormat="1" x14ac:dyDescent="0.3">
      <c r="A90" s="17"/>
      <c r="B90" s="17"/>
      <c r="C90" s="17"/>
      <c r="D90" s="17"/>
      <c r="E90" s="17"/>
      <c r="F90" s="17"/>
      <c r="G90" s="17"/>
      <c r="H90" s="30"/>
      <c r="I90" s="17"/>
      <c r="J90" s="17"/>
      <c r="K90" s="17"/>
      <c r="L90" s="17"/>
      <c r="M90" s="13"/>
      <c r="N90" s="36">
        <f>SUMIFS($E$6:$E$400,$F$6:$F$400,"RT",$A$6:$A$400,"U41")</f>
        <v>0</v>
      </c>
      <c r="O90" s="36" t="s">
        <v>4</v>
      </c>
      <c r="P90" s="36" t="s">
        <v>820</v>
      </c>
    </row>
    <row r="91" spans="1:16" s="12" customFormat="1" x14ac:dyDescent="0.3">
      <c r="A91" s="17"/>
      <c r="B91" s="17"/>
      <c r="C91" s="17"/>
      <c r="D91" s="17"/>
      <c r="E91" s="17"/>
      <c r="F91" s="17"/>
      <c r="G91" s="17"/>
      <c r="H91" s="30"/>
      <c r="I91" s="17"/>
      <c r="J91" s="17"/>
      <c r="K91" s="17"/>
      <c r="L91" s="17"/>
      <c r="M91" s="13"/>
      <c r="N91" s="36">
        <f>SUMIFS($E$6:$E$400,$F$6:$F$400,"RT",$A$6:$A$400,"")</f>
        <v>17</v>
      </c>
      <c r="O91" s="36" t="s">
        <v>4</v>
      </c>
      <c r="P91" s="36"/>
    </row>
    <row r="92" spans="1:16" s="12" customFormat="1" x14ac:dyDescent="0.3">
      <c r="A92" s="17"/>
      <c r="B92" s="17"/>
      <c r="C92" s="17"/>
      <c r="D92" s="17"/>
      <c r="E92" s="17"/>
      <c r="F92" s="17"/>
      <c r="G92" s="17"/>
      <c r="H92" s="30"/>
      <c r="I92" s="17"/>
      <c r="J92" s="17"/>
      <c r="K92" s="17"/>
      <c r="L92" s="17"/>
      <c r="M92" s="13"/>
      <c r="N92" s="36">
        <f>SUM(N50:N91)</f>
        <v>17</v>
      </c>
      <c r="O92" s="36"/>
      <c r="P92" s="36"/>
    </row>
    <row r="93" spans="1:16" s="12" customFormat="1" x14ac:dyDescent="0.3">
      <c r="A93" s="17"/>
      <c r="B93" s="17"/>
      <c r="C93" s="17"/>
      <c r="D93" s="17"/>
      <c r="E93" s="17"/>
      <c r="F93" s="17"/>
      <c r="G93" s="17"/>
      <c r="H93" s="30"/>
      <c r="I93" s="17"/>
      <c r="J93" s="17"/>
      <c r="K93" s="17"/>
      <c r="L93" s="17"/>
      <c r="M93" s="13"/>
      <c r="N93" s="36"/>
      <c r="O93" s="36"/>
      <c r="P93" s="36"/>
    </row>
    <row r="94" spans="1:16" s="12" customFormat="1" x14ac:dyDescent="0.3">
      <c r="A94" s="17"/>
      <c r="B94" s="17"/>
      <c r="C94" s="17"/>
      <c r="D94" s="17"/>
      <c r="E94" s="17"/>
      <c r="F94" s="17"/>
      <c r="G94" s="17"/>
      <c r="H94" s="30"/>
      <c r="I94" s="17"/>
      <c r="J94" s="17"/>
      <c r="K94" s="17"/>
      <c r="L94" s="17"/>
      <c r="M94" s="13"/>
      <c r="N94" s="36"/>
      <c r="O94" s="36"/>
      <c r="P94" s="36"/>
    </row>
    <row r="95" spans="1:16" s="12" customFormat="1" x14ac:dyDescent="0.3">
      <c r="A95" s="17"/>
      <c r="B95" s="17"/>
      <c r="C95" s="17"/>
      <c r="D95" s="17"/>
      <c r="E95" s="17"/>
      <c r="F95" s="17"/>
      <c r="G95" s="17"/>
      <c r="H95" s="30"/>
      <c r="I95" s="17"/>
      <c r="J95" s="17"/>
      <c r="K95" s="17"/>
      <c r="L95" s="17"/>
      <c r="M95" s="13"/>
      <c r="N95" s="36"/>
      <c r="O95" s="36"/>
      <c r="P95" s="36"/>
    </row>
    <row r="96" spans="1:16" s="12" customFormat="1" x14ac:dyDescent="0.3">
      <c r="A96" s="17"/>
      <c r="B96" s="17"/>
      <c r="C96" s="17"/>
      <c r="D96" s="17"/>
      <c r="E96" s="17"/>
      <c r="F96" s="17"/>
      <c r="G96" s="17"/>
      <c r="H96" s="30"/>
      <c r="I96" s="17"/>
      <c r="J96" s="17"/>
      <c r="K96" s="17"/>
      <c r="L96" s="17"/>
      <c r="M96" s="13"/>
      <c r="N96" s="36"/>
      <c r="O96" s="36"/>
      <c r="P96" s="36"/>
    </row>
    <row r="97" spans="1:16" s="12" customFormat="1" x14ac:dyDescent="0.3">
      <c r="A97" s="17"/>
      <c r="B97" s="17"/>
      <c r="C97" s="17"/>
      <c r="D97" s="17"/>
      <c r="E97" s="17"/>
      <c r="F97" s="17"/>
      <c r="G97" s="17"/>
      <c r="H97" s="30"/>
      <c r="I97" s="17"/>
      <c r="J97" s="17"/>
      <c r="K97" s="17"/>
      <c r="L97" s="17"/>
      <c r="M97" s="13"/>
      <c r="N97" s="36"/>
      <c r="O97" s="36"/>
      <c r="P97" s="36"/>
    </row>
    <row r="98" spans="1:16" s="12" customFormat="1" x14ac:dyDescent="0.3">
      <c r="A98" s="17"/>
      <c r="B98" s="17"/>
      <c r="C98" s="17"/>
      <c r="D98" s="17"/>
      <c r="E98" s="17"/>
      <c r="F98" s="17"/>
      <c r="G98" s="17"/>
      <c r="H98" s="30"/>
      <c r="I98" s="17"/>
      <c r="J98" s="17"/>
      <c r="K98" s="17"/>
      <c r="L98" s="17"/>
      <c r="M98" s="13"/>
      <c r="N98" s="36"/>
      <c r="O98" s="36"/>
      <c r="P98" s="36"/>
    </row>
    <row r="99" spans="1:16" s="12" customFormat="1" x14ac:dyDescent="0.3">
      <c r="A99" s="17"/>
      <c r="B99" s="17"/>
      <c r="C99" s="17"/>
      <c r="D99" s="17"/>
      <c r="E99" s="17"/>
      <c r="F99" s="17"/>
      <c r="G99" s="17"/>
      <c r="H99" s="30"/>
      <c r="I99" s="17"/>
      <c r="J99" s="17"/>
      <c r="K99" s="17"/>
      <c r="L99" s="17"/>
      <c r="M99" s="13"/>
      <c r="N99" s="36"/>
      <c r="O99" s="36"/>
      <c r="P99" s="36"/>
    </row>
    <row r="100" spans="1:16" s="12" customFormat="1" x14ac:dyDescent="0.3">
      <c r="A100" s="17"/>
      <c r="B100" s="17"/>
      <c r="C100" s="17"/>
      <c r="D100" s="17"/>
      <c r="E100" s="17"/>
      <c r="F100" s="17"/>
      <c r="G100" s="17"/>
      <c r="H100" s="30"/>
      <c r="I100" s="17"/>
      <c r="J100" s="17"/>
      <c r="K100" s="17"/>
      <c r="L100" s="17"/>
      <c r="M100" s="13"/>
      <c r="N100" s="36"/>
      <c r="O100" s="36"/>
      <c r="P100" s="36"/>
    </row>
    <row r="101" spans="1:16" s="12" customFormat="1" x14ac:dyDescent="0.3">
      <c r="A101" s="17"/>
      <c r="B101" s="17"/>
      <c r="C101" s="17"/>
      <c r="D101" s="17"/>
      <c r="E101" s="17"/>
      <c r="F101" s="17"/>
      <c r="G101" s="17"/>
      <c r="H101" s="30"/>
      <c r="I101" s="17"/>
      <c r="J101" s="17"/>
      <c r="K101" s="17"/>
      <c r="L101" s="17"/>
      <c r="M101" s="13"/>
      <c r="N101" s="36"/>
      <c r="O101" s="36"/>
      <c r="P101" s="36"/>
    </row>
    <row r="102" spans="1:16" s="12" customFormat="1" x14ac:dyDescent="0.3">
      <c r="A102" s="17"/>
      <c r="B102" s="17"/>
      <c r="C102" s="17"/>
      <c r="D102" s="17"/>
      <c r="E102" s="17"/>
      <c r="F102" s="17"/>
      <c r="G102" s="17"/>
      <c r="H102" s="30"/>
      <c r="I102" s="17"/>
      <c r="J102" s="17"/>
      <c r="K102" s="17"/>
      <c r="L102" s="17"/>
      <c r="M102" s="13"/>
      <c r="N102" s="36"/>
      <c r="O102" s="36"/>
      <c r="P102" s="36"/>
    </row>
    <row r="103" spans="1:16" s="12" customFormat="1" x14ac:dyDescent="0.3">
      <c r="A103" s="17"/>
      <c r="B103" s="17"/>
      <c r="C103" s="17"/>
      <c r="D103" s="17"/>
      <c r="E103" s="17"/>
      <c r="F103" s="17"/>
      <c r="G103" s="17"/>
      <c r="H103" s="30"/>
      <c r="I103" s="17"/>
      <c r="J103" s="17"/>
      <c r="K103" s="17"/>
      <c r="L103" s="17"/>
      <c r="M103" s="13"/>
      <c r="N103" s="36"/>
      <c r="O103" s="36"/>
      <c r="P103" s="36"/>
    </row>
    <row r="104" spans="1:16" s="12" customFormat="1" x14ac:dyDescent="0.3">
      <c r="A104" s="17"/>
      <c r="B104" s="17"/>
      <c r="C104" s="17"/>
      <c r="D104" s="17"/>
      <c r="E104" s="17"/>
      <c r="F104" s="17"/>
      <c r="G104" s="17"/>
      <c r="H104" s="30"/>
      <c r="I104" s="17"/>
      <c r="J104" s="17"/>
      <c r="K104" s="17"/>
      <c r="L104" s="17"/>
      <c r="M104" s="13"/>
      <c r="N104" s="36"/>
      <c r="O104" s="36"/>
      <c r="P104" s="36"/>
    </row>
    <row r="105" spans="1:16" s="12" customFormat="1" x14ac:dyDescent="0.3">
      <c r="A105" s="17"/>
      <c r="B105" s="17"/>
      <c r="C105" s="17"/>
      <c r="D105" s="17"/>
      <c r="E105" s="17"/>
      <c r="F105" s="17"/>
      <c r="G105" s="17"/>
      <c r="H105" s="30"/>
      <c r="I105" s="17"/>
      <c r="J105" s="17"/>
      <c r="K105" s="17"/>
      <c r="L105" s="17"/>
      <c r="M105" s="13"/>
      <c r="N105" s="36"/>
      <c r="O105" s="36"/>
      <c r="P105" s="36"/>
    </row>
    <row r="106" spans="1:16" s="12" customFormat="1" x14ac:dyDescent="0.3">
      <c r="A106" s="17"/>
      <c r="B106" s="17"/>
      <c r="C106" s="17"/>
      <c r="D106" s="17"/>
      <c r="E106" s="17"/>
      <c r="F106" s="17"/>
      <c r="G106" s="17"/>
      <c r="H106" s="30"/>
      <c r="I106" s="17"/>
      <c r="J106" s="17"/>
      <c r="K106" s="17"/>
      <c r="L106" s="17"/>
      <c r="M106" s="13"/>
      <c r="N106" s="36"/>
      <c r="O106" s="36"/>
      <c r="P106" s="36"/>
    </row>
    <row r="107" spans="1:16" s="12" customFormat="1" x14ac:dyDescent="0.3">
      <c r="A107" s="17"/>
      <c r="B107" s="17"/>
      <c r="C107" s="17"/>
      <c r="D107" s="17"/>
      <c r="E107" s="17"/>
      <c r="F107" s="17"/>
      <c r="G107" s="17"/>
      <c r="H107" s="30"/>
      <c r="I107" s="17"/>
      <c r="J107" s="17"/>
      <c r="K107" s="17"/>
      <c r="L107" s="17"/>
      <c r="M107" s="13"/>
      <c r="N107" s="36"/>
      <c r="O107" s="36"/>
      <c r="P107" s="36"/>
    </row>
    <row r="108" spans="1:16" s="12" customFormat="1" x14ac:dyDescent="0.3">
      <c r="A108" s="17"/>
      <c r="B108" s="17"/>
      <c r="C108" s="17"/>
      <c r="D108" s="17"/>
      <c r="E108" s="17"/>
      <c r="F108" s="17"/>
      <c r="G108" s="17"/>
      <c r="H108" s="30"/>
      <c r="I108" s="17"/>
      <c r="J108" s="17"/>
      <c r="K108" s="17"/>
      <c r="L108" s="17"/>
      <c r="M108" s="13"/>
      <c r="N108" s="36"/>
      <c r="O108" s="36"/>
      <c r="P108" s="36"/>
    </row>
    <row r="109" spans="1:16" s="12" customFormat="1" x14ac:dyDescent="0.3">
      <c r="A109" s="17"/>
      <c r="B109" s="17"/>
      <c r="C109" s="17"/>
      <c r="D109" s="17"/>
      <c r="E109" s="17"/>
      <c r="F109" s="17"/>
      <c r="G109" s="17"/>
      <c r="H109" s="30"/>
      <c r="I109" s="17"/>
      <c r="J109" s="17"/>
      <c r="K109" s="17"/>
      <c r="L109" s="17"/>
      <c r="M109" s="13"/>
      <c r="N109" s="36"/>
      <c r="O109" s="36"/>
      <c r="P109" s="36"/>
    </row>
    <row r="110" spans="1:16" s="12" customFormat="1" x14ac:dyDescent="0.3">
      <c r="A110" s="17"/>
      <c r="B110" s="17"/>
      <c r="C110" s="17"/>
      <c r="D110" s="17"/>
      <c r="E110" s="17"/>
      <c r="F110" s="17"/>
      <c r="G110" s="17"/>
      <c r="H110" s="30"/>
      <c r="I110" s="17"/>
      <c r="J110" s="17"/>
      <c r="K110" s="17"/>
      <c r="L110" s="17"/>
      <c r="M110" s="13"/>
      <c r="N110" s="36"/>
      <c r="O110" s="36"/>
      <c r="P110" s="36"/>
    </row>
    <row r="111" spans="1:16" s="12" customFormat="1" x14ac:dyDescent="0.3">
      <c r="A111" s="17"/>
      <c r="B111" s="17"/>
      <c r="C111" s="17"/>
      <c r="D111" s="17"/>
      <c r="E111" s="17"/>
      <c r="F111" s="17"/>
      <c r="G111" s="17"/>
      <c r="H111" s="30"/>
      <c r="I111" s="17"/>
      <c r="J111" s="17"/>
      <c r="K111" s="17"/>
      <c r="L111" s="17"/>
      <c r="M111" s="13"/>
      <c r="N111" s="36"/>
      <c r="O111" s="36"/>
      <c r="P111" s="36"/>
    </row>
    <row r="112" spans="1:16" s="12" customFormat="1" x14ac:dyDescent="0.3">
      <c r="A112" s="17"/>
      <c r="B112" s="17"/>
      <c r="C112" s="17"/>
      <c r="D112" s="17"/>
      <c r="E112" s="17"/>
      <c r="F112" s="17"/>
      <c r="G112" s="17"/>
      <c r="H112" s="30"/>
      <c r="I112" s="17"/>
      <c r="J112" s="17"/>
      <c r="K112" s="17"/>
      <c r="L112" s="17"/>
      <c r="M112" s="13"/>
      <c r="N112" s="36"/>
      <c r="O112" s="36"/>
      <c r="P112" s="36"/>
    </row>
    <row r="113" spans="1:16" s="12" customFormat="1" x14ac:dyDescent="0.3">
      <c r="A113" s="17"/>
      <c r="B113" s="17"/>
      <c r="C113" s="17"/>
      <c r="D113" s="17"/>
      <c r="E113" s="17"/>
      <c r="F113" s="17"/>
      <c r="G113" s="17"/>
      <c r="H113" s="30"/>
      <c r="I113" s="17"/>
      <c r="J113" s="17"/>
      <c r="K113" s="17"/>
      <c r="L113" s="17"/>
      <c r="M113" s="13"/>
      <c r="N113" s="36"/>
      <c r="O113" s="36"/>
      <c r="P113" s="36"/>
    </row>
    <row r="114" spans="1:16" s="12" customFormat="1" x14ac:dyDescent="0.3">
      <c r="A114" s="17"/>
      <c r="B114" s="17"/>
      <c r="C114" s="17"/>
      <c r="D114" s="17"/>
      <c r="E114" s="17"/>
      <c r="F114" s="17"/>
      <c r="G114" s="17"/>
      <c r="H114" s="30"/>
      <c r="I114" s="17"/>
      <c r="J114" s="17"/>
      <c r="K114" s="17"/>
      <c r="L114" s="17"/>
      <c r="M114" s="13"/>
      <c r="N114" s="36"/>
      <c r="O114" s="36"/>
      <c r="P114" s="36"/>
    </row>
    <row r="115" spans="1:16" s="12" customFormat="1" x14ac:dyDescent="0.3">
      <c r="A115" s="17"/>
      <c r="B115" s="17"/>
      <c r="C115" s="17"/>
      <c r="D115" s="17"/>
      <c r="E115" s="17"/>
      <c r="F115" s="17"/>
      <c r="G115" s="17"/>
      <c r="H115" s="30"/>
      <c r="I115" s="17"/>
      <c r="J115" s="17"/>
      <c r="K115" s="17"/>
      <c r="L115" s="17"/>
      <c r="M115" s="13"/>
      <c r="N115" s="36"/>
      <c r="O115" s="36"/>
      <c r="P115" s="36"/>
    </row>
    <row r="116" spans="1:16" s="12" customFormat="1" x14ac:dyDescent="0.3">
      <c r="A116" s="17"/>
      <c r="B116" s="17"/>
      <c r="C116" s="17"/>
      <c r="D116" s="17"/>
      <c r="E116" s="17"/>
      <c r="F116" s="17"/>
      <c r="G116" s="17"/>
      <c r="H116" s="30"/>
      <c r="I116" s="17"/>
      <c r="J116" s="17"/>
      <c r="K116" s="17"/>
      <c r="L116" s="17"/>
      <c r="M116" s="13"/>
      <c r="N116" s="36"/>
      <c r="O116" s="36"/>
      <c r="P116" s="36"/>
    </row>
    <row r="117" spans="1:16" s="12" customFormat="1" x14ac:dyDescent="0.3">
      <c r="A117" s="17"/>
      <c r="B117" s="17"/>
      <c r="C117" s="17"/>
      <c r="D117" s="17"/>
      <c r="E117" s="17"/>
      <c r="F117" s="17"/>
      <c r="G117" s="17"/>
      <c r="H117" s="30"/>
      <c r="I117" s="17"/>
      <c r="J117" s="17"/>
      <c r="K117" s="17"/>
      <c r="L117" s="17"/>
      <c r="M117" s="13"/>
      <c r="N117" s="36"/>
      <c r="O117" s="36"/>
      <c r="P117" s="36"/>
    </row>
    <row r="118" spans="1:16" s="12" customFormat="1" x14ac:dyDescent="0.3">
      <c r="A118" s="17"/>
      <c r="B118" s="17"/>
      <c r="C118" s="17"/>
      <c r="D118" s="17"/>
      <c r="E118" s="17"/>
      <c r="F118" s="17"/>
      <c r="G118" s="17"/>
      <c r="H118" s="30"/>
      <c r="I118" s="17"/>
      <c r="J118" s="17"/>
      <c r="K118" s="17"/>
      <c r="L118" s="17"/>
      <c r="M118" s="13"/>
      <c r="N118" s="36"/>
      <c r="O118" s="36"/>
      <c r="P118" s="36"/>
    </row>
    <row r="119" spans="1:16" s="12" customFormat="1" x14ac:dyDescent="0.3">
      <c r="A119" s="16"/>
      <c r="B119" s="16"/>
      <c r="C119" s="16"/>
      <c r="D119" s="16"/>
      <c r="E119" s="16"/>
      <c r="F119" s="16"/>
      <c r="G119" s="16"/>
      <c r="H119" s="31"/>
      <c r="I119" s="16"/>
      <c r="J119" s="16"/>
      <c r="K119" s="16"/>
      <c r="L119" s="16"/>
      <c r="N119" s="36"/>
      <c r="O119" s="36"/>
      <c r="P119" s="36"/>
    </row>
    <row r="120" spans="1:16" s="12" customFormat="1" x14ac:dyDescent="0.3">
      <c r="A120" s="16"/>
      <c r="B120" s="16"/>
      <c r="C120" s="16"/>
      <c r="D120" s="16"/>
      <c r="E120" s="16"/>
      <c r="F120" s="16"/>
      <c r="G120" s="16"/>
      <c r="H120" s="31"/>
      <c r="I120" s="16"/>
      <c r="J120" s="16"/>
      <c r="K120" s="16"/>
      <c r="L120" s="16"/>
      <c r="N120" s="36"/>
      <c r="O120" s="36"/>
      <c r="P120" s="36"/>
    </row>
    <row r="121" spans="1:16" s="12" customFormat="1" x14ac:dyDescent="0.3">
      <c r="A121" s="16"/>
      <c r="B121" s="16"/>
      <c r="C121" s="16"/>
      <c r="D121" s="16"/>
      <c r="E121" s="16"/>
      <c r="F121" s="16"/>
      <c r="G121" s="16"/>
      <c r="H121" s="31"/>
      <c r="I121" s="16"/>
      <c r="J121" s="16"/>
      <c r="K121" s="16"/>
      <c r="L121" s="16"/>
      <c r="N121" s="36"/>
      <c r="O121" s="36"/>
      <c r="P121" s="36"/>
    </row>
    <row r="122" spans="1:16" s="12" customFormat="1" x14ac:dyDescent="0.3">
      <c r="A122" s="16"/>
      <c r="B122" s="16"/>
      <c r="C122" s="16"/>
      <c r="D122" s="16"/>
      <c r="E122" s="16"/>
      <c r="F122" s="16"/>
      <c r="G122" s="16"/>
      <c r="H122" s="31"/>
      <c r="I122" s="16"/>
      <c r="J122" s="16"/>
      <c r="K122" s="16"/>
      <c r="L122" s="16"/>
      <c r="N122" s="36"/>
      <c r="O122" s="36"/>
      <c r="P122" s="36"/>
    </row>
    <row r="123" spans="1:16" s="12" customFormat="1" x14ac:dyDescent="0.3">
      <c r="A123" s="16"/>
      <c r="B123" s="16"/>
      <c r="C123" s="16"/>
      <c r="D123" s="16"/>
      <c r="E123" s="16"/>
      <c r="F123" s="16"/>
      <c r="G123" s="16"/>
      <c r="H123" s="31"/>
      <c r="I123" s="16"/>
      <c r="J123" s="16"/>
      <c r="K123" s="16"/>
      <c r="L123" s="16"/>
      <c r="N123" s="36"/>
      <c r="O123" s="36"/>
      <c r="P123" s="36"/>
    </row>
    <row r="124" spans="1:16" s="12" customFormat="1" x14ac:dyDescent="0.3">
      <c r="A124" s="16"/>
      <c r="B124" s="16"/>
      <c r="C124" s="16"/>
      <c r="D124" s="16"/>
      <c r="E124" s="16"/>
      <c r="F124" s="16"/>
      <c r="G124" s="16"/>
      <c r="H124" s="31"/>
      <c r="I124" s="16"/>
      <c r="J124" s="16"/>
      <c r="K124" s="16"/>
      <c r="L124" s="16"/>
      <c r="N124" s="36"/>
      <c r="O124" s="36"/>
      <c r="P124" s="36"/>
    </row>
    <row r="125" spans="1:16" s="12" customFormat="1" x14ac:dyDescent="0.3">
      <c r="A125" s="16"/>
      <c r="B125" s="16"/>
      <c r="C125" s="16"/>
      <c r="D125" s="16"/>
      <c r="E125" s="16"/>
      <c r="F125" s="16"/>
      <c r="G125" s="16"/>
      <c r="H125" s="31"/>
      <c r="I125" s="16"/>
      <c r="J125" s="16"/>
      <c r="K125" s="16"/>
      <c r="L125" s="16"/>
      <c r="N125" s="36"/>
      <c r="O125" s="36"/>
      <c r="P125" s="36"/>
    </row>
    <row r="126" spans="1:16" s="12" customFormat="1" x14ac:dyDescent="0.3">
      <c r="A126" s="16"/>
      <c r="B126" s="16"/>
      <c r="C126" s="16"/>
      <c r="D126" s="16"/>
      <c r="E126" s="16"/>
      <c r="F126" s="16"/>
      <c r="G126" s="16"/>
      <c r="H126" s="31"/>
      <c r="I126" s="16"/>
      <c r="J126" s="16"/>
      <c r="K126" s="16"/>
      <c r="L126" s="16"/>
      <c r="N126" s="36"/>
      <c r="O126" s="36"/>
      <c r="P126" s="36"/>
    </row>
    <row r="127" spans="1:16" s="12" customFormat="1" x14ac:dyDescent="0.3">
      <c r="A127" s="16"/>
      <c r="B127" s="16"/>
      <c r="C127" s="16"/>
      <c r="D127" s="16"/>
      <c r="E127" s="16"/>
      <c r="F127" s="16"/>
      <c r="G127" s="16"/>
      <c r="H127" s="31"/>
      <c r="I127" s="16"/>
      <c r="J127" s="16"/>
      <c r="K127" s="16"/>
      <c r="L127" s="16"/>
      <c r="N127" s="36"/>
      <c r="O127" s="36"/>
      <c r="P127" s="36"/>
    </row>
    <row r="128" spans="1:16" s="12" customFormat="1" x14ac:dyDescent="0.3">
      <c r="A128" s="16"/>
      <c r="B128" s="16"/>
      <c r="C128" s="16"/>
      <c r="D128" s="16"/>
      <c r="E128" s="16"/>
      <c r="F128" s="16"/>
      <c r="G128" s="16"/>
      <c r="H128" s="31"/>
      <c r="I128" s="16"/>
      <c r="J128" s="16"/>
      <c r="K128" s="16"/>
      <c r="L128" s="16"/>
      <c r="N128" s="36"/>
      <c r="O128" s="36"/>
      <c r="P128" s="36"/>
    </row>
    <row r="129" spans="1:16" s="12" customFormat="1" x14ac:dyDescent="0.3">
      <c r="A129" s="16"/>
      <c r="B129" s="16"/>
      <c r="C129" s="16"/>
      <c r="D129" s="16"/>
      <c r="E129" s="16"/>
      <c r="F129" s="16"/>
      <c r="G129" s="16"/>
      <c r="H129" s="31"/>
      <c r="I129" s="16"/>
      <c r="J129" s="16"/>
      <c r="K129" s="16"/>
      <c r="L129" s="16"/>
      <c r="N129" s="36"/>
      <c r="O129" s="36"/>
      <c r="P129" s="36"/>
    </row>
    <row r="130" spans="1:16" s="12" customFormat="1" x14ac:dyDescent="0.3">
      <c r="A130" s="16"/>
      <c r="B130" s="16"/>
      <c r="C130" s="16"/>
      <c r="D130" s="16"/>
      <c r="E130" s="16"/>
      <c r="F130" s="16"/>
      <c r="G130" s="16"/>
      <c r="H130" s="31"/>
      <c r="I130" s="16"/>
      <c r="J130" s="16"/>
      <c r="K130" s="16"/>
      <c r="L130" s="16"/>
      <c r="N130" s="36"/>
      <c r="O130" s="36"/>
      <c r="P130" s="36"/>
    </row>
    <row r="131" spans="1:16" s="12" customFormat="1" x14ac:dyDescent="0.3">
      <c r="A131" s="16"/>
      <c r="B131" s="16"/>
      <c r="C131" s="16"/>
      <c r="D131" s="16"/>
      <c r="E131" s="16"/>
      <c r="F131" s="16"/>
      <c r="G131" s="16"/>
      <c r="H131" s="31"/>
      <c r="I131" s="16"/>
      <c r="J131" s="16"/>
      <c r="K131" s="16"/>
      <c r="L131" s="16"/>
      <c r="N131" s="36"/>
      <c r="O131" s="36"/>
      <c r="P131" s="36"/>
    </row>
    <row r="132" spans="1:16" s="12" customFormat="1" x14ac:dyDescent="0.3">
      <c r="A132" s="16"/>
      <c r="B132" s="16"/>
      <c r="C132" s="16"/>
      <c r="D132" s="16"/>
      <c r="E132" s="16"/>
      <c r="F132" s="16"/>
      <c r="G132" s="16"/>
      <c r="H132" s="31"/>
      <c r="I132" s="16"/>
      <c r="J132" s="16"/>
      <c r="K132" s="16"/>
      <c r="L132" s="16"/>
      <c r="N132" s="36"/>
      <c r="O132" s="36"/>
      <c r="P132" s="36"/>
    </row>
    <row r="133" spans="1:16" s="12" customFormat="1" x14ac:dyDescent="0.3">
      <c r="A133" s="16"/>
      <c r="B133" s="16"/>
      <c r="C133" s="16"/>
      <c r="D133" s="16"/>
      <c r="E133" s="16"/>
      <c r="F133" s="16"/>
      <c r="G133" s="16"/>
      <c r="H133" s="31"/>
      <c r="I133" s="16"/>
      <c r="J133" s="16"/>
      <c r="K133" s="16"/>
      <c r="L133" s="16"/>
      <c r="N133" s="36"/>
      <c r="O133" s="36"/>
      <c r="P133" s="36"/>
    </row>
    <row r="134" spans="1:16" s="12" customFormat="1" x14ac:dyDescent="0.3">
      <c r="A134" s="16"/>
      <c r="B134" s="16"/>
      <c r="C134" s="16"/>
      <c r="D134" s="16"/>
      <c r="E134" s="16"/>
      <c r="F134" s="16"/>
      <c r="G134" s="16"/>
      <c r="H134" s="31"/>
      <c r="I134" s="16"/>
      <c r="J134" s="16"/>
      <c r="K134" s="16"/>
      <c r="L134" s="16"/>
      <c r="N134" s="36"/>
      <c r="O134" s="36"/>
      <c r="P134" s="36"/>
    </row>
    <row r="135" spans="1:16" s="12" customFormat="1" x14ac:dyDescent="0.3">
      <c r="A135" s="16"/>
      <c r="B135" s="16"/>
      <c r="C135" s="16"/>
      <c r="D135" s="16"/>
      <c r="E135" s="16"/>
      <c r="F135" s="16"/>
      <c r="G135" s="16"/>
      <c r="H135" s="31"/>
      <c r="I135" s="16"/>
      <c r="J135" s="16"/>
      <c r="K135" s="16"/>
      <c r="L135" s="16"/>
      <c r="N135" s="36"/>
      <c r="O135" s="36"/>
      <c r="P135" s="36"/>
    </row>
    <row r="136" spans="1:16" s="12" customFormat="1" x14ac:dyDescent="0.3">
      <c r="A136" s="16"/>
      <c r="B136" s="16"/>
      <c r="C136" s="16"/>
      <c r="D136" s="16"/>
      <c r="E136" s="16"/>
      <c r="F136" s="16"/>
      <c r="G136" s="16"/>
      <c r="H136" s="31"/>
      <c r="I136" s="16"/>
      <c r="J136" s="16"/>
      <c r="K136" s="16"/>
      <c r="L136" s="16"/>
      <c r="N136" s="36"/>
      <c r="O136" s="36"/>
      <c r="P136" s="36"/>
    </row>
    <row r="137" spans="1:16" s="12" customFormat="1" x14ac:dyDescent="0.3">
      <c r="A137" s="16"/>
      <c r="B137" s="16"/>
      <c r="C137" s="16"/>
      <c r="D137" s="16"/>
      <c r="E137" s="16"/>
      <c r="F137" s="16"/>
      <c r="G137" s="16"/>
      <c r="H137" s="31"/>
      <c r="I137" s="16"/>
      <c r="J137" s="16"/>
      <c r="K137" s="16"/>
      <c r="L137" s="16"/>
      <c r="N137" s="36"/>
      <c r="O137" s="36"/>
      <c r="P137" s="36"/>
    </row>
    <row r="138" spans="1:16" s="12" customFormat="1" x14ac:dyDescent="0.3">
      <c r="A138" s="16"/>
      <c r="B138" s="16"/>
      <c r="C138" s="16"/>
      <c r="D138" s="16"/>
      <c r="E138" s="16"/>
      <c r="F138" s="16"/>
      <c r="G138" s="16"/>
      <c r="H138" s="31"/>
      <c r="I138" s="16"/>
      <c r="J138" s="16"/>
      <c r="K138" s="16"/>
      <c r="L138" s="16"/>
      <c r="N138" s="36"/>
      <c r="O138" s="36"/>
      <c r="P138" s="36"/>
    </row>
    <row r="139" spans="1:16" s="12" customFormat="1" x14ac:dyDescent="0.3">
      <c r="A139" s="16"/>
      <c r="B139" s="16"/>
      <c r="C139" s="16"/>
      <c r="D139" s="16"/>
      <c r="E139" s="16"/>
      <c r="F139" s="16"/>
      <c r="G139" s="16"/>
      <c r="H139" s="31"/>
      <c r="I139" s="16"/>
      <c r="J139" s="16"/>
      <c r="K139" s="16"/>
      <c r="L139" s="16"/>
      <c r="N139" s="36"/>
      <c r="O139" s="36"/>
      <c r="P139" s="36"/>
    </row>
    <row r="140" spans="1:16" s="12" customFormat="1" x14ac:dyDescent="0.3">
      <c r="A140" s="16"/>
      <c r="B140" s="16"/>
      <c r="C140" s="16"/>
      <c r="D140" s="16"/>
      <c r="E140" s="16"/>
      <c r="F140" s="16"/>
      <c r="G140" s="16"/>
      <c r="H140" s="31"/>
      <c r="I140" s="16"/>
      <c r="J140" s="16"/>
      <c r="K140" s="16"/>
      <c r="L140" s="16"/>
      <c r="N140" s="36"/>
      <c r="O140" s="36"/>
      <c r="P140" s="36"/>
    </row>
    <row r="141" spans="1:16" s="12" customFormat="1" x14ac:dyDescent="0.3">
      <c r="A141" s="16"/>
      <c r="B141" s="16"/>
      <c r="C141" s="16"/>
      <c r="D141" s="16"/>
      <c r="E141" s="16"/>
      <c r="F141" s="16"/>
      <c r="G141" s="16"/>
      <c r="H141" s="31"/>
      <c r="I141" s="16"/>
      <c r="J141" s="16"/>
      <c r="K141" s="16"/>
      <c r="L141" s="16"/>
      <c r="N141" s="36"/>
      <c r="O141" s="36"/>
      <c r="P141" s="36"/>
    </row>
    <row r="142" spans="1:16" s="12" customFormat="1" x14ac:dyDescent="0.3">
      <c r="A142" s="16"/>
      <c r="B142" s="16"/>
      <c r="C142" s="16"/>
      <c r="D142" s="16"/>
      <c r="E142" s="16"/>
      <c r="F142" s="16"/>
      <c r="G142" s="16"/>
      <c r="H142" s="31"/>
      <c r="I142" s="16"/>
      <c r="J142" s="16"/>
      <c r="K142" s="16"/>
      <c r="L142" s="16"/>
      <c r="N142" s="36"/>
      <c r="O142" s="36"/>
      <c r="P142" s="36"/>
    </row>
    <row r="143" spans="1:16" s="12" customFormat="1" x14ac:dyDescent="0.3">
      <c r="A143" s="16"/>
      <c r="B143" s="16"/>
      <c r="C143" s="16"/>
      <c r="D143" s="16"/>
      <c r="E143" s="16"/>
      <c r="F143" s="16"/>
      <c r="G143" s="16"/>
      <c r="H143" s="31"/>
      <c r="I143" s="16"/>
      <c r="J143" s="16"/>
      <c r="K143" s="16"/>
      <c r="L143" s="16"/>
      <c r="N143" s="36"/>
      <c r="O143" s="36"/>
      <c r="P143" s="36"/>
    </row>
    <row r="144" spans="1:16" s="12" customFormat="1" x14ac:dyDescent="0.3">
      <c r="A144" s="16"/>
      <c r="B144" s="16"/>
      <c r="C144" s="16"/>
      <c r="D144" s="16"/>
      <c r="E144" s="16"/>
      <c r="F144" s="16"/>
      <c r="G144" s="16"/>
      <c r="H144" s="31"/>
      <c r="I144" s="16"/>
      <c r="J144" s="16"/>
      <c r="K144" s="16"/>
      <c r="L144" s="16"/>
      <c r="N144" s="36"/>
      <c r="O144" s="36"/>
      <c r="P144" s="36"/>
    </row>
    <row r="145" spans="1:16" s="12" customFormat="1" x14ac:dyDescent="0.3">
      <c r="A145" s="16"/>
      <c r="B145" s="16"/>
      <c r="C145" s="16"/>
      <c r="D145" s="16"/>
      <c r="E145" s="16"/>
      <c r="F145" s="16"/>
      <c r="G145" s="16"/>
      <c r="H145" s="31"/>
      <c r="I145" s="16"/>
      <c r="J145" s="16"/>
      <c r="K145" s="16"/>
      <c r="L145" s="16"/>
      <c r="N145" s="36"/>
      <c r="O145" s="36"/>
      <c r="P145" s="36"/>
    </row>
    <row r="146" spans="1:16" s="12" customFormat="1" x14ac:dyDescent="0.3">
      <c r="A146" s="16"/>
      <c r="B146" s="16"/>
      <c r="C146" s="16"/>
      <c r="D146" s="16"/>
      <c r="E146" s="16"/>
      <c r="F146" s="16"/>
      <c r="G146" s="16"/>
      <c r="H146" s="31"/>
      <c r="I146" s="16"/>
      <c r="J146" s="16"/>
      <c r="K146" s="16"/>
      <c r="L146" s="16"/>
      <c r="N146" s="36"/>
      <c r="O146" s="36"/>
      <c r="P146" s="36"/>
    </row>
    <row r="147" spans="1:16" s="12" customFormat="1" x14ac:dyDescent="0.3">
      <c r="A147" s="16"/>
      <c r="B147" s="16"/>
      <c r="C147" s="16"/>
      <c r="D147" s="16"/>
      <c r="E147" s="16"/>
      <c r="F147" s="16"/>
      <c r="G147" s="16"/>
      <c r="H147" s="31"/>
      <c r="I147" s="16"/>
      <c r="J147" s="16"/>
      <c r="K147" s="16"/>
      <c r="L147" s="16"/>
      <c r="N147" s="36"/>
      <c r="O147" s="36"/>
      <c r="P147" s="36"/>
    </row>
    <row r="148" spans="1:16" s="12" customFormat="1" x14ac:dyDescent="0.3">
      <c r="A148" s="16"/>
      <c r="B148" s="16"/>
      <c r="C148" s="16"/>
      <c r="D148" s="16"/>
      <c r="E148" s="16"/>
      <c r="F148" s="16"/>
      <c r="G148" s="16"/>
      <c r="H148" s="31"/>
      <c r="I148" s="16"/>
      <c r="J148" s="16"/>
      <c r="K148" s="16"/>
      <c r="L148" s="16"/>
      <c r="N148" s="36"/>
      <c r="O148" s="36"/>
      <c r="P148" s="36"/>
    </row>
    <row r="149" spans="1:16" s="12" customFormat="1" x14ac:dyDescent="0.3">
      <c r="A149" s="16"/>
      <c r="B149" s="16"/>
      <c r="C149" s="16"/>
      <c r="D149" s="16"/>
      <c r="E149" s="16"/>
      <c r="F149" s="16"/>
      <c r="G149" s="16"/>
      <c r="H149" s="31"/>
      <c r="I149" s="16"/>
      <c r="J149" s="16"/>
      <c r="K149" s="16"/>
      <c r="L149" s="16"/>
      <c r="N149" s="36"/>
      <c r="O149" s="36"/>
      <c r="P149" s="36"/>
    </row>
    <row r="150" spans="1:16" s="12" customFormat="1" x14ac:dyDescent="0.3">
      <c r="A150" s="16"/>
      <c r="B150" s="16"/>
      <c r="C150" s="16"/>
      <c r="D150" s="16"/>
      <c r="E150" s="16"/>
      <c r="F150" s="16"/>
      <c r="G150" s="16"/>
      <c r="H150" s="31"/>
      <c r="I150" s="16"/>
      <c r="J150" s="16"/>
      <c r="K150" s="16"/>
      <c r="L150" s="16"/>
      <c r="N150" s="36"/>
      <c r="O150" s="36"/>
      <c r="P150" s="36"/>
    </row>
    <row r="151" spans="1:16" s="12" customFormat="1" x14ac:dyDescent="0.3">
      <c r="A151" s="16"/>
      <c r="B151" s="16"/>
      <c r="C151" s="16"/>
      <c r="D151" s="16"/>
      <c r="E151" s="16"/>
      <c r="F151" s="16"/>
      <c r="G151" s="16"/>
      <c r="H151" s="31"/>
      <c r="I151" s="16"/>
      <c r="J151" s="16"/>
      <c r="K151" s="16"/>
      <c r="L151" s="16"/>
      <c r="N151" s="36"/>
      <c r="O151" s="36"/>
      <c r="P151" s="36"/>
    </row>
    <row r="152" spans="1:16" s="12" customFormat="1" x14ac:dyDescent="0.3">
      <c r="A152" s="16"/>
      <c r="B152" s="16"/>
      <c r="C152" s="16"/>
      <c r="D152" s="16"/>
      <c r="E152" s="16"/>
      <c r="F152" s="16"/>
      <c r="G152" s="16"/>
      <c r="H152" s="31"/>
      <c r="I152" s="16"/>
      <c r="J152" s="16"/>
      <c r="K152" s="16"/>
      <c r="L152" s="16"/>
      <c r="N152" s="36"/>
      <c r="O152" s="36"/>
      <c r="P152" s="36"/>
    </row>
    <row r="153" spans="1:16" s="12" customFormat="1" x14ac:dyDescent="0.3">
      <c r="A153" s="16"/>
      <c r="B153" s="16"/>
      <c r="C153" s="16"/>
      <c r="D153" s="16"/>
      <c r="E153" s="16"/>
      <c r="F153" s="16"/>
      <c r="G153" s="16"/>
      <c r="H153" s="31"/>
      <c r="I153" s="16"/>
      <c r="J153" s="16"/>
      <c r="K153" s="16"/>
      <c r="L153" s="16"/>
      <c r="N153" s="36"/>
      <c r="O153" s="36"/>
      <c r="P153" s="36"/>
    </row>
    <row r="154" spans="1:16" s="12" customFormat="1" x14ac:dyDescent="0.3">
      <c r="A154" s="16"/>
      <c r="B154" s="16"/>
      <c r="C154" s="16"/>
      <c r="D154" s="16"/>
      <c r="E154" s="16"/>
      <c r="F154" s="16"/>
      <c r="G154" s="16"/>
      <c r="H154" s="31"/>
      <c r="I154" s="16"/>
      <c r="J154" s="16"/>
      <c r="K154" s="16"/>
      <c r="L154" s="16"/>
      <c r="N154" s="36"/>
      <c r="O154" s="36"/>
      <c r="P154" s="36"/>
    </row>
    <row r="155" spans="1:16" s="12" customFormat="1" x14ac:dyDescent="0.3">
      <c r="A155" s="16"/>
      <c r="B155" s="16"/>
      <c r="C155" s="16"/>
      <c r="D155" s="16"/>
      <c r="E155" s="16"/>
      <c r="F155" s="16"/>
      <c r="G155" s="16"/>
      <c r="H155" s="31"/>
      <c r="I155" s="16"/>
      <c r="J155" s="16"/>
      <c r="K155" s="16"/>
      <c r="L155" s="16"/>
      <c r="N155" s="36"/>
      <c r="O155" s="36"/>
      <c r="P155" s="36"/>
    </row>
    <row r="156" spans="1:16" s="12" customFormat="1" x14ac:dyDescent="0.3">
      <c r="A156" s="16"/>
      <c r="B156" s="16"/>
      <c r="C156" s="16"/>
      <c r="D156" s="16"/>
      <c r="E156" s="16"/>
      <c r="F156" s="16"/>
      <c r="G156" s="16"/>
      <c r="H156" s="31"/>
      <c r="I156" s="16"/>
      <c r="J156" s="16"/>
      <c r="K156" s="16"/>
      <c r="L156" s="16"/>
      <c r="N156" s="36"/>
      <c r="O156" s="36"/>
      <c r="P156" s="36"/>
    </row>
    <row r="157" spans="1:16" s="12" customFormat="1" x14ac:dyDescent="0.3">
      <c r="A157" s="16"/>
      <c r="B157" s="16"/>
      <c r="C157" s="16"/>
      <c r="D157" s="16"/>
      <c r="E157" s="16"/>
      <c r="F157" s="16"/>
      <c r="G157" s="16"/>
      <c r="H157" s="31"/>
      <c r="I157" s="16"/>
      <c r="J157" s="16"/>
      <c r="K157" s="16"/>
      <c r="L157" s="16"/>
      <c r="N157" s="36"/>
      <c r="O157" s="36"/>
      <c r="P157" s="36"/>
    </row>
    <row r="158" spans="1:16" s="12" customFormat="1" x14ac:dyDescent="0.3">
      <c r="A158" s="16"/>
      <c r="B158" s="16"/>
      <c r="C158" s="16"/>
      <c r="D158" s="16"/>
      <c r="E158" s="16"/>
      <c r="F158" s="16"/>
      <c r="G158" s="16"/>
      <c r="H158" s="31"/>
      <c r="I158" s="16"/>
      <c r="J158" s="16"/>
      <c r="K158" s="16"/>
      <c r="L158" s="16"/>
      <c r="N158" s="36"/>
      <c r="O158" s="36"/>
      <c r="P158" s="36"/>
    </row>
    <row r="159" spans="1:16" s="12" customFormat="1" x14ac:dyDescent="0.3">
      <c r="A159" s="16"/>
      <c r="B159" s="16"/>
      <c r="C159" s="16"/>
      <c r="D159" s="16"/>
      <c r="E159" s="16"/>
      <c r="F159" s="16"/>
      <c r="G159" s="16"/>
      <c r="H159" s="31"/>
      <c r="I159" s="16"/>
      <c r="J159" s="16"/>
      <c r="K159" s="16"/>
      <c r="L159" s="16"/>
      <c r="N159" s="36"/>
      <c r="O159" s="36"/>
      <c r="P159" s="36"/>
    </row>
    <row r="160" spans="1:16" s="12" customFormat="1" x14ac:dyDescent="0.3">
      <c r="A160" s="16"/>
      <c r="B160" s="16"/>
      <c r="C160" s="16"/>
      <c r="D160" s="16"/>
      <c r="E160" s="16"/>
      <c r="F160" s="16"/>
      <c r="G160" s="16"/>
      <c r="H160" s="31"/>
      <c r="I160" s="16"/>
      <c r="J160" s="16"/>
      <c r="K160" s="16"/>
      <c r="L160" s="16"/>
      <c r="N160" s="36"/>
      <c r="O160" s="36"/>
      <c r="P160" s="36"/>
    </row>
    <row r="161" spans="1:16" s="12" customFormat="1" x14ac:dyDescent="0.3">
      <c r="A161" s="16"/>
      <c r="B161" s="16"/>
      <c r="C161" s="16"/>
      <c r="D161" s="16"/>
      <c r="E161" s="16"/>
      <c r="F161" s="16"/>
      <c r="G161" s="16"/>
      <c r="H161" s="31"/>
      <c r="I161" s="16"/>
      <c r="J161" s="16"/>
      <c r="K161" s="16"/>
      <c r="L161" s="16"/>
      <c r="N161" s="36"/>
      <c r="O161" s="36"/>
      <c r="P161" s="36"/>
    </row>
    <row r="162" spans="1:16" s="12" customFormat="1" x14ac:dyDescent="0.3">
      <c r="A162" s="16"/>
      <c r="B162" s="16"/>
      <c r="C162" s="16"/>
      <c r="D162" s="16"/>
      <c r="E162" s="16"/>
      <c r="F162" s="16"/>
      <c r="G162" s="16"/>
      <c r="H162" s="31"/>
      <c r="I162" s="16"/>
      <c r="J162" s="16"/>
      <c r="K162" s="16"/>
      <c r="L162" s="16"/>
      <c r="N162" s="36"/>
      <c r="O162" s="36"/>
      <c r="P162" s="36"/>
    </row>
    <row r="163" spans="1:16" s="12" customFormat="1" x14ac:dyDescent="0.3">
      <c r="A163" s="16"/>
      <c r="B163" s="16"/>
      <c r="C163" s="16"/>
      <c r="D163" s="16"/>
      <c r="E163" s="16"/>
      <c r="F163" s="16"/>
      <c r="G163" s="16"/>
      <c r="H163" s="31"/>
      <c r="I163" s="16"/>
      <c r="J163" s="16"/>
      <c r="K163" s="16"/>
      <c r="L163" s="16"/>
      <c r="N163" s="36"/>
      <c r="O163" s="36"/>
      <c r="P163" s="36"/>
    </row>
    <row r="164" spans="1:16" s="12" customFormat="1" x14ac:dyDescent="0.3">
      <c r="A164" s="16"/>
      <c r="B164" s="16"/>
      <c r="C164" s="16"/>
      <c r="D164" s="16"/>
      <c r="E164" s="16"/>
      <c r="F164" s="16"/>
      <c r="G164" s="16"/>
      <c r="H164" s="31"/>
      <c r="I164" s="16"/>
      <c r="J164" s="16"/>
      <c r="K164" s="16"/>
      <c r="L164" s="16"/>
      <c r="N164" s="36"/>
      <c r="O164" s="36"/>
      <c r="P164" s="36"/>
    </row>
    <row r="165" spans="1:16" s="12" customFormat="1" x14ac:dyDescent="0.3">
      <c r="A165" s="16"/>
      <c r="B165" s="16"/>
      <c r="C165" s="16"/>
      <c r="D165" s="16"/>
      <c r="E165" s="16"/>
      <c r="F165" s="16"/>
      <c r="G165" s="16"/>
      <c r="H165" s="31"/>
      <c r="I165" s="16"/>
      <c r="J165" s="16"/>
      <c r="K165" s="16"/>
      <c r="L165" s="16"/>
      <c r="N165" s="36"/>
      <c r="O165" s="36"/>
      <c r="P165" s="36"/>
    </row>
    <row r="166" spans="1:16" s="12" customFormat="1" x14ac:dyDescent="0.3">
      <c r="A166" s="16"/>
      <c r="B166" s="16"/>
      <c r="C166" s="16"/>
      <c r="D166" s="16"/>
      <c r="E166" s="16"/>
      <c r="F166" s="16"/>
      <c r="G166" s="16"/>
      <c r="H166" s="31"/>
      <c r="I166" s="16"/>
      <c r="J166" s="16"/>
      <c r="K166" s="16"/>
      <c r="L166" s="16"/>
      <c r="N166" s="36"/>
      <c r="O166" s="36"/>
      <c r="P166" s="36"/>
    </row>
    <row r="167" spans="1:16" s="12" customFormat="1" x14ac:dyDescent="0.3">
      <c r="A167" s="16"/>
      <c r="B167" s="16"/>
      <c r="C167" s="16"/>
      <c r="D167" s="16"/>
      <c r="E167" s="16"/>
      <c r="F167" s="16"/>
      <c r="G167" s="16"/>
      <c r="H167" s="31"/>
      <c r="I167" s="16"/>
      <c r="J167" s="16"/>
      <c r="K167" s="16"/>
      <c r="L167" s="16"/>
      <c r="N167" s="36"/>
      <c r="O167" s="36"/>
      <c r="P167" s="36"/>
    </row>
    <row r="168" spans="1:16" s="12" customFormat="1" x14ac:dyDescent="0.3">
      <c r="A168" s="16"/>
      <c r="B168" s="16"/>
      <c r="C168" s="16"/>
      <c r="D168" s="16"/>
      <c r="E168" s="16"/>
      <c r="F168" s="16"/>
      <c r="G168" s="16"/>
      <c r="H168" s="31"/>
      <c r="I168" s="16"/>
      <c r="J168" s="16"/>
      <c r="K168" s="16"/>
      <c r="L168" s="16"/>
      <c r="N168" s="36"/>
      <c r="O168" s="36"/>
      <c r="P168" s="36"/>
    </row>
    <row r="169" spans="1:16" s="12" customFormat="1" x14ac:dyDescent="0.3">
      <c r="A169" s="16"/>
      <c r="B169" s="16"/>
      <c r="C169" s="16"/>
      <c r="D169" s="16"/>
      <c r="E169" s="16"/>
      <c r="F169" s="16"/>
      <c r="G169" s="16"/>
      <c r="H169" s="31"/>
      <c r="I169" s="16"/>
      <c r="J169" s="16"/>
      <c r="K169" s="16"/>
      <c r="L169" s="16"/>
      <c r="N169" s="36"/>
      <c r="O169" s="36"/>
      <c r="P169" s="36"/>
    </row>
    <row r="170" spans="1:16" s="12" customFormat="1" x14ac:dyDescent="0.3">
      <c r="A170" s="16"/>
      <c r="B170" s="16"/>
      <c r="C170" s="16"/>
      <c r="D170" s="16"/>
      <c r="E170" s="16"/>
      <c r="F170" s="16"/>
      <c r="G170" s="16"/>
      <c r="H170" s="31"/>
      <c r="I170" s="16"/>
      <c r="J170" s="16"/>
      <c r="K170" s="16"/>
      <c r="L170" s="16"/>
      <c r="N170" s="36"/>
      <c r="O170" s="36"/>
      <c r="P170" s="36"/>
    </row>
    <row r="171" spans="1:16" s="12" customFormat="1" x14ac:dyDescent="0.3">
      <c r="A171" s="16"/>
      <c r="B171" s="16"/>
      <c r="C171" s="16"/>
      <c r="D171" s="16"/>
      <c r="E171" s="16"/>
      <c r="F171" s="16"/>
      <c r="G171" s="16"/>
      <c r="H171" s="31"/>
      <c r="I171" s="16"/>
      <c r="J171" s="16"/>
      <c r="K171" s="16"/>
      <c r="L171" s="16"/>
      <c r="N171" s="36"/>
      <c r="O171" s="36"/>
      <c r="P171" s="36"/>
    </row>
    <row r="172" spans="1:16" s="12" customFormat="1" x14ac:dyDescent="0.3">
      <c r="A172" s="16"/>
      <c r="B172" s="16"/>
      <c r="C172" s="16"/>
      <c r="D172" s="16"/>
      <c r="E172" s="16"/>
      <c r="F172" s="16"/>
      <c r="G172" s="16"/>
      <c r="H172" s="31"/>
      <c r="I172" s="16"/>
      <c r="J172" s="16"/>
      <c r="K172" s="16"/>
      <c r="L172" s="16"/>
      <c r="N172" s="36"/>
      <c r="O172" s="36"/>
      <c r="P172" s="36"/>
    </row>
    <row r="173" spans="1:16" s="12" customFormat="1" x14ac:dyDescent="0.3">
      <c r="A173" s="16"/>
      <c r="B173" s="16"/>
      <c r="C173" s="16"/>
      <c r="D173" s="16"/>
      <c r="E173" s="16"/>
      <c r="F173" s="16"/>
      <c r="G173" s="16"/>
      <c r="H173" s="31"/>
      <c r="I173" s="16"/>
      <c r="J173" s="16"/>
      <c r="K173" s="16"/>
      <c r="L173" s="16"/>
      <c r="N173" s="36"/>
      <c r="O173" s="36"/>
      <c r="P173" s="36"/>
    </row>
    <row r="174" spans="1:16" s="12" customFormat="1" x14ac:dyDescent="0.3">
      <c r="A174" s="16"/>
      <c r="B174" s="16"/>
      <c r="C174" s="16"/>
      <c r="D174" s="16"/>
      <c r="E174" s="16"/>
      <c r="F174" s="16"/>
      <c r="G174" s="16"/>
      <c r="H174" s="31"/>
      <c r="I174" s="16"/>
      <c r="J174" s="16"/>
      <c r="K174" s="16"/>
      <c r="L174" s="16"/>
      <c r="N174" s="36"/>
      <c r="O174" s="36"/>
      <c r="P174" s="36"/>
    </row>
    <row r="175" spans="1:16" s="12" customFormat="1" x14ac:dyDescent="0.3">
      <c r="A175" s="16"/>
      <c r="B175" s="16"/>
      <c r="C175" s="16"/>
      <c r="D175" s="16"/>
      <c r="E175" s="16"/>
      <c r="F175" s="16"/>
      <c r="G175" s="16"/>
      <c r="H175" s="31"/>
      <c r="I175" s="16"/>
      <c r="J175" s="16"/>
      <c r="K175" s="16"/>
      <c r="L175" s="16"/>
      <c r="N175" s="36"/>
      <c r="O175" s="36"/>
      <c r="P175" s="36"/>
    </row>
    <row r="176" spans="1:16" s="12" customFormat="1" x14ac:dyDescent="0.3">
      <c r="A176" s="16"/>
      <c r="B176" s="16"/>
      <c r="C176" s="16"/>
      <c r="D176" s="16"/>
      <c r="E176" s="16"/>
      <c r="F176" s="16"/>
      <c r="G176" s="16"/>
      <c r="H176" s="31"/>
      <c r="I176" s="16"/>
      <c r="J176" s="16"/>
      <c r="K176" s="16"/>
      <c r="L176" s="16"/>
      <c r="N176" s="36"/>
      <c r="O176" s="36"/>
      <c r="P176" s="36"/>
    </row>
    <row r="177" spans="1:16" s="12" customFormat="1" x14ac:dyDescent="0.3">
      <c r="A177" s="16"/>
      <c r="B177" s="16"/>
      <c r="C177" s="16"/>
      <c r="D177" s="16"/>
      <c r="E177" s="16"/>
      <c r="F177" s="16"/>
      <c r="G177" s="16"/>
      <c r="H177" s="31"/>
      <c r="I177" s="16"/>
      <c r="J177" s="16"/>
      <c r="K177" s="16"/>
      <c r="L177" s="16"/>
      <c r="N177" s="36"/>
      <c r="O177" s="36"/>
      <c r="P177" s="36"/>
    </row>
    <row r="178" spans="1:16" s="12" customFormat="1" x14ac:dyDescent="0.3">
      <c r="A178" s="16"/>
      <c r="B178" s="16"/>
      <c r="C178" s="16"/>
      <c r="D178" s="16"/>
      <c r="E178" s="16"/>
      <c r="F178" s="16"/>
      <c r="G178" s="16"/>
      <c r="H178" s="31"/>
      <c r="I178" s="16"/>
      <c r="J178" s="16"/>
      <c r="K178" s="16"/>
      <c r="L178" s="16"/>
      <c r="N178" s="36"/>
      <c r="O178" s="36"/>
      <c r="P178" s="36"/>
    </row>
    <row r="179" spans="1:16" s="12" customFormat="1" x14ac:dyDescent="0.3">
      <c r="A179" s="16"/>
      <c r="B179" s="16"/>
      <c r="C179" s="16"/>
      <c r="D179" s="16"/>
      <c r="E179" s="16"/>
      <c r="F179" s="16"/>
      <c r="G179" s="16"/>
      <c r="H179" s="31"/>
      <c r="I179" s="16"/>
      <c r="J179" s="16"/>
      <c r="K179" s="16"/>
      <c r="L179" s="16"/>
      <c r="N179" s="36"/>
      <c r="O179" s="36"/>
      <c r="P179" s="36"/>
    </row>
    <row r="180" spans="1:16" s="12" customFormat="1" x14ac:dyDescent="0.3">
      <c r="A180" s="16"/>
      <c r="B180" s="16"/>
      <c r="C180" s="16"/>
      <c r="D180" s="16"/>
      <c r="E180" s="16"/>
      <c r="F180" s="16"/>
      <c r="G180" s="16"/>
      <c r="H180" s="31"/>
      <c r="I180" s="16"/>
      <c r="J180" s="16"/>
      <c r="K180" s="16"/>
      <c r="L180" s="16"/>
      <c r="N180" s="36"/>
      <c r="O180" s="36"/>
      <c r="P180" s="36"/>
    </row>
    <row r="181" spans="1:16" s="12" customFormat="1" x14ac:dyDescent="0.3">
      <c r="A181" s="16"/>
      <c r="B181" s="16"/>
      <c r="C181" s="16"/>
      <c r="D181" s="16"/>
      <c r="E181" s="16"/>
      <c r="F181" s="16"/>
      <c r="G181" s="16"/>
      <c r="H181" s="31"/>
      <c r="I181" s="16"/>
      <c r="J181" s="16"/>
      <c r="K181" s="16"/>
      <c r="L181" s="16"/>
      <c r="N181" s="36"/>
      <c r="O181" s="36"/>
      <c r="P181" s="36"/>
    </row>
    <row r="182" spans="1:16" s="12" customFormat="1" x14ac:dyDescent="0.3">
      <c r="A182" s="16"/>
      <c r="B182" s="16"/>
      <c r="C182" s="16"/>
      <c r="D182" s="16"/>
      <c r="E182" s="16"/>
      <c r="F182" s="16"/>
      <c r="G182" s="16"/>
      <c r="H182" s="31"/>
      <c r="I182" s="16"/>
      <c r="J182" s="16"/>
      <c r="K182" s="16"/>
      <c r="L182" s="16"/>
      <c r="N182" s="36"/>
      <c r="O182" s="36"/>
      <c r="P182" s="36"/>
    </row>
    <row r="183" spans="1:16" s="12" customFormat="1" x14ac:dyDescent="0.3">
      <c r="A183" s="16"/>
      <c r="B183" s="16"/>
      <c r="C183" s="16"/>
      <c r="D183" s="16"/>
      <c r="E183" s="16"/>
      <c r="F183" s="16"/>
      <c r="G183" s="16"/>
      <c r="H183" s="31"/>
      <c r="I183" s="16"/>
      <c r="J183" s="16"/>
      <c r="K183" s="16"/>
      <c r="L183" s="16"/>
      <c r="N183" s="36"/>
      <c r="O183" s="36"/>
      <c r="P183" s="36"/>
    </row>
    <row r="184" spans="1:16" s="12" customFormat="1" x14ac:dyDescent="0.3">
      <c r="A184" s="16"/>
      <c r="B184" s="16"/>
      <c r="C184" s="16"/>
      <c r="D184" s="16"/>
      <c r="E184" s="16"/>
      <c r="F184" s="16"/>
      <c r="G184" s="16"/>
      <c r="H184" s="31"/>
      <c r="I184" s="16"/>
      <c r="J184" s="16"/>
      <c r="K184" s="16"/>
      <c r="L184" s="16"/>
      <c r="N184" s="36"/>
      <c r="O184" s="36"/>
      <c r="P184" s="36"/>
    </row>
    <row r="185" spans="1:16" x14ac:dyDescent="0.3">
      <c r="N185" s="36"/>
      <c r="O185" s="36"/>
      <c r="P185" s="36"/>
    </row>
    <row r="186" spans="1:16" x14ac:dyDescent="0.3">
      <c r="N186" s="36"/>
      <c r="O186" s="36"/>
      <c r="P186" s="36"/>
    </row>
    <row r="187" spans="1:16" x14ac:dyDescent="0.3">
      <c r="N187" s="36"/>
      <c r="O187" s="36"/>
      <c r="P187" s="36"/>
    </row>
    <row r="188" spans="1:16" x14ac:dyDescent="0.3">
      <c r="N188" s="36"/>
      <c r="O188" s="36"/>
      <c r="P188" s="36"/>
    </row>
    <row r="189" spans="1:16" x14ac:dyDescent="0.3">
      <c r="N189" s="36"/>
      <c r="O189" s="36"/>
      <c r="P189" s="36"/>
    </row>
    <row r="190" spans="1:16" x14ac:dyDescent="0.3">
      <c r="N190" s="36"/>
      <c r="O190" s="36"/>
      <c r="P190" s="36"/>
    </row>
    <row r="191" spans="1:16" x14ac:dyDescent="0.3">
      <c r="N191" s="36"/>
      <c r="O191" s="36"/>
      <c r="P191" s="36"/>
    </row>
    <row r="192" spans="1:16" x14ac:dyDescent="0.3">
      <c r="N192" s="36"/>
      <c r="O192" s="36"/>
      <c r="P192" s="36"/>
    </row>
    <row r="193" spans="14:16" x14ac:dyDescent="0.3">
      <c r="N193" s="36"/>
      <c r="O193" s="36"/>
      <c r="P193" s="36"/>
    </row>
    <row r="194" spans="14:16" x14ac:dyDescent="0.3">
      <c r="N194" s="36"/>
      <c r="O194" s="36"/>
      <c r="P194" s="36"/>
    </row>
    <row r="195" spans="14:16" x14ac:dyDescent="0.3">
      <c r="N195" s="36"/>
      <c r="O195" s="36"/>
      <c r="P195" s="36"/>
    </row>
    <row r="196" spans="14:16" x14ac:dyDescent="0.3">
      <c r="N196" s="36"/>
      <c r="O196" s="36"/>
      <c r="P196" s="36"/>
    </row>
    <row r="197" spans="14:16" x14ac:dyDescent="0.3">
      <c r="N197" s="36"/>
      <c r="O197" s="36"/>
      <c r="P197" s="36"/>
    </row>
    <row r="198" spans="14:16" x14ac:dyDescent="0.3">
      <c r="N198" s="36"/>
      <c r="O198" s="36"/>
      <c r="P198" s="36"/>
    </row>
    <row r="199" spans="14:16" x14ac:dyDescent="0.3">
      <c r="N199" s="36"/>
      <c r="O199" s="36"/>
      <c r="P199" s="36"/>
    </row>
    <row r="200" spans="14:16" x14ac:dyDescent="0.3">
      <c r="N200" s="36"/>
      <c r="O200" s="36"/>
      <c r="P200" s="36"/>
    </row>
    <row r="201" spans="14:16" x14ac:dyDescent="0.3">
      <c r="N201" s="36"/>
      <c r="O201" s="36"/>
      <c r="P201" s="36"/>
    </row>
    <row r="202" spans="14:16" x14ac:dyDescent="0.3">
      <c r="N202" s="36"/>
      <c r="O202" s="36"/>
      <c r="P202" s="36"/>
    </row>
    <row r="203" spans="14:16" x14ac:dyDescent="0.3">
      <c r="N203" s="36"/>
      <c r="O203" s="36"/>
      <c r="P203" s="36"/>
    </row>
    <row r="204" spans="14:16" x14ac:dyDescent="0.3">
      <c r="N204" s="36"/>
      <c r="O204" s="36"/>
      <c r="P204" s="36"/>
    </row>
    <row r="205" spans="14:16" x14ac:dyDescent="0.3">
      <c r="N205" s="36"/>
      <c r="O205" s="36"/>
      <c r="P205" s="36"/>
    </row>
    <row r="206" spans="14:16" x14ac:dyDescent="0.3">
      <c r="N206" s="36"/>
      <c r="O206" s="36"/>
      <c r="P206" s="36"/>
    </row>
    <row r="207" spans="14:16" x14ac:dyDescent="0.3">
      <c r="N207" s="36"/>
      <c r="O207" s="36"/>
      <c r="P207" s="36"/>
    </row>
    <row r="208" spans="14:16" x14ac:dyDescent="0.3">
      <c r="N208" s="36"/>
      <c r="O208" s="36"/>
      <c r="P208" s="36"/>
    </row>
    <row r="209" spans="14:16" x14ac:dyDescent="0.3">
      <c r="N209" s="36"/>
      <c r="O209" s="36"/>
      <c r="P209" s="36"/>
    </row>
    <row r="210" spans="14:16" x14ac:dyDescent="0.3">
      <c r="N210" s="36"/>
      <c r="O210" s="36"/>
      <c r="P210" s="36"/>
    </row>
    <row r="211" spans="14:16" x14ac:dyDescent="0.3">
      <c r="N211" s="36"/>
      <c r="O211" s="36"/>
      <c r="P211" s="36"/>
    </row>
    <row r="212" spans="14:16" x14ac:dyDescent="0.3">
      <c r="N212" s="36"/>
      <c r="O212" s="36"/>
      <c r="P212" s="36"/>
    </row>
    <row r="213" spans="14:16" x14ac:dyDescent="0.3">
      <c r="N213" s="36"/>
      <c r="O213" s="36"/>
      <c r="P213" s="36"/>
    </row>
    <row r="214" spans="14:16" x14ac:dyDescent="0.3">
      <c r="N214" s="36"/>
      <c r="O214" s="36"/>
      <c r="P214" s="36"/>
    </row>
    <row r="215" spans="14:16" x14ac:dyDescent="0.3">
      <c r="N215" s="36"/>
      <c r="O215" s="36"/>
      <c r="P215" s="36"/>
    </row>
    <row r="216" spans="14:16" x14ac:dyDescent="0.3">
      <c r="N216" s="36"/>
      <c r="O216" s="36"/>
      <c r="P216" s="36"/>
    </row>
    <row r="217" spans="14:16" x14ac:dyDescent="0.3">
      <c r="N217" s="36"/>
      <c r="O217" s="36"/>
      <c r="P217" s="36"/>
    </row>
    <row r="218" spans="14:16" x14ac:dyDescent="0.3">
      <c r="N218" s="36"/>
      <c r="O218" s="36"/>
      <c r="P218" s="36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89"/>
  <sheetViews>
    <sheetView topLeftCell="A109" workbookViewId="0">
      <selection activeCell="B4" sqref="B4"/>
    </sheetView>
  </sheetViews>
  <sheetFormatPr defaultColWidth="8.88671875" defaultRowHeight="14.4" x14ac:dyDescent="0.3"/>
  <cols>
    <col min="1" max="1" width="11.109375" style="3" customWidth="1"/>
    <col min="2" max="2" width="9.33203125" style="3" customWidth="1"/>
    <col min="3" max="3" width="8.88671875" style="3"/>
    <col min="4" max="4" width="7.33203125" style="3" customWidth="1"/>
    <col min="5" max="5" width="13.88671875" style="9" customWidth="1"/>
    <col min="6" max="6" width="13" style="9" customWidth="1"/>
    <col min="7" max="7" width="8.109375" style="24" customWidth="1"/>
    <col min="8" max="8" width="8.88671875" style="3"/>
    <col min="9" max="9" width="10.6640625" customWidth="1"/>
    <col min="11" max="13" width="8.88671875" style="3"/>
    <col min="256" max="256" width="14.33203125" customWidth="1"/>
    <col min="257" max="257" width="15" customWidth="1"/>
    <col min="259" max="259" width="12.88671875" customWidth="1"/>
    <col min="260" max="260" width="12.33203125" customWidth="1"/>
    <col min="512" max="512" width="14.33203125" customWidth="1"/>
    <col min="513" max="513" width="15" customWidth="1"/>
    <col min="515" max="515" width="12.88671875" customWidth="1"/>
    <col min="516" max="516" width="12.33203125" customWidth="1"/>
    <col min="768" max="768" width="14.33203125" customWidth="1"/>
    <col min="769" max="769" width="15" customWidth="1"/>
    <col min="771" max="771" width="12.88671875" customWidth="1"/>
    <col min="772" max="772" width="12.33203125" customWidth="1"/>
    <col min="1024" max="1024" width="14.33203125" customWidth="1"/>
    <col min="1025" max="1025" width="15" customWidth="1"/>
    <col min="1027" max="1027" width="12.88671875" customWidth="1"/>
    <col min="1028" max="1028" width="12.33203125" customWidth="1"/>
    <col min="1280" max="1280" width="14.33203125" customWidth="1"/>
    <col min="1281" max="1281" width="15" customWidth="1"/>
    <col min="1283" max="1283" width="12.88671875" customWidth="1"/>
    <col min="1284" max="1284" width="12.33203125" customWidth="1"/>
    <col min="1536" max="1536" width="14.33203125" customWidth="1"/>
    <col min="1537" max="1537" width="15" customWidth="1"/>
    <col min="1539" max="1539" width="12.88671875" customWidth="1"/>
    <col min="1540" max="1540" width="12.33203125" customWidth="1"/>
    <col min="1792" max="1792" width="14.33203125" customWidth="1"/>
    <col min="1793" max="1793" width="15" customWidth="1"/>
    <col min="1795" max="1795" width="12.88671875" customWidth="1"/>
    <col min="1796" max="1796" width="12.33203125" customWidth="1"/>
    <col min="2048" max="2048" width="14.33203125" customWidth="1"/>
    <col min="2049" max="2049" width="15" customWidth="1"/>
    <col min="2051" max="2051" width="12.88671875" customWidth="1"/>
    <col min="2052" max="2052" width="12.33203125" customWidth="1"/>
    <col min="2304" max="2304" width="14.33203125" customWidth="1"/>
    <col min="2305" max="2305" width="15" customWidth="1"/>
    <col min="2307" max="2307" width="12.88671875" customWidth="1"/>
    <col min="2308" max="2308" width="12.33203125" customWidth="1"/>
    <col min="2560" max="2560" width="14.33203125" customWidth="1"/>
    <col min="2561" max="2561" width="15" customWidth="1"/>
    <col min="2563" max="2563" width="12.88671875" customWidth="1"/>
    <col min="2564" max="2564" width="12.33203125" customWidth="1"/>
    <col min="2816" max="2816" width="14.33203125" customWidth="1"/>
    <col min="2817" max="2817" width="15" customWidth="1"/>
    <col min="2819" max="2819" width="12.88671875" customWidth="1"/>
    <col min="2820" max="2820" width="12.33203125" customWidth="1"/>
    <col min="3072" max="3072" width="14.33203125" customWidth="1"/>
    <col min="3073" max="3073" width="15" customWidth="1"/>
    <col min="3075" max="3075" width="12.88671875" customWidth="1"/>
    <col min="3076" max="3076" width="12.33203125" customWidth="1"/>
    <col min="3328" max="3328" width="14.33203125" customWidth="1"/>
    <col min="3329" max="3329" width="15" customWidth="1"/>
    <col min="3331" max="3331" width="12.88671875" customWidth="1"/>
    <col min="3332" max="3332" width="12.33203125" customWidth="1"/>
    <col min="3584" max="3584" width="14.33203125" customWidth="1"/>
    <col min="3585" max="3585" width="15" customWidth="1"/>
    <col min="3587" max="3587" width="12.88671875" customWidth="1"/>
    <col min="3588" max="3588" width="12.33203125" customWidth="1"/>
    <col min="3840" max="3840" width="14.33203125" customWidth="1"/>
    <col min="3841" max="3841" width="15" customWidth="1"/>
    <col min="3843" max="3843" width="12.88671875" customWidth="1"/>
    <col min="3844" max="3844" width="12.33203125" customWidth="1"/>
    <col min="4096" max="4096" width="14.33203125" customWidth="1"/>
    <col min="4097" max="4097" width="15" customWidth="1"/>
    <col min="4099" max="4099" width="12.88671875" customWidth="1"/>
    <col min="4100" max="4100" width="12.33203125" customWidth="1"/>
    <col min="4352" max="4352" width="14.33203125" customWidth="1"/>
    <col min="4353" max="4353" width="15" customWidth="1"/>
    <col min="4355" max="4355" width="12.88671875" customWidth="1"/>
    <col min="4356" max="4356" width="12.33203125" customWidth="1"/>
    <col min="4608" max="4608" width="14.33203125" customWidth="1"/>
    <col min="4609" max="4609" width="15" customWidth="1"/>
    <col min="4611" max="4611" width="12.88671875" customWidth="1"/>
    <col min="4612" max="4612" width="12.33203125" customWidth="1"/>
    <col min="4864" max="4864" width="14.33203125" customWidth="1"/>
    <col min="4865" max="4865" width="15" customWidth="1"/>
    <col min="4867" max="4867" width="12.88671875" customWidth="1"/>
    <col min="4868" max="4868" width="12.33203125" customWidth="1"/>
    <col min="5120" max="5120" width="14.33203125" customWidth="1"/>
    <col min="5121" max="5121" width="15" customWidth="1"/>
    <col min="5123" max="5123" width="12.88671875" customWidth="1"/>
    <col min="5124" max="5124" width="12.33203125" customWidth="1"/>
    <col min="5376" max="5376" width="14.33203125" customWidth="1"/>
    <col min="5377" max="5377" width="15" customWidth="1"/>
    <col min="5379" max="5379" width="12.88671875" customWidth="1"/>
    <col min="5380" max="5380" width="12.33203125" customWidth="1"/>
    <col min="5632" max="5632" width="14.33203125" customWidth="1"/>
    <col min="5633" max="5633" width="15" customWidth="1"/>
    <col min="5635" max="5635" width="12.88671875" customWidth="1"/>
    <col min="5636" max="5636" width="12.33203125" customWidth="1"/>
    <col min="5888" max="5888" width="14.33203125" customWidth="1"/>
    <col min="5889" max="5889" width="15" customWidth="1"/>
    <col min="5891" max="5891" width="12.88671875" customWidth="1"/>
    <col min="5892" max="5892" width="12.33203125" customWidth="1"/>
    <col min="6144" max="6144" width="14.33203125" customWidth="1"/>
    <col min="6145" max="6145" width="15" customWidth="1"/>
    <col min="6147" max="6147" width="12.88671875" customWidth="1"/>
    <col min="6148" max="6148" width="12.33203125" customWidth="1"/>
    <col min="6400" max="6400" width="14.33203125" customWidth="1"/>
    <col min="6401" max="6401" width="15" customWidth="1"/>
    <col min="6403" max="6403" width="12.88671875" customWidth="1"/>
    <col min="6404" max="6404" width="12.33203125" customWidth="1"/>
    <col min="6656" max="6656" width="14.33203125" customWidth="1"/>
    <col min="6657" max="6657" width="15" customWidth="1"/>
    <col min="6659" max="6659" width="12.88671875" customWidth="1"/>
    <col min="6660" max="6660" width="12.33203125" customWidth="1"/>
    <col min="6912" max="6912" width="14.33203125" customWidth="1"/>
    <col min="6913" max="6913" width="15" customWidth="1"/>
    <col min="6915" max="6915" width="12.88671875" customWidth="1"/>
    <col min="6916" max="6916" width="12.33203125" customWidth="1"/>
    <col min="7168" max="7168" width="14.33203125" customWidth="1"/>
    <col min="7169" max="7169" width="15" customWidth="1"/>
    <col min="7171" max="7171" width="12.88671875" customWidth="1"/>
    <col min="7172" max="7172" width="12.33203125" customWidth="1"/>
    <col min="7424" max="7424" width="14.33203125" customWidth="1"/>
    <col min="7425" max="7425" width="15" customWidth="1"/>
    <col min="7427" max="7427" width="12.88671875" customWidth="1"/>
    <col min="7428" max="7428" width="12.33203125" customWidth="1"/>
    <col min="7680" max="7680" width="14.33203125" customWidth="1"/>
    <col min="7681" max="7681" width="15" customWidth="1"/>
    <col min="7683" max="7683" width="12.88671875" customWidth="1"/>
    <col min="7684" max="7684" width="12.33203125" customWidth="1"/>
    <col min="7936" max="7936" width="14.33203125" customWidth="1"/>
    <col min="7937" max="7937" width="15" customWidth="1"/>
    <col min="7939" max="7939" width="12.88671875" customWidth="1"/>
    <col min="7940" max="7940" width="12.33203125" customWidth="1"/>
    <col min="8192" max="8192" width="14.33203125" customWidth="1"/>
    <col min="8193" max="8193" width="15" customWidth="1"/>
    <col min="8195" max="8195" width="12.88671875" customWidth="1"/>
    <col min="8196" max="8196" width="12.33203125" customWidth="1"/>
    <col min="8448" max="8448" width="14.33203125" customWidth="1"/>
    <col min="8449" max="8449" width="15" customWidth="1"/>
    <col min="8451" max="8451" width="12.88671875" customWidth="1"/>
    <col min="8452" max="8452" width="12.33203125" customWidth="1"/>
    <col min="8704" max="8704" width="14.33203125" customWidth="1"/>
    <col min="8705" max="8705" width="15" customWidth="1"/>
    <col min="8707" max="8707" width="12.88671875" customWidth="1"/>
    <col min="8708" max="8708" width="12.33203125" customWidth="1"/>
    <col min="8960" max="8960" width="14.33203125" customWidth="1"/>
    <col min="8961" max="8961" width="15" customWidth="1"/>
    <col min="8963" max="8963" width="12.88671875" customWidth="1"/>
    <col min="8964" max="8964" width="12.33203125" customWidth="1"/>
    <col min="9216" max="9216" width="14.33203125" customWidth="1"/>
    <col min="9217" max="9217" width="15" customWidth="1"/>
    <col min="9219" max="9219" width="12.88671875" customWidth="1"/>
    <col min="9220" max="9220" width="12.33203125" customWidth="1"/>
    <col min="9472" max="9472" width="14.33203125" customWidth="1"/>
    <col min="9473" max="9473" width="15" customWidth="1"/>
    <col min="9475" max="9475" width="12.88671875" customWidth="1"/>
    <col min="9476" max="9476" width="12.33203125" customWidth="1"/>
    <col min="9728" max="9728" width="14.33203125" customWidth="1"/>
    <col min="9729" max="9729" width="15" customWidth="1"/>
    <col min="9731" max="9731" width="12.88671875" customWidth="1"/>
    <col min="9732" max="9732" width="12.33203125" customWidth="1"/>
    <col min="9984" max="9984" width="14.33203125" customWidth="1"/>
    <col min="9985" max="9985" width="15" customWidth="1"/>
    <col min="9987" max="9987" width="12.88671875" customWidth="1"/>
    <col min="9988" max="9988" width="12.33203125" customWidth="1"/>
    <col min="10240" max="10240" width="14.33203125" customWidth="1"/>
    <col min="10241" max="10241" width="15" customWidth="1"/>
    <col min="10243" max="10243" width="12.88671875" customWidth="1"/>
    <col min="10244" max="10244" width="12.33203125" customWidth="1"/>
    <col min="10496" max="10496" width="14.33203125" customWidth="1"/>
    <col min="10497" max="10497" width="15" customWidth="1"/>
    <col min="10499" max="10499" width="12.88671875" customWidth="1"/>
    <col min="10500" max="10500" width="12.33203125" customWidth="1"/>
    <col min="10752" max="10752" width="14.33203125" customWidth="1"/>
    <col min="10753" max="10753" width="15" customWidth="1"/>
    <col min="10755" max="10755" width="12.88671875" customWidth="1"/>
    <col min="10756" max="10756" width="12.33203125" customWidth="1"/>
    <col min="11008" max="11008" width="14.33203125" customWidth="1"/>
    <col min="11009" max="11009" width="15" customWidth="1"/>
    <col min="11011" max="11011" width="12.88671875" customWidth="1"/>
    <col min="11012" max="11012" width="12.33203125" customWidth="1"/>
    <col min="11264" max="11264" width="14.33203125" customWidth="1"/>
    <col min="11265" max="11265" width="15" customWidth="1"/>
    <col min="11267" max="11267" width="12.88671875" customWidth="1"/>
    <col min="11268" max="11268" width="12.33203125" customWidth="1"/>
    <col min="11520" max="11520" width="14.33203125" customWidth="1"/>
    <col min="11521" max="11521" width="15" customWidth="1"/>
    <col min="11523" max="11523" width="12.88671875" customWidth="1"/>
    <col min="11524" max="11524" width="12.33203125" customWidth="1"/>
    <col min="11776" max="11776" width="14.33203125" customWidth="1"/>
    <col min="11777" max="11777" width="15" customWidth="1"/>
    <col min="11779" max="11779" width="12.88671875" customWidth="1"/>
    <col min="11780" max="11780" width="12.33203125" customWidth="1"/>
    <col min="12032" max="12032" width="14.33203125" customWidth="1"/>
    <col min="12033" max="12033" width="15" customWidth="1"/>
    <col min="12035" max="12035" width="12.88671875" customWidth="1"/>
    <col min="12036" max="12036" width="12.33203125" customWidth="1"/>
    <col min="12288" max="12288" width="14.33203125" customWidth="1"/>
    <col min="12289" max="12289" width="15" customWidth="1"/>
    <col min="12291" max="12291" width="12.88671875" customWidth="1"/>
    <col min="12292" max="12292" width="12.33203125" customWidth="1"/>
    <col min="12544" max="12544" width="14.33203125" customWidth="1"/>
    <col min="12545" max="12545" width="15" customWidth="1"/>
    <col min="12547" max="12547" width="12.88671875" customWidth="1"/>
    <col min="12548" max="12548" width="12.33203125" customWidth="1"/>
    <col min="12800" max="12800" width="14.33203125" customWidth="1"/>
    <col min="12801" max="12801" width="15" customWidth="1"/>
    <col min="12803" max="12803" width="12.88671875" customWidth="1"/>
    <col min="12804" max="12804" width="12.33203125" customWidth="1"/>
    <col min="13056" max="13056" width="14.33203125" customWidth="1"/>
    <col min="13057" max="13057" width="15" customWidth="1"/>
    <col min="13059" max="13059" width="12.88671875" customWidth="1"/>
    <col min="13060" max="13060" width="12.33203125" customWidth="1"/>
    <col min="13312" max="13312" width="14.33203125" customWidth="1"/>
    <col min="13313" max="13313" width="15" customWidth="1"/>
    <col min="13315" max="13315" width="12.88671875" customWidth="1"/>
    <col min="13316" max="13316" width="12.33203125" customWidth="1"/>
    <col min="13568" max="13568" width="14.33203125" customWidth="1"/>
    <col min="13569" max="13569" width="15" customWidth="1"/>
    <col min="13571" max="13571" width="12.88671875" customWidth="1"/>
    <col min="13572" max="13572" width="12.33203125" customWidth="1"/>
    <col min="13824" max="13824" width="14.33203125" customWidth="1"/>
    <col min="13825" max="13825" width="15" customWidth="1"/>
    <col min="13827" max="13827" width="12.88671875" customWidth="1"/>
    <col min="13828" max="13828" width="12.33203125" customWidth="1"/>
    <col min="14080" max="14080" width="14.33203125" customWidth="1"/>
    <col min="14081" max="14081" width="15" customWidth="1"/>
    <col min="14083" max="14083" width="12.88671875" customWidth="1"/>
    <col min="14084" max="14084" width="12.33203125" customWidth="1"/>
    <col min="14336" max="14336" width="14.33203125" customWidth="1"/>
    <col min="14337" max="14337" width="15" customWidth="1"/>
    <col min="14339" max="14339" width="12.88671875" customWidth="1"/>
    <col min="14340" max="14340" width="12.33203125" customWidth="1"/>
    <col min="14592" max="14592" width="14.33203125" customWidth="1"/>
    <col min="14593" max="14593" width="15" customWidth="1"/>
    <col min="14595" max="14595" width="12.88671875" customWidth="1"/>
    <col min="14596" max="14596" width="12.33203125" customWidth="1"/>
    <col min="14848" max="14848" width="14.33203125" customWidth="1"/>
    <col min="14849" max="14849" width="15" customWidth="1"/>
    <col min="14851" max="14851" width="12.88671875" customWidth="1"/>
    <col min="14852" max="14852" width="12.33203125" customWidth="1"/>
    <col min="15104" max="15104" width="14.33203125" customWidth="1"/>
    <col min="15105" max="15105" width="15" customWidth="1"/>
    <col min="15107" max="15107" width="12.88671875" customWidth="1"/>
    <col min="15108" max="15108" width="12.33203125" customWidth="1"/>
    <col min="15360" max="15360" width="14.33203125" customWidth="1"/>
    <col min="15361" max="15361" width="15" customWidth="1"/>
    <col min="15363" max="15363" width="12.88671875" customWidth="1"/>
    <col min="15364" max="15364" width="12.33203125" customWidth="1"/>
    <col min="15616" max="15616" width="14.33203125" customWidth="1"/>
    <col min="15617" max="15617" width="15" customWidth="1"/>
    <col min="15619" max="15619" width="12.88671875" customWidth="1"/>
    <col min="15620" max="15620" width="12.33203125" customWidth="1"/>
    <col min="15872" max="15872" width="14.33203125" customWidth="1"/>
    <col min="15873" max="15873" width="15" customWidth="1"/>
    <col min="15875" max="15875" width="12.88671875" customWidth="1"/>
    <col min="15876" max="15876" width="12.33203125" customWidth="1"/>
    <col min="16128" max="16128" width="14.33203125" customWidth="1"/>
    <col min="16129" max="16129" width="15" customWidth="1"/>
    <col min="16131" max="16131" width="12.88671875" customWidth="1"/>
    <col min="16132" max="16132" width="12.33203125" customWidth="1"/>
  </cols>
  <sheetData>
    <row r="1" spans="1:13" x14ac:dyDescent="0.3">
      <c r="A1" s="18" t="s">
        <v>557</v>
      </c>
      <c r="B1" s="14"/>
      <c r="E1" s="34"/>
    </row>
    <row r="2" spans="1:13" x14ac:dyDescent="0.3">
      <c r="A2" s="5" t="s">
        <v>541</v>
      </c>
      <c r="B2" s="6" t="s">
        <v>612</v>
      </c>
      <c r="E2" s="34"/>
    </row>
    <row r="3" spans="1:13" x14ac:dyDescent="0.3">
      <c r="A3" s="5" t="s">
        <v>542</v>
      </c>
      <c r="B3" s="6" t="s">
        <v>613</v>
      </c>
      <c r="E3" s="34"/>
    </row>
    <row r="4" spans="1:13" x14ac:dyDescent="0.3">
      <c r="A4" s="5" t="s">
        <v>543</v>
      </c>
      <c r="B4" s="7">
        <v>41901</v>
      </c>
      <c r="E4" s="34"/>
    </row>
    <row r="5" spans="1:13" x14ac:dyDescent="0.3">
      <c r="A5" s="5" t="s">
        <v>712</v>
      </c>
      <c r="B5" s="6" t="s">
        <v>614</v>
      </c>
      <c r="E5" s="34"/>
    </row>
    <row r="6" spans="1:13" x14ac:dyDescent="0.3">
      <c r="A6" s="8" t="s">
        <v>548</v>
      </c>
      <c r="B6" s="9">
        <v>1</v>
      </c>
    </row>
    <row r="7" spans="1:13" x14ac:dyDescent="0.3">
      <c r="A7" s="8" t="s">
        <v>546</v>
      </c>
      <c r="B7" s="9" t="s">
        <v>547</v>
      </c>
    </row>
    <row r="8" spans="1:13" x14ac:dyDescent="0.3">
      <c r="A8" s="8" t="s">
        <v>549</v>
      </c>
      <c r="B8" s="9"/>
      <c r="K8" s="4" t="s">
        <v>819</v>
      </c>
    </row>
    <row r="9" spans="1:13" x14ac:dyDescent="0.3">
      <c r="A9" s="11" t="s">
        <v>0</v>
      </c>
      <c r="B9" s="10" t="s">
        <v>1</v>
      </c>
      <c r="C9" s="11" t="s">
        <v>2</v>
      </c>
      <c r="D9" s="10" t="s">
        <v>6</v>
      </c>
      <c r="E9" s="11" t="s">
        <v>24</v>
      </c>
      <c r="F9" s="11" t="s">
        <v>668</v>
      </c>
      <c r="G9" s="25" t="s">
        <v>556</v>
      </c>
      <c r="H9" s="4" t="s">
        <v>25</v>
      </c>
      <c r="I9" s="1" t="s">
        <v>550</v>
      </c>
      <c r="K9" s="4" t="s">
        <v>0</v>
      </c>
      <c r="L9" s="4" t="s">
        <v>54</v>
      </c>
      <c r="M9" s="4" t="s">
        <v>6</v>
      </c>
    </row>
    <row r="10" spans="1:13" s="12" customFormat="1" x14ac:dyDescent="0.3">
      <c r="A10" s="17">
        <v>1</v>
      </c>
      <c r="B10" s="17" t="s">
        <v>5</v>
      </c>
      <c r="C10" s="17">
        <v>60</v>
      </c>
      <c r="D10" s="17" t="s">
        <v>7</v>
      </c>
      <c r="E10" s="20" t="s">
        <v>186</v>
      </c>
      <c r="F10" s="20" t="s">
        <v>213</v>
      </c>
      <c r="G10" s="23" t="s">
        <v>220</v>
      </c>
      <c r="H10" s="17" t="s">
        <v>30</v>
      </c>
      <c r="I10" s="13" t="s">
        <v>205</v>
      </c>
      <c r="K10" s="36">
        <f>SUMIFS($A$10:$A$400,$B$10:$B$400,"CH",$D$10:$D$400,"U1")</f>
        <v>0</v>
      </c>
      <c r="L10" s="36" t="s">
        <v>3</v>
      </c>
      <c r="M10" s="36" t="s">
        <v>7</v>
      </c>
    </row>
    <row r="11" spans="1:13" s="12" customFormat="1" x14ac:dyDescent="0.3">
      <c r="A11" s="17">
        <v>6</v>
      </c>
      <c r="B11" s="17" t="s">
        <v>183</v>
      </c>
      <c r="C11" s="17">
        <v>200</v>
      </c>
      <c r="D11" s="17" t="s">
        <v>7</v>
      </c>
      <c r="E11" s="20" t="s">
        <v>675</v>
      </c>
      <c r="F11" s="20"/>
      <c r="G11" s="23"/>
      <c r="H11" s="17" t="s">
        <v>117</v>
      </c>
      <c r="I11" s="13"/>
      <c r="K11" s="36">
        <f>SUMIFS($A$10:$A$400,$B$10:$B$400,"CH",$D$10:$D$400,"U2")</f>
        <v>6</v>
      </c>
      <c r="L11" s="36" t="s">
        <v>3</v>
      </c>
      <c r="M11" s="36" t="s">
        <v>8</v>
      </c>
    </row>
    <row r="12" spans="1:13" s="12" customFormat="1" x14ac:dyDescent="0.3">
      <c r="A12" s="17">
        <v>4</v>
      </c>
      <c r="B12" s="17" t="s">
        <v>183</v>
      </c>
      <c r="C12" s="17">
        <v>130</v>
      </c>
      <c r="D12" s="17" t="s">
        <v>7</v>
      </c>
      <c r="E12" s="20" t="s">
        <v>675</v>
      </c>
      <c r="F12" s="20"/>
      <c r="G12" s="23"/>
      <c r="H12" s="17" t="s">
        <v>117</v>
      </c>
      <c r="I12" s="13"/>
      <c r="K12" s="36">
        <f>SUMIFS($A$10:$A$400,$B$10:$B$400,"CH",$D$10:$D$400,"U3")</f>
        <v>0</v>
      </c>
      <c r="L12" s="36" t="s">
        <v>3</v>
      </c>
      <c r="M12" s="36" t="s">
        <v>9</v>
      </c>
    </row>
    <row r="13" spans="1:13" s="12" customFormat="1" x14ac:dyDescent="0.3">
      <c r="A13" s="17">
        <v>9</v>
      </c>
      <c r="B13" s="17" t="s">
        <v>183</v>
      </c>
      <c r="C13" s="17">
        <v>200</v>
      </c>
      <c r="D13" s="17" t="s">
        <v>7</v>
      </c>
      <c r="E13" s="20" t="s">
        <v>675</v>
      </c>
      <c r="F13" s="20"/>
      <c r="G13" s="23"/>
      <c r="H13" s="17" t="s">
        <v>117</v>
      </c>
      <c r="I13" s="13"/>
      <c r="K13" s="36">
        <f>SUMIFS($A$10:$A$400,$B$10:$B$400,"CH",$D$10:$D$400,"U4")</f>
        <v>2</v>
      </c>
      <c r="L13" s="36" t="s">
        <v>3</v>
      </c>
      <c r="M13" s="36" t="s">
        <v>10</v>
      </c>
    </row>
    <row r="14" spans="1:13" s="12" customFormat="1" x14ac:dyDescent="0.3">
      <c r="A14" s="17">
        <v>6</v>
      </c>
      <c r="B14" s="17" t="s">
        <v>183</v>
      </c>
      <c r="C14" s="17">
        <v>200</v>
      </c>
      <c r="D14" s="17" t="s">
        <v>7</v>
      </c>
      <c r="E14" s="20" t="s">
        <v>675</v>
      </c>
      <c r="F14" s="20"/>
      <c r="G14" s="23"/>
      <c r="H14" s="17" t="s">
        <v>117</v>
      </c>
      <c r="I14" s="13"/>
      <c r="K14" s="36">
        <f>SUMIFS($A$10:$A$400,$B$10:$B$400,"CH",$D$10:$D$400,"U5")</f>
        <v>1</v>
      </c>
      <c r="L14" s="36" t="s">
        <v>3</v>
      </c>
      <c r="M14" s="36" t="s">
        <v>11</v>
      </c>
    </row>
    <row r="15" spans="1:13" s="12" customFormat="1" x14ac:dyDescent="0.3">
      <c r="A15" s="17">
        <v>1</v>
      </c>
      <c r="B15" s="17" t="s">
        <v>4</v>
      </c>
      <c r="C15" s="17">
        <v>100</v>
      </c>
      <c r="D15" s="17" t="s">
        <v>7</v>
      </c>
      <c r="E15" s="20" t="s">
        <v>186</v>
      </c>
      <c r="F15" s="20" t="s">
        <v>213</v>
      </c>
      <c r="G15" s="23"/>
      <c r="H15" s="17" t="s">
        <v>30</v>
      </c>
      <c r="I15" s="13"/>
      <c r="K15" s="36">
        <f>SUMIFS($A$10:$A$400,$B$10:$B$400,"CH",$D$10:$D$400,"U6")</f>
        <v>108</v>
      </c>
      <c r="L15" s="36" t="s">
        <v>3</v>
      </c>
      <c r="M15" s="36" t="s">
        <v>12</v>
      </c>
    </row>
    <row r="16" spans="1:13" s="12" customFormat="1" x14ac:dyDescent="0.3">
      <c r="A16" s="17">
        <v>4</v>
      </c>
      <c r="B16" s="17" t="s">
        <v>183</v>
      </c>
      <c r="C16" s="17">
        <v>200</v>
      </c>
      <c r="D16" s="17" t="s">
        <v>7</v>
      </c>
      <c r="E16" s="20" t="s">
        <v>675</v>
      </c>
      <c r="F16" s="20"/>
      <c r="G16" s="23"/>
      <c r="H16" s="17" t="s">
        <v>117</v>
      </c>
      <c r="I16" s="13"/>
      <c r="K16" s="36">
        <f>SUMIFS($A$10:$A$400,$B$10:$B$400,"CH",$D$10:$D$400,"U7")</f>
        <v>8</v>
      </c>
      <c r="L16" s="36" t="s">
        <v>3</v>
      </c>
      <c r="M16" s="36" t="s">
        <v>13</v>
      </c>
    </row>
    <row r="17" spans="1:13" s="12" customFormat="1" x14ac:dyDescent="0.3">
      <c r="A17" s="17">
        <v>2</v>
      </c>
      <c r="B17" s="17" t="s">
        <v>183</v>
      </c>
      <c r="C17" s="17">
        <v>150</v>
      </c>
      <c r="D17" s="17" t="s">
        <v>7</v>
      </c>
      <c r="E17" s="20" t="s">
        <v>675</v>
      </c>
      <c r="F17" s="20"/>
      <c r="G17" s="23"/>
      <c r="H17" s="17" t="s">
        <v>117</v>
      </c>
      <c r="I17" s="13"/>
      <c r="K17" s="36">
        <f>SUMIFS($A$10:$A$400,$B$10:$B$400,"CH",$D$10:$D$400,"U8")</f>
        <v>3</v>
      </c>
      <c r="L17" s="36" t="s">
        <v>3</v>
      </c>
      <c r="M17" s="36" t="s">
        <v>14</v>
      </c>
    </row>
    <row r="18" spans="1:13" s="12" customFormat="1" x14ac:dyDescent="0.3">
      <c r="A18" s="17">
        <v>1</v>
      </c>
      <c r="B18" s="17" t="s">
        <v>5</v>
      </c>
      <c r="C18" s="17">
        <v>50</v>
      </c>
      <c r="D18" s="17" t="s">
        <v>7</v>
      </c>
      <c r="E18" s="20" t="s">
        <v>675</v>
      </c>
      <c r="F18" s="20"/>
      <c r="G18" s="23"/>
      <c r="H18" s="17" t="s">
        <v>117</v>
      </c>
      <c r="I18" s="13"/>
      <c r="K18" s="36">
        <f>SUMIFS($A$10:$A$400,$B$10:$B$400,"CH",$D$10:$D$400,"U9")</f>
        <v>38</v>
      </c>
      <c r="L18" s="36" t="s">
        <v>3</v>
      </c>
      <c r="M18" s="36" t="s">
        <v>15</v>
      </c>
    </row>
    <row r="19" spans="1:13" s="12" customFormat="1" x14ac:dyDescent="0.3">
      <c r="A19" s="17">
        <v>1</v>
      </c>
      <c r="B19" s="17" t="s">
        <v>183</v>
      </c>
      <c r="C19" s="17">
        <v>250</v>
      </c>
      <c r="D19" s="17" t="s">
        <v>7</v>
      </c>
      <c r="E19" s="20" t="s">
        <v>675</v>
      </c>
      <c r="F19" s="20"/>
      <c r="G19" s="23"/>
      <c r="H19" s="17" t="s">
        <v>32</v>
      </c>
      <c r="I19" s="13"/>
      <c r="K19" s="36">
        <f>SUMIFS($A$10:$A$400,$B$10:$B$400,"CH",$D$10:$D$400,"U10")</f>
        <v>7</v>
      </c>
      <c r="L19" s="36" t="s">
        <v>3</v>
      </c>
      <c r="M19" s="36" t="s">
        <v>16</v>
      </c>
    </row>
    <row r="20" spans="1:13" s="12" customFormat="1" x14ac:dyDescent="0.3">
      <c r="A20" s="17">
        <v>1</v>
      </c>
      <c r="B20" s="17" t="s">
        <v>183</v>
      </c>
      <c r="C20" s="17">
        <v>150</v>
      </c>
      <c r="D20" s="17" t="s">
        <v>7</v>
      </c>
      <c r="E20" s="20" t="s">
        <v>675</v>
      </c>
      <c r="F20" s="20"/>
      <c r="G20" s="23"/>
      <c r="H20" s="17" t="s">
        <v>117</v>
      </c>
      <c r="I20" s="13"/>
      <c r="K20" s="36">
        <f>SUMIFS($A$10:$A$400,$B$10:$B$400,"CH",$D$10:$D$400,"U11")</f>
        <v>0</v>
      </c>
      <c r="L20" s="36" t="s">
        <v>3</v>
      </c>
      <c r="M20" s="36" t="s">
        <v>42</v>
      </c>
    </row>
    <row r="21" spans="1:13" s="12" customFormat="1" x14ac:dyDescent="0.3">
      <c r="A21" s="17">
        <v>1</v>
      </c>
      <c r="B21" s="17" t="s">
        <v>183</v>
      </c>
      <c r="C21" s="17">
        <v>90</v>
      </c>
      <c r="D21" s="17" t="s">
        <v>7</v>
      </c>
      <c r="E21" s="20" t="s">
        <v>675</v>
      </c>
      <c r="F21" s="20"/>
      <c r="G21" s="23"/>
      <c r="H21" s="17" t="s">
        <v>117</v>
      </c>
      <c r="I21" s="13"/>
      <c r="K21" s="36">
        <f>SUM(K10:K20)</f>
        <v>173</v>
      </c>
      <c r="L21" s="36"/>
      <c r="M21" s="36"/>
    </row>
    <row r="22" spans="1:13" s="12" customFormat="1" x14ac:dyDescent="0.3">
      <c r="A22" s="17">
        <v>2</v>
      </c>
      <c r="B22" s="17" t="s">
        <v>183</v>
      </c>
      <c r="C22" s="17">
        <v>250</v>
      </c>
      <c r="D22" s="17" t="s">
        <v>7</v>
      </c>
      <c r="E22" s="20" t="s">
        <v>675</v>
      </c>
      <c r="F22" s="20"/>
      <c r="G22" s="23"/>
      <c r="H22" s="17" t="s">
        <v>32</v>
      </c>
      <c r="I22" s="13"/>
      <c r="K22" s="36"/>
      <c r="L22" s="36"/>
      <c r="M22" s="36"/>
    </row>
    <row r="23" spans="1:13" s="12" customFormat="1" x14ac:dyDescent="0.3">
      <c r="A23" s="17">
        <v>5</v>
      </c>
      <c r="B23" s="17" t="s">
        <v>183</v>
      </c>
      <c r="C23" s="17">
        <v>90</v>
      </c>
      <c r="D23" s="17" t="s">
        <v>8</v>
      </c>
      <c r="E23" s="20" t="s">
        <v>678</v>
      </c>
      <c r="F23" s="20"/>
      <c r="G23" s="23" t="s">
        <v>219</v>
      </c>
      <c r="H23" s="17" t="s">
        <v>117</v>
      </c>
      <c r="I23" s="13" t="s">
        <v>205</v>
      </c>
      <c r="K23" s="36">
        <f>SUMIFS($A$10:$A$400,$B$10:$B$400,"RT",$D$10:$D$400,"U1")</f>
        <v>1</v>
      </c>
      <c r="L23" s="36" t="s">
        <v>4</v>
      </c>
      <c r="M23" s="36" t="s">
        <v>7</v>
      </c>
    </row>
    <row r="24" spans="1:13" s="12" customFormat="1" x14ac:dyDescent="0.3">
      <c r="A24" s="17">
        <v>1</v>
      </c>
      <c r="B24" s="17" t="s">
        <v>3</v>
      </c>
      <c r="C24" s="17">
        <v>80</v>
      </c>
      <c r="D24" s="17" t="s">
        <v>8</v>
      </c>
      <c r="E24" s="20" t="s">
        <v>678</v>
      </c>
      <c r="F24" s="20"/>
      <c r="G24" s="23"/>
      <c r="H24" s="17" t="s">
        <v>117</v>
      </c>
      <c r="I24" s="13"/>
      <c r="K24" s="36">
        <f>SUMIFS($A$10:$A$400,$B$10:$B$400,"RT",$D$10:$D$400,"U2")</f>
        <v>0</v>
      </c>
      <c r="L24" s="36" t="s">
        <v>4</v>
      </c>
      <c r="M24" s="36" t="s">
        <v>8</v>
      </c>
    </row>
    <row r="25" spans="1:13" s="12" customFormat="1" x14ac:dyDescent="0.3">
      <c r="A25" s="17">
        <v>1</v>
      </c>
      <c r="B25" s="17" t="s">
        <v>183</v>
      </c>
      <c r="C25" s="17">
        <v>90</v>
      </c>
      <c r="D25" s="17" t="s">
        <v>8</v>
      </c>
      <c r="E25" s="20" t="s">
        <v>678</v>
      </c>
      <c r="F25" s="20"/>
      <c r="G25" s="23"/>
      <c r="H25" s="17" t="s">
        <v>117</v>
      </c>
      <c r="I25" s="13"/>
      <c r="K25" s="36">
        <f>SUMIFS($A$10:$A$400,$B$10:$B$400,"RT",$D$10:$D$400,"U3")</f>
        <v>1</v>
      </c>
      <c r="L25" s="36" t="s">
        <v>4</v>
      </c>
      <c r="M25" s="36" t="s">
        <v>9</v>
      </c>
    </row>
    <row r="26" spans="1:13" s="12" customFormat="1" x14ac:dyDescent="0.3">
      <c r="A26" s="17">
        <v>2</v>
      </c>
      <c r="B26" s="17" t="s">
        <v>3</v>
      </c>
      <c r="C26" s="17">
        <v>70</v>
      </c>
      <c r="D26" s="17" t="s">
        <v>8</v>
      </c>
      <c r="E26" s="20" t="s">
        <v>678</v>
      </c>
      <c r="F26" s="20"/>
      <c r="G26" s="23"/>
      <c r="H26" s="17" t="s">
        <v>117</v>
      </c>
      <c r="I26" s="13"/>
      <c r="K26" s="36">
        <f>SUMIFS($A$10:$A$400,$B$10:$B$400,"RT",$D$10:$D$400,"U4")</f>
        <v>4</v>
      </c>
      <c r="L26" s="36" t="s">
        <v>4</v>
      </c>
      <c r="M26" s="36" t="s">
        <v>10</v>
      </c>
    </row>
    <row r="27" spans="1:13" s="12" customFormat="1" x14ac:dyDescent="0.3">
      <c r="A27" s="17">
        <v>8</v>
      </c>
      <c r="B27" s="17" t="s">
        <v>183</v>
      </c>
      <c r="C27" s="17">
        <v>90</v>
      </c>
      <c r="D27" s="17" t="s">
        <v>8</v>
      </c>
      <c r="E27" s="20" t="s">
        <v>678</v>
      </c>
      <c r="F27" s="20"/>
      <c r="G27" s="23"/>
      <c r="H27" s="17" t="s">
        <v>117</v>
      </c>
      <c r="I27" s="13" t="s">
        <v>218</v>
      </c>
      <c r="K27" s="36">
        <f>SUMIFS($A$10:$A$400,$B$10:$B$400,"RT",$D$10:$D$400,"U5")</f>
        <v>4</v>
      </c>
      <c r="L27" s="36" t="s">
        <v>4</v>
      </c>
      <c r="M27" s="36" t="s">
        <v>11</v>
      </c>
    </row>
    <row r="28" spans="1:13" s="12" customFormat="1" x14ac:dyDescent="0.3">
      <c r="A28" s="17">
        <v>2</v>
      </c>
      <c r="B28" s="17" t="s">
        <v>3</v>
      </c>
      <c r="C28" s="17">
        <v>70</v>
      </c>
      <c r="D28" s="17" t="s">
        <v>8</v>
      </c>
      <c r="E28" s="20" t="s">
        <v>678</v>
      </c>
      <c r="F28" s="20"/>
      <c r="G28" s="23"/>
      <c r="H28" s="17" t="s">
        <v>117</v>
      </c>
      <c r="I28" s="13"/>
      <c r="K28" s="36">
        <f>SUMIFS($A$10:$A$400,$B$10:$B$400,"RT",$D$10:$D$400,"U6")</f>
        <v>13</v>
      </c>
      <c r="L28" s="36" t="s">
        <v>4</v>
      </c>
      <c r="M28" s="36" t="s">
        <v>12</v>
      </c>
    </row>
    <row r="29" spans="1:13" s="12" customFormat="1" x14ac:dyDescent="0.3">
      <c r="A29" s="17">
        <v>1</v>
      </c>
      <c r="B29" s="17" t="s">
        <v>3</v>
      </c>
      <c r="C29" s="17">
        <v>90</v>
      </c>
      <c r="D29" s="17" t="s">
        <v>8</v>
      </c>
      <c r="E29" s="20" t="s">
        <v>671</v>
      </c>
      <c r="F29" s="20"/>
      <c r="G29" s="23"/>
      <c r="H29" s="17" t="s">
        <v>26</v>
      </c>
      <c r="I29" s="13"/>
      <c r="K29" s="36">
        <f>SUMIFS($A$10:$A$400,$B$10:$B$400,"RT",$D$10:$D$400,"U7")</f>
        <v>6</v>
      </c>
      <c r="L29" s="36" t="s">
        <v>4</v>
      </c>
      <c r="M29" s="36" t="s">
        <v>13</v>
      </c>
    </row>
    <row r="30" spans="1:13" s="12" customFormat="1" x14ac:dyDescent="0.3">
      <c r="A30" s="17">
        <v>1</v>
      </c>
      <c r="B30" s="17" t="s">
        <v>5</v>
      </c>
      <c r="C30" s="17">
        <v>60</v>
      </c>
      <c r="D30" s="17" t="s">
        <v>9</v>
      </c>
      <c r="E30" s="20" t="s">
        <v>675</v>
      </c>
      <c r="F30" s="20"/>
      <c r="G30" s="23" t="s">
        <v>217</v>
      </c>
      <c r="H30" s="17" t="s">
        <v>117</v>
      </c>
      <c r="I30" s="13" t="s">
        <v>205</v>
      </c>
      <c r="K30" s="36">
        <f>SUMIFS($A$10:$A$400,$B$10:$B$400,"RT",$D$10:$D$400,"U8")</f>
        <v>8</v>
      </c>
      <c r="L30" s="36" t="s">
        <v>4</v>
      </c>
      <c r="M30" s="36" t="s">
        <v>14</v>
      </c>
    </row>
    <row r="31" spans="1:13" s="12" customFormat="1" x14ac:dyDescent="0.3">
      <c r="A31" s="17">
        <v>1</v>
      </c>
      <c r="B31" s="17" t="s">
        <v>5</v>
      </c>
      <c r="C31" s="17">
        <v>30</v>
      </c>
      <c r="D31" s="17" t="s">
        <v>9</v>
      </c>
      <c r="E31" s="20" t="s">
        <v>675</v>
      </c>
      <c r="F31" s="20"/>
      <c r="G31" s="23"/>
      <c r="H31" s="17" t="s">
        <v>116</v>
      </c>
      <c r="I31" s="13"/>
      <c r="K31" s="36">
        <f>SUMIFS($A$10:$A$400,$B$10:$B$400,"RT",$D$10:$D$400,"U9")</f>
        <v>11</v>
      </c>
      <c r="L31" s="36" t="s">
        <v>4</v>
      </c>
      <c r="M31" s="36" t="s">
        <v>15</v>
      </c>
    </row>
    <row r="32" spans="1:13" s="12" customFormat="1" x14ac:dyDescent="0.3">
      <c r="A32" s="17">
        <v>1</v>
      </c>
      <c r="B32" s="17" t="s">
        <v>183</v>
      </c>
      <c r="C32" s="17">
        <v>70</v>
      </c>
      <c r="D32" s="17" t="s">
        <v>9</v>
      </c>
      <c r="E32" s="20" t="s">
        <v>675</v>
      </c>
      <c r="F32" s="20"/>
      <c r="G32" s="23"/>
      <c r="H32" s="17" t="s">
        <v>117</v>
      </c>
      <c r="I32" s="13"/>
      <c r="K32" s="36">
        <f>SUMIFS($A$10:$A$400,$B$10:$B$400,"RT",$D$10:$D$400,"U10")</f>
        <v>1</v>
      </c>
      <c r="L32" s="36" t="s">
        <v>4</v>
      </c>
      <c r="M32" s="36" t="s">
        <v>16</v>
      </c>
    </row>
    <row r="33" spans="1:13" s="12" customFormat="1" x14ac:dyDescent="0.3">
      <c r="A33" s="17">
        <v>1</v>
      </c>
      <c r="B33" s="17" t="s">
        <v>4</v>
      </c>
      <c r="C33" s="17">
        <v>60</v>
      </c>
      <c r="D33" s="17" t="s">
        <v>9</v>
      </c>
      <c r="E33" s="20" t="s">
        <v>674</v>
      </c>
      <c r="F33" s="20"/>
      <c r="G33" s="23"/>
      <c r="H33" s="17" t="s">
        <v>26</v>
      </c>
      <c r="I33" s="13"/>
      <c r="K33" s="36">
        <f>SUMIFS($A$10:$A$400,$B$10:$B$400,"RT",$D$10:$D$400,"U11")</f>
        <v>2</v>
      </c>
      <c r="L33" s="36" t="s">
        <v>4</v>
      </c>
      <c r="M33" s="36" t="s">
        <v>42</v>
      </c>
    </row>
    <row r="34" spans="1:13" s="12" customFormat="1" x14ac:dyDescent="0.3">
      <c r="A34" s="17">
        <v>2</v>
      </c>
      <c r="B34" s="17" t="s">
        <v>183</v>
      </c>
      <c r="C34" s="17">
        <v>80</v>
      </c>
      <c r="D34" s="17" t="s">
        <v>10</v>
      </c>
      <c r="E34" s="20" t="s">
        <v>666</v>
      </c>
      <c r="F34" s="20"/>
      <c r="G34" s="23" t="s">
        <v>216</v>
      </c>
      <c r="H34" s="17" t="s">
        <v>26</v>
      </c>
      <c r="I34" s="13" t="s">
        <v>205</v>
      </c>
      <c r="K34" s="36">
        <f>SUM(K23:K33)</f>
        <v>51</v>
      </c>
      <c r="L34" s="16"/>
      <c r="M34" s="16"/>
    </row>
    <row r="35" spans="1:13" s="12" customFormat="1" x14ac:dyDescent="0.3">
      <c r="A35" s="17">
        <v>4</v>
      </c>
      <c r="B35" s="17" t="s">
        <v>183</v>
      </c>
      <c r="C35" s="17">
        <v>80</v>
      </c>
      <c r="D35" s="17" t="s">
        <v>10</v>
      </c>
      <c r="E35" s="20" t="s">
        <v>678</v>
      </c>
      <c r="F35" s="20"/>
      <c r="G35" s="23"/>
      <c r="H35" s="17" t="s">
        <v>31</v>
      </c>
      <c r="I35" s="13"/>
      <c r="K35" s="16"/>
      <c r="L35" s="16"/>
      <c r="M35" s="16"/>
    </row>
    <row r="36" spans="1:13" s="12" customFormat="1" x14ac:dyDescent="0.3">
      <c r="A36" s="17">
        <v>9</v>
      </c>
      <c r="B36" s="17" t="s">
        <v>183</v>
      </c>
      <c r="C36" s="17">
        <v>80</v>
      </c>
      <c r="D36" s="17" t="s">
        <v>10</v>
      </c>
      <c r="E36" s="20" t="s">
        <v>678</v>
      </c>
      <c r="F36" s="20"/>
      <c r="G36" s="23"/>
      <c r="H36" s="17" t="s">
        <v>31</v>
      </c>
      <c r="I36" s="13"/>
      <c r="K36" s="16"/>
      <c r="L36" s="16"/>
      <c r="M36" s="16"/>
    </row>
    <row r="37" spans="1:13" s="12" customFormat="1" x14ac:dyDescent="0.3">
      <c r="A37" s="17">
        <v>1</v>
      </c>
      <c r="B37" s="17" t="s">
        <v>4</v>
      </c>
      <c r="C37" s="17">
        <v>90</v>
      </c>
      <c r="D37" s="17" t="s">
        <v>10</v>
      </c>
      <c r="E37" s="20" t="s">
        <v>678</v>
      </c>
      <c r="F37" s="20"/>
      <c r="G37" s="23"/>
      <c r="H37" s="17" t="s">
        <v>30</v>
      </c>
      <c r="I37" s="13"/>
      <c r="K37" s="16"/>
      <c r="L37" s="16"/>
      <c r="M37" s="16"/>
    </row>
    <row r="38" spans="1:13" s="12" customFormat="1" x14ac:dyDescent="0.3">
      <c r="A38" s="17">
        <v>1</v>
      </c>
      <c r="B38" s="17" t="s">
        <v>4</v>
      </c>
      <c r="C38" s="17">
        <v>120</v>
      </c>
      <c r="D38" s="17" t="s">
        <v>10</v>
      </c>
      <c r="E38" s="20" t="s">
        <v>678</v>
      </c>
      <c r="F38" s="20"/>
      <c r="G38" s="23"/>
      <c r="H38" s="17" t="s">
        <v>30</v>
      </c>
      <c r="I38" s="13"/>
      <c r="K38" s="16"/>
      <c r="L38" s="16"/>
      <c r="M38" s="16"/>
    </row>
    <row r="39" spans="1:13" s="12" customFormat="1" x14ac:dyDescent="0.3">
      <c r="A39" s="17">
        <v>1</v>
      </c>
      <c r="B39" s="17" t="s">
        <v>4</v>
      </c>
      <c r="C39" s="17">
        <v>150</v>
      </c>
      <c r="D39" s="17" t="s">
        <v>10</v>
      </c>
      <c r="E39" s="20" t="s">
        <v>678</v>
      </c>
      <c r="F39" s="20"/>
      <c r="G39" s="23"/>
      <c r="H39" s="17" t="s">
        <v>32</v>
      </c>
      <c r="I39" s="13"/>
      <c r="K39" s="16"/>
      <c r="L39" s="16"/>
      <c r="M39" s="16"/>
    </row>
    <row r="40" spans="1:13" s="12" customFormat="1" x14ac:dyDescent="0.3">
      <c r="A40" s="17">
        <v>2</v>
      </c>
      <c r="B40" s="17" t="s">
        <v>3</v>
      </c>
      <c r="C40" s="17">
        <v>70</v>
      </c>
      <c r="D40" s="17" t="s">
        <v>10</v>
      </c>
      <c r="E40" s="20" t="s">
        <v>666</v>
      </c>
      <c r="F40" s="20"/>
      <c r="G40" s="23"/>
      <c r="H40" s="17" t="s">
        <v>30</v>
      </c>
      <c r="I40" s="13"/>
      <c r="K40" s="16"/>
      <c r="L40" s="16"/>
      <c r="M40" s="16"/>
    </row>
    <row r="41" spans="1:13" s="12" customFormat="1" x14ac:dyDescent="0.3">
      <c r="A41" s="17">
        <v>1</v>
      </c>
      <c r="B41" s="17" t="s">
        <v>4</v>
      </c>
      <c r="C41" s="17">
        <v>60</v>
      </c>
      <c r="D41" s="17" t="s">
        <v>10</v>
      </c>
      <c r="E41" s="20" t="s">
        <v>666</v>
      </c>
      <c r="F41" s="20"/>
      <c r="G41" s="23"/>
      <c r="H41" s="17" t="s">
        <v>26</v>
      </c>
      <c r="I41" s="13"/>
      <c r="K41" s="16"/>
      <c r="L41" s="16"/>
      <c r="M41" s="16"/>
    </row>
    <row r="42" spans="1:13" s="12" customFormat="1" x14ac:dyDescent="0.3">
      <c r="A42" s="17">
        <v>1</v>
      </c>
      <c r="B42" s="17" t="s">
        <v>183</v>
      </c>
      <c r="C42" s="17">
        <v>200</v>
      </c>
      <c r="D42" s="17" t="s">
        <v>11</v>
      </c>
      <c r="E42" s="20" t="s">
        <v>675</v>
      </c>
      <c r="F42" s="20"/>
      <c r="G42" s="23" t="s">
        <v>215</v>
      </c>
      <c r="H42" s="17" t="s">
        <v>32</v>
      </c>
      <c r="I42" s="13" t="s">
        <v>205</v>
      </c>
      <c r="K42" s="16"/>
      <c r="L42" s="16"/>
      <c r="M42" s="16"/>
    </row>
    <row r="43" spans="1:13" s="12" customFormat="1" x14ac:dyDescent="0.3">
      <c r="A43" s="17">
        <v>1</v>
      </c>
      <c r="B43" s="17" t="s">
        <v>183</v>
      </c>
      <c r="C43" s="17">
        <v>250</v>
      </c>
      <c r="D43" s="17" t="s">
        <v>11</v>
      </c>
      <c r="E43" s="20" t="s">
        <v>675</v>
      </c>
      <c r="F43" s="20"/>
      <c r="G43" s="23"/>
      <c r="H43" s="17" t="s">
        <v>32</v>
      </c>
      <c r="I43" s="13"/>
      <c r="K43" s="16"/>
      <c r="L43" s="16"/>
      <c r="M43" s="16"/>
    </row>
    <row r="44" spans="1:13" s="12" customFormat="1" x14ac:dyDescent="0.3">
      <c r="A44" s="17">
        <v>2</v>
      </c>
      <c r="B44" s="17" t="s">
        <v>4</v>
      </c>
      <c r="C44" s="17">
        <v>120</v>
      </c>
      <c r="D44" s="17" t="s">
        <v>11</v>
      </c>
      <c r="E44" s="20" t="s">
        <v>675</v>
      </c>
      <c r="F44" s="20"/>
      <c r="G44" s="23"/>
      <c r="H44" s="17" t="s">
        <v>31</v>
      </c>
      <c r="I44" s="13"/>
      <c r="K44" s="16"/>
      <c r="L44" s="16"/>
      <c r="M44" s="16"/>
    </row>
    <row r="45" spans="1:13" s="12" customFormat="1" x14ac:dyDescent="0.3">
      <c r="A45" s="17">
        <v>1</v>
      </c>
      <c r="B45" s="17" t="s">
        <v>3</v>
      </c>
      <c r="C45" s="17">
        <v>70</v>
      </c>
      <c r="D45" s="17" t="s">
        <v>11</v>
      </c>
      <c r="E45" s="20" t="s">
        <v>674</v>
      </c>
      <c r="F45" s="20"/>
      <c r="G45" s="23"/>
      <c r="H45" s="17" t="s">
        <v>117</v>
      </c>
      <c r="I45" s="13"/>
      <c r="K45" s="16"/>
      <c r="L45" s="16"/>
      <c r="M45" s="16"/>
    </row>
    <row r="46" spans="1:13" s="12" customFormat="1" x14ac:dyDescent="0.3">
      <c r="A46" s="17">
        <v>1</v>
      </c>
      <c r="B46" s="17" t="s">
        <v>4</v>
      </c>
      <c r="C46" s="17">
        <v>100</v>
      </c>
      <c r="D46" s="17" t="s">
        <v>11</v>
      </c>
      <c r="E46" s="20" t="s">
        <v>186</v>
      </c>
      <c r="F46" s="20" t="s">
        <v>213</v>
      </c>
      <c r="G46" s="23"/>
      <c r="H46" s="17" t="s">
        <v>31</v>
      </c>
      <c r="I46" s="13"/>
      <c r="K46" s="16"/>
      <c r="L46" s="16"/>
      <c r="M46" s="16"/>
    </row>
    <row r="47" spans="1:13" s="12" customFormat="1" x14ac:dyDescent="0.3">
      <c r="A47" s="17">
        <v>1</v>
      </c>
      <c r="B47" s="17" t="s">
        <v>5</v>
      </c>
      <c r="C47" s="17">
        <v>60</v>
      </c>
      <c r="D47" s="17" t="s">
        <v>11</v>
      </c>
      <c r="E47" s="20" t="s">
        <v>675</v>
      </c>
      <c r="F47" s="20"/>
      <c r="G47" s="23"/>
      <c r="H47" s="17" t="s">
        <v>32</v>
      </c>
      <c r="I47" s="13"/>
      <c r="K47" s="16"/>
      <c r="L47" s="16"/>
      <c r="M47" s="16"/>
    </row>
    <row r="48" spans="1:13" s="12" customFormat="1" x14ac:dyDescent="0.3">
      <c r="A48" s="17">
        <v>1</v>
      </c>
      <c r="B48" s="17" t="s">
        <v>4</v>
      </c>
      <c r="C48" s="17">
        <v>80</v>
      </c>
      <c r="D48" s="17" t="s">
        <v>11</v>
      </c>
      <c r="E48" s="20" t="s">
        <v>675</v>
      </c>
      <c r="F48" s="20"/>
      <c r="G48" s="23"/>
      <c r="H48" s="17" t="s">
        <v>26</v>
      </c>
      <c r="I48" s="13"/>
      <c r="K48" s="16"/>
      <c r="L48" s="16"/>
      <c r="M48" s="16"/>
    </row>
    <row r="49" spans="1:13" s="12" customFormat="1" x14ac:dyDescent="0.3">
      <c r="A49" s="17">
        <v>2</v>
      </c>
      <c r="B49" s="17" t="s">
        <v>5</v>
      </c>
      <c r="C49" s="17">
        <v>100</v>
      </c>
      <c r="D49" s="17" t="s">
        <v>11</v>
      </c>
      <c r="E49" s="20" t="s">
        <v>675</v>
      </c>
      <c r="F49" s="20"/>
      <c r="G49" s="23"/>
      <c r="H49" s="17" t="s">
        <v>116</v>
      </c>
      <c r="I49" s="13"/>
      <c r="K49" s="16"/>
      <c r="L49" s="16"/>
      <c r="M49" s="16"/>
    </row>
    <row r="50" spans="1:13" s="12" customFormat="1" x14ac:dyDescent="0.3">
      <c r="A50" s="17">
        <v>1</v>
      </c>
      <c r="B50" s="17" t="s">
        <v>4</v>
      </c>
      <c r="C50" s="17">
        <v>65</v>
      </c>
      <c r="D50" s="17" t="s">
        <v>12</v>
      </c>
      <c r="E50" s="20" t="s">
        <v>672</v>
      </c>
      <c r="F50" s="20"/>
      <c r="G50" s="23" t="s">
        <v>214</v>
      </c>
      <c r="H50" s="17" t="s">
        <v>26</v>
      </c>
      <c r="I50" s="13" t="s">
        <v>205</v>
      </c>
      <c r="K50" s="16"/>
      <c r="L50" s="16"/>
      <c r="M50" s="16"/>
    </row>
    <row r="51" spans="1:13" s="12" customFormat="1" x14ac:dyDescent="0.3">
      <c r="A51" s="17">
        <v>150</v>
      </c>
      <c r="B51" s="17" t="s">
        <v>183</v>
      </c>
      <c r="C51" s="17">
        <v>250</v>
      </c>
      <c r="D51" s="17" t="s">
        <v>12</v>
      </c>
      <c r="E51" s="20" t="s">
        <v>672</v>
      </c>
      <c r="F51" s="20"/>
      <c r="G51" s="23"/>
      <c r="H51" s="17" t="s">
        <v>117</v>
      </c>
      <c r="I51" s="13"/>
      <c r="K51" s="16"/>
      <c r="L51" s="16"/>
      <c r="M51" s="16"/>
    </row>
    <row r="52" spans="1:13" s="12" customFormat="1" x14ac:dyDescent="0.3">
      <c r="A52" s="17">
        <v>10</v>
      </c>
      <c r="B52" s="17" t="s">
        <v>3</v>
      </c>
      <c r="C52" s="17">
        <v>80</v>
      </c>
      <c r="D52" s="17" t="s">
        <v>12</v>
      </c>
      <c r="E52" s="20" t="s">
        <v>667</v>
      </c>
      <c r="F52" s="20"/>
      <c r="G52" s="23"/>
      <c r="H52" s="17" t="s">
        <v>26</v>
      </c>
      <c r="I52" s="13"/>
      <c r="K52" s="16"/>
      <c r="L52" s="16"/>
      <c r="M52" s="16"/>
    </row>
    <row r="53" spans="1:13" s="12" customFormat="1" x14ac:dyDescent="0.3">
      <c r="A53" s="17">
        <v>6</v>
      </c>
      <c r="B53" s="17" t="s">
        <v>3</v>
      </c>
      <c r="C53" s="17">
        <v>90</v>
      </c>
      <c r="D53" s="17" t="s">
        <v>12</v>
      </c>
      <c r="E53" s="20" t="s">
        <v>667</v>
      </c>
      <c r="F53" s="20"/>
      <c r="G53" s="23"/>
      <c r="H53" s="17" t="s">
        <v>26</v>
      </c>
      <c r="I53" s="13"/>
      <c r="K53" s="16"/>
      <c r="L53" s="16"/>
      <c r="M53" s="16"/>
    </row>
    <row r="54" spans="1:13" s="12" customFormat="1" x14ac:dyDescent="0.3">
      <c r="A54" s="17">
        <v>2</v>
      </c>
      <c r="B54" s="17" t="s">
        <v>3</v>
      </c>
      <c r="C54" s="17">
        <v>100</v>
      </c>
      <c r="D54" s="17" t="s">
        <v>12</v>
      </c>
      <c r="E54" s="20" t="s">
        <v>667</v>
      </c>
      <c r="F54" s="20"/>
      <c r="G54" s="23"/>
      <c r="H54" s="17" t="s">
        <v>26</v>
      </c>
      <c r="I54" s="13"/>
      <c r="K54" s="16"/>
      <c r="L54" s="16"/>
      <c r="M54" s="16"/>
    </row>
    <row r="55" spans="1:13" s="12" customFormat="1" x14ac:dyDescent="0.3">
      <c r="A55" s="17">
        <v>1</v>
      </c>
      <c r="B55" s="17" t="s">
        <v>4</v>
      </c>
      <c r="C55" s="17">
        <v>50</v>
      </c>
      <c r="D55" s="17" t="s">
        <v>12</v>
      </c>
      <c r="E55" s="20" t="s">
        <v>22</v>
      </c>
      <c r="F55" s="20" t="s">
        <v>213</v>
      </c>
      <c r="G55" s="23"/>
      <c r="H55" s="17" t="s">
        <v>30</v>
      </c>
      <c r="I55" s="13"/>
      <c r="K55" s="16"/>
      <c r="L55" s="16"/>
      <c r="M55" s="16"/>
    </row>
    <row r="56" spans="1:13" s="12" customFormat="1" x14ac:dyDescent="0.3">
      <c r="A56" s="17">
        <v>5</v>
      </c>
      <c r="B56" s="17" t="s">
        <v>3</v>
      </c>
      <c r="C56" s="17">
        <v>90</v>
      </c>
      <c r="D56" s="17" t="s">
        <v>12</v>
      </c>
      <c r="E56" s="20" t="s">
        <v>672</v>
      </c>
      <c r="F56" s="20"/>
      <c r="G56" s="23"/>
      <c r="H56" s="17" t="s">
        <v>26</v>
      </c>
      <c r="I56" s="13"/>
      <c r="K56" s="16"/>
      <c r="L56" s="16"/>
      <c r="M56" s="16"/>
    </row>
    <row r="57" spans="1:13" s="12" customFormat="1" x14ac:dyDescent="0.3">
      <c r="A57" s="17">
        <v>2</v>
      </c>
      <c r="B57" s="17" t="s">
        <v>3</v>
      </c>
      <c r="C57" s="17">
        <v>70</v>
      </c>
      <c r="D57" s="17" t="s">
        <v>12</v>
      </c>
      <c r="E57" s="20" t="s">
        <v>672</v>
      </c>
      <c r="F57" s="20"/>
      <c r="G57" s="23"/>
      <c r="H57" s="17" t="s">
        <v>26</v>
      </c>
      <c r="I57" s="13"/>
      <c r="K57" s="16"/>
      <c r="L57" s="16"/>
      <c r="M57" s="16"/>
    </row>
    <row r="58" spans="1:13" s="12" customFormat="1" x14ac:dyDescent="0.3">
      <c r="A58" s="17">
        <v>1</v>
      </c>
      <c r="B58" s="17" t="s">
        <v>3</v>
      </c>
      <c r="C58" s="17">
        <v>90</v>
      </c>
      <c r="D58" s="17" t="s">
        <v>12</v>
      </c>
      <c r="E58" s="20" t="s">
        <v>667</v>
      </c>
      <c r="F58" s="20"/>
      <c r="G58" s="23"/>
      <c r="H58" s="17" t="s">
        <v>30</v>
      </c>
      <c r="I58" s="13"/>
      <c r="K58" s="16"/>
      <c r="L58" s="16"/>
      <c r="M58" s="16"/>
    </row>
    <row r="59" spans="1:13" s="12" customFormat="1" x14ac:dyDescent="0.3">
      <c r="A59" s="17">
        <v>1</v>
      </c>
      <c r="B59" s="17" t="s">
        <v>4</v>
      </c>
      <c r="C59" s="17">
        <v>80</v>
      </c>
      <c r="D59" s="17" t="s">
        <v>12</v>
      </c>
      <c r="E59" s="20" t="s">
        <v>667</v>
      </c>
      <c r="F59" s="20"/>
      <c r="G59" s="23"/>
      <c r="H59" s="17" t="s">
        <v>26</v>
      </c>
      <c r="I59" s="13"/>
      <c r="K59" s="16"/>
      <c r="L59" s="16"/>
      <c r="M59" s="16"/>
    </row>
    <row r="60" spans="1:13" s="12" customFormat="1" x14ac:dyDescent="0.3">
      <c r="A60" s="17">
        <v>20</v>
      </c>
      <c r="B60" s="17" t="s">
        <v>183</v>
      </c>
      <c r="C60" s="17">
        <v>60</v>
      </c>
      <c r="D60" s="17" t="s">
        <v>12</v>
      </c>
      <c r="E60" s="20" t="s">
        <v>672</v>
      </c>
      <c r="F60" s="20"/>
      <c r="G60" s="23"/>
      <c r="H60" s="17" t="s">
        <v>31</v>
      </c>
      <c r="I60" s="13"/>
      <c r="K60" s="16"/>
      <c r="L60" s="16"/>
      <c r="M60" s="16"/>
    </row>
    <row r="61" spans="1:13" s="12" customFormat="1" x14ac:dyDescent="0.3">
      <c r="A61" s="17">
        <v>5</v>
      </c>
      <c r="B61" s="17" t="s">
        <v>183</v>
      </c>
      <c r="C61" s="17">
        <v>80</v>
      </c>
      <c r="D61" s="17" t="s">
        <v>12</v>
      </c>
      <c r="E61" s="20" t="s">
        <v>672</v>
      </c>
      <c r="F61" s="20"/>
      <c r="G61" s="23"/>
      <c r="H61" s="17" t="s">
        <v>31</v>
      </c>
      <c r="I61" s="13"/>
      <c r="K61" s="16"/>
      <c r="L61" s="16"/>
      <c r="M61" s="16"/>
    </row>
    <row r="62" spans="1:13" s="12" customFormat="1" x14ac:dyDescent="0.3">
      <c r="A62" s="17">
        <v>20</v>
      </c>
      <c r="B62" s="17" t="s">
        <v>3</v>
      </c>
      <c r="C62" s="17">
        <v>80</v>
      </c>
      <c r="D62" s="17" t="s">
        <v>12</v>
      </c>
      <c r="E62" s="20" t="s">
        <v>672</v>
      </c>
      <c r="F62" s="20"/>
      <c r="G62" s="23"/>
      <c r="H62" s="17" t="s">
        <v>31</v>
      </c>
      <c r="I62" s="13"/>
      <c r="K62" s="16"/>
      <c r="L62" s="16"/>
      <c r="M62" s="16"/>
    </row>
    <row r="63" spans="1:13" s="12" customFormat="1" x14ac:dyDescent="0.3">
      <c r="A63" s="17">
        <v>20</v>
      </c>
      <c r="B63" s="17" t="s">
        <v>183</v>
      </c>
      <c r="C63" s="17">
        <v>80</v>
      </c>
      <c r="D63" s="17" t="s">
        <v>12</v>
      </c>
      <c r="E63" s="20" t="s">
        <v>672</v>
      </c>
      <c r="F63" s="20"/>
      <c r="G63" s="23"/>
      <c r="H63" s="17" t="s">
        <v>31</v>
      </c>
      <c r="I63" s="13"/>
      <c r="K63" s="16"/>
      <c r="L63" s="16"/>
      <c r="M63" s="16"/>
    </row>
    <row r="64" spans="1:13" s="12" customFormat="1" x14ac:dyDescent="0.3">
      <c r="A64" s="17">
        <v>1</v>
      </c>
      <c r="B64" s="17" t="s">
        <v>4</v>
      </c>
      <c r="C64" s="17">
        <v>70</v>
      </c>
      <c r="D64" s="17" t="s">
        <v>12</v>
      </c>
      <c r="E64" s="20" t="s">
        <v>672</v>
      </c>
      <c r="F64" s="20"/>
      <c r="G64" s="23"/>
      <c r="H64" s="17" t="s">
        <v>26</v>
      </c>
      <c r="I64" s="13"/>
      <c r="K64" s="16"/>
      <c r="L64" s="16"/>
      <c r="M64" s="16"/>
    </row>
    <row r="65" spans="1:13" s="12" customFormat="1" x14ac:dyDescent="0.3">
      <c r="A65" s="17">
        <v>5</v>
      </c>
      <c r="B65" s="17" t="s">
        <v>3</v>
      </c>
      <c r="C65" s="17">
        <v>80</v>
      </c>
      <c r="D65" s="17" t="s">
        <v>12</v>
      </c>
      <c r="E65" s="20" t="s">
        <v>672</v>
      </c>
      <c r="F65" s="20"/>
      <c r="G65" s="23"/>
      <c r="H65" s="17" t="s">
        <v>26</v>
      </c>
      <c r="I65" s="13"/>
      <c r="K65" s="16"/>
      <c r="L65" s="16"/>
      <c r="M65" s="16"/>
    </row>
    <row r="66" spans="1:13" s="12" customFormat="1" x14ac:dyDescent="0.3">
      <c r="A66" s="17">
        <v>7</v>
      </c>
      <c r="B66" s="17" t="s">
        <v>183</v>
      </c>
      <c r="C66" s="17">
        <v>200</v>
      </c>
      <c r="D66" s="17" t="s">
        <v>12</v>
      </c>
      <c r="E66" s="20" t="s">
        <v>672</v>
      </c>
      <c r="F66" s="20"/>
      <c r="G66" s="23"/>
      <c r="H66" s="17" t="s">
        <v>31</v>
      </c>
      <c r="I66" s="13"/>
      <c r="K66" s="16"/>
      <c r="L66" s="16"/>
      <c r="M66" s="16"/>
    </row>
    <row r="67" spans="1:13" s="12" customFormat="1" x14ac:dyDescent="0.3">
      <c r="A67" s="17">
        <v>1</v>
      </c>
      <c r="B67" s="17" t="s">
        <v>4</v>
      </c>
      <c r="C67" s="17">
        <v>120</v>
      </c>
      <c r="D67" s="17" t="s">
        <v>12</v>
      </c>
      <c r="E67" s="20" t="s">
        <v>672</v>
      </c>
      <c r="F67" s="20"/>
      <c r="G67" s="23"/>
      <c r="H67" s="17" t="s">
        <v>31</v>
      </c>
      <c r="I67" s="13"/>
      <c r="K67" s="16"/>
      <c r="L67" s="16"/>
      <c r="M67" s="16"/>
    </row>
    <row r="68" spans="1:13" s="12" customFormat="1" x14ac:dyDescent="0.3">
      <c r="A68" s="17">
        <v>7</v>
      </c>
      <c r="B68" s="17" t="s">
        <v>183</v>
      </c>
      <c r="C68" s="17">
        <v>150</v>
      </c>
      <c r="D68" s="17" t="s">
        <v>12</v>
      </c>
      <c r="E68" s="20" t="s">
        <v>672</v>
      </c>
      <c r="F68" s="20"/>
      <c r="G68" s="23"/>
      <c r="H68" s="17" t="s">
        <v>31</v>
      </c>
      <c r="I68" s="13"/>
      <c r="K68" s="16"/>
      <c r="L68" s="16"/>
      <c r="M68" s="16"/>
    </row>
    <row r="69" spans="1:13" s="12" customFormat="1" x14ac:dyDescent="0.3">
      <c r="A69" s="17">
        <v>7</v>
      </c>
      <c r="B69" s="17" t="s">
        <v>183</v>
      </c>
      <c r="C69" s="17">
        <v>200</v>
      </c>
      <c r="D69" s="17" t="s">
        <v>12</v>
      </c>
      <c r="E69" s="20" t="s">
        <v>672</v>
      </c>
      <c r="F69" s="20"/>
      <c r="G69" s="23"/>
      <c r="H69" s="17" t="s">
        <v>116</v>
      </c>
      <c r="I69" s="13"/>
      <c r="K69" s="16"/>
      <c r="L69" s="16"/>
      <c r="M69" s="16"/>
    </row>
    <row r="70" spans="1:13" s="12" customFormat="1" x14ac:dyDescent="0.3">
      <c r="A70" s="17">
        <v>1</v>
      </c>
      <c r="B70" s="17" t="s">
        <v>3</v>
      </c>
      <c r="C70" s="17">
        <v>100</v>
      </c>
      <c r="D70" s="17" t="s">
        <v>12</v>
      </c>
      <c r="E70" s="20" t="s">
        <v>672</v>
      </c>
      <c r="F70" s="20"/>
      <c r="G70" s="23"/>
      <c r="H70" s="17" t="s">
        <v>116</v>
      </c>
      <c r="I70" s="13"/>
      <c r="K70" s="16"/>
      <c r="L70" s="16"/>
      <c r="M70" s="16"/>
    </row>
    <row r="71" spans="1:13" s="12" customFormat="1" x14ac:dyDescent="0.3">
      <c r="A71" s="17">
        <v>8</v>
      </c>
      <c r="B71" s="17" t="s">
        <v>3</v>
      </c>
      <c r="C71" s="17">
        <v>70</v>
      </c>
      <c r="D71" s="17" t="s">
        <v>12</v>
      </c>
      <c r="E71" s="20" t="s">
        <v>672</v>
      </c>
      <c r="F71" s="20"/>
      <c r="G71" s="23"/>
      <c r="H71" s="17" t="s">
        <v>117</v>
      </c>
      <c r="I71" s="13"/>
      <c r="K71" s="16"/>
      <c r="L71" s="16"/>
      <c r="M71" s="16"/>
    </row>
    <row r="72" spans="1:13" s="12" customFormat="1" x14ac:dyDescent="0.3">
      <c r="A72" s="17">
        <v>8</v>
      </c>
      <c r="B72" s="17" t="s">
        <v>3</v>
      </c>
      <c r="C72" s="17">
        <v>110</v>
      </c>
      <c r="D72" s="17" t="s">
        <v>12</v>
      </c>
      <c r="E72" s="20" t="s">
        <v>667</v>
      </c>
      <c r="F72" s="20"/>
      <c r="G72" s="23"/>
      <c r="H72" s="17" t="s">
        <v>30</v>
      </c>
      <c r="I72" s="13"/>
      <c r="K72" s="16"/>
      <c r="L72" s="16"/>
      <c r="M72" s="16"/>
    </row>
    <row r="73" spans="1:13" s="12" customFormat="1" x14ac:dyDescent="0.3">
      <c r="A73" s="17">
        <v>35</v>
      </c>
      <c r="B73" s="17" t="s">
        <v>3</v>
      </c>
      <c r="C73" s="17">
        <v>80</v>
      </c>
      <c r="D73" s="17" t="s">
        <v>12</v>
      </c>
      <c r="E73" s="20" t="s">
        <v>667</v>
      </c>
      <c r="F73" s="20"/>
      <c r="G73" s="23"/>
      <c r="H73" s="17" t="s">
        <v>30</v>
      </c>
      <c r="I73" s="13"/>
      <c r="K73" s="16"/>
      <c r="L73" s="16"/>
      <c r="M73" s="16"/>
    </row>
    <row r="74" spans="1:13" s="12" customFormat="1" x14ac:dyDescent="0.3">
      <c r="A74" s="17">
        <v>5</v>
      </c>
      <c r="B74" s="17" t="s">
        <v>3</v>
      </c>
      <c r="C74" s="17">
        <v>70</v>
      </c>
      <c r="D74" s="17" t="s">
        <v>12</v>
      </c>
      <c r="E74" s="20" t="s">
        <v>667</v>
      </c>
      <c r="F74" s="20"/>
      <c r="G74" s="23"/>
      <c r="H74" s="17" t="s">
        <v>30</v>
      </c>
      <c r="I74" s="13"/>
      <c r="K74" s="16"/>
      <c r="L74" s="16"/>
      <c r="M74" s="16"/>
    </row>
    <row r="75" spans="1:13" s="12" customFormat="1" x14ac:dyDescent="0.3">
      <c r="A75" s="17">
        <v>1</v>
      </c>
      <c r="B75" s="17" t="s">
        <v>4</v>
      </c>
      <c r="C75" s="17">
        <v>120</v>
      </c>
      <c r="D75" s="17" t="s">
        <v>12</v>
      </c>
      <c r="E75" s="20" t="s">
        <v>667</v>
      </c>
      <c r="F75" s="20"/>
      <c r="G75" s="23"/>
      <c r="H75" s="17" t="s">
        <v>30</v>
      </c>
      <c r="I75" s="13"/>
      <c r="K75" s="16"/>
      <c r="L75" s="16"/>
      <c r="M75" s="16"/>
    </row>
    <row r="76" spans="1:13" s="12" customFormat="1" x14ac:dyDescent="0.3">
      <c r="A76" s="17">
        <v>3</v>
      </c>
      <c r="B76" s="17" t="s">
        <v>4</v>
      </c>
      <c r="C76" s="17">
        <v>70</v>
      </c>
      <c r="D76" s="17" t="s">
        <v>12</v>
      </c>
      <c r="E76" s="20" t="s">
        <v>672</v>
      </c>
      <c r="F76" s="20"/>
      <c r="G76" s="23"/>
      <c r="H76" s="17" t="s">
        <v>30</v>
      </c>
      <c r="I76" s="13"/>
      <c r="K76" s="16"/>
      <c r="L76" s="16"/>
      <c r="M76" s="16"/>
    </row>
    <row r="77" spans="1:13" s="12" customFormat="1" x14ac:dyDescent="0.3">
      <c r="A77" s="17">
        <v>5</v>
      </c>
      <c r="B77" s="17" t="s">
        <v>183</v>
      </c>
      <c r="C77" s="17">
        <v>90</v>
      </c>
      <c r="D77" s="17" t="s">
        <v>12</v>
      </c>
      <c r="E77" s="20" t="s">
        <v>672</v>
      </c>
      <c r="F77" s="20"/>
      <c r="G77" s="23"/>
      <c r="H77" s="17" t="s">
        <v>30</v>
      </c>
      <c r="I77" s="13"/>
      <c r="K77" s="16"/>
      <c r="L77" s="16"/>
      <c r="M77" s="16"/>
    </row>
    <row r="78" spans="1:13" s="12" customFormat="1" x14ac:dyDescent="0.3">
      <c r="A78" s="17">
        <v>1</v>
      </c>
      <c r="B78" s="17" t="s">
        <v>183</v>
      </c>
      <c r="C78" s="17">
        <v>200</v>
      </c>
      <c r="D78" s="17" t="s">
        <v>12</v>
      </c>
      <c r="E78" s="20" t="s">
        <v>672</v>
      </c>
      <c r="F78" s="20"/>
      <c r="G78" s="23"/>
      <c r="H78" s="17" t="s">
        <v>30</v>
      </c>
      <c r="I78" s="13"/>
      <c r="K78" s="16"/>
      <c r="L78" s="16"/>
      <c r="M78" s="16"/>
    </row>
    <row r="79" spans="1:13" s="12" customFormat="1" x14ac:dyDescent="0.3">
      <c r="A79" s="17">
        <v>1</v>
      </c>
      <c r="B79" s="17" t="s">
        <v>4</v>
      </c>
      <c r="C79" s="17">
        <v>80</v>
      </c>
      <c r="D79" s="17" t="s">
        <v>12</v>
      </c>
      <c r="E79" s="20" t="s">
        <v>667</v>
      </c>
      <c r="F79" s="20"/>
      <c r="G79" s="23"/>
      <c r="H79" s="17" t="s">
        <v>26</v>
      </c>
      <c r="I79" s="13"/>
      <c r="K79" s="16"/>
      <c r="L79" s="16"/>
      <c r="M79" s="16"/>
    </row>
    <row r="80" spans="1:13" s="12" customFormat="1" x14ac:dyDescent="0.3">
      <c r="A80" s="17">
        <v>1</v>
      </c>
      <c r="B80" s="17" t="s">
        <v>4</v>
      </c>
      <c r="C80" s="17">
        <v>100</v>
      </c>
      <c r="D80" s="17" t="s">
        <v>12</v>
      </c>
      <c r="E80" s="20" t="s">
        <v>672</v>
      </c>
      <c r="F80" s="20"/>
      <c r="G80" s="23"/>
      <c r="H80" s="17" t="s">
        <v>31</v>
      </c>
      <c r="I80" s="13"/>
      <c r="K80" s="16"/>
      <c r="L80" s="16"/>
      <c r="M80" s="16"/>
    </row>
    <row r="81" spans="1:13" s="12" customFormat="1" x14ac:dyDescent="0.3">
      <c r="A81" s="17">
        <v>2</v>
      </c>
      <c r="B81" s="17" t="s">
        <v>4</v>
      </c>
      <c r="C81" s="17">
        <v>150</v>
      </c>
      <c r="D81" s="17" t="s">
        <v>12</v>
      </c>
      <c r="E81" s="20" t="s">
        <v>672</v>
      </c>
      <c r="F81" s="20"/>
      <c r="G81" s="23"/>
      <c r="H81" s="17" t="s">
        <v>31</v>
      </c>
      <c r="I81" s="13"/>
      <c r="K81" s="16"/>
      <c r="L81" s="16"/>
      <c r="M81" s="16"/>
    </row>
    <row r="82" spans="1:13" s="12" customFormat="1" x14ac:dyDescent="0.3">
      <c r="A82" s="17">
        <v>8</v>
      </c>
      <c r="B82" s="17" t="s">
        <v>3</v>
      </c>
      <c r="C82" s="17">
        <v>70</v>
      </c>
      <c r="D82" s="17" t="s">
        <v>13</v>
      </c>
      <c r="E82" s="20" t="s">
        <v>675</v>
      </c>
      <c r="F82" s="20"/>
      <c r="G82" s="23" t="s">
        <v>212</v>
      </c>
      <c r="H82" s="17" t="s">
        <v>117</v>
      </c>
      <c r="I82" s="13" t="s">
        <v>205</v>
      </c>
      <c r="K82" s="16"/>
      <c r="L82" s="16"/>
      <c r="M82" s="16"/>
    </row>
    <row r="83" spans="1:13" s="12" customFormat="1" x14ac:dyDescent="0.3">
      <c r="A83" s="17">
        <v>1</v>
      </c>
      <c r="B83" s="17" t="s">
        <v>183</v>
      </c>
      <c r="C83" s="17">
        <v>150</v>
      </c>
      <c r="D83" s="17" t="s">
        <v>13</v>
      </c>
      <c r="E83" s="20" t="s">
        <v>675</v>
      </c>
      <c r="F83" s="20"/>
      <c r="G83" s="23"/>
      <c r="H83" s="17" t="s">
        <v>117</v>
      </c>
      <c r="I83" s="13"/>
      <c r="K83" s="16"/>
      <c r="L83" s="16"/>
      <c r="M83" s="16"/>
    </row>
    <row r="84" spans="1:13" s="12" customFormat="1" x14ac:dyDescent="0.3">
      <c r="A84" s="17">
        <v>1</v>
      </c>
      <c r="B84" s="17" t="s">
        <v>5</v>
      </c>
      <c r="C84" s="17">
        <v>80</v>
      </c>
      <c r="D84" s="17" t="s">
        <v>13</v>
      </c>
      <c r="E84" s="20" t="s">
        <v>675</v>
      </c>
      <c r="F84" s="20"/>
      <c r="G84" s="23"/>
      <c r="H84" s="17" t="s">
        <v>31</v>
      </c>
      <c r="I84" s="13"/>
      <c r="K84" s="16"/>
      <c r="L84" s="16"/>
      <c r="M84" s="16"/>
    </row>
    <row r="85" spans="1:13" s="12" customFormat="1" x14ac:dyDescent="0.3">
      <c r="A85" s="17">
        <v>1</v>
      </c>
      <c r="B85" s="17" t="s">
        <v>183</v>
      </c>
      <c r="C85" s="17">
        <v>200</v>
      </c>
      <c r="D85" s="17" t="s">
        <v>13</v>
      </c>
      <c r="E85" s="20" t="s">
        <v>675</v>
      </c>
      <c r="F85" s="20"/>
      <c r="G85" s="23"/>
      <c r="H85" s="17" t="s">
        <v>117</v>
      </c>
      <c r="I85" s="13"/>
      <c r="K85" s="16"/>
      <c r="L85" s="16"/>
      <c r="M85" s="16"/>
    </row>
    <row r="86" spans="1:13" s="12" customFormat="1" x14ac:dyDescent="0.3">
      <c r="A86" s="17">
        <v>3</v>
      </c>
      <c r="B86" s="17" t="s">
        <v>3</v>
      </c>
      <c r="C86" s="17">
        <v>90</v>
      </c>
      <c r="D86" s="17" t="s">
        <v>14</v>
      </c>
      <c r="E86" s="20" t="s">
        <v>672</v>
      </c>
      <c r="F86" s="20"/>
      <c r="G86" s="23" t="s">
        <v>211</v>
      </c>
      <c r="H86" s="17" t="s">
        <v>32</v>
      </c>
      <c r="I86" s="13" t="s">
        <v>205</v>
      </c>
      <c r="K86" s="16"/>
      <c r="L86" s="16"/>
      <c r="M86" s="16"/>
    </row>
    <row r="87" spans="1:13" s="12" customFormat="1" x14ac:dyDescent="0.3">
      <c r="A87" s="17">
        <v>1</v>
      </c>
      <c r="B87" s="17" t="s">
        <v>4</v>
      </c>
      <c r="C87" s="17">
        <v>300</v>
      </c>
      <c r="D87" s="17" t="s">
        <v>14</v>
      </c>
      <c r="E87" s="20" t="s">
        <v>672</v>
      </c>
      <c r="F87" s="20"/>
      <c r="G87" s="23"/>
      <c r="H87" s="17" t="s">
        <v>32</v>
      </c>
      <c r="I87" s="13"/>
      <c r="K87" s="16"/>
      <c r="L87" s="16"/>
      <c r="M87" s="16"/>
    </row>
    <row r="88" spans="1:13" s="12" customFormat="1" x14ac:dyDescent="0.3">
      <c r="A88" s="17">
        <v>2</v>
      </c>
      <c r="B88" s="17" t="s">
        <v>4</v>
      </c>
      <c r="C88" s="17">
        <v>150</v>
      </c>
      <c r="D88" s="17" t="s">
        <v>14</v>
      </c>
      <c r="E88" s="20" t="s">
        <v>672</v>
      </c>
      <c r="F88" s="20"/>
      <c r="G88" s="23"/>
      <c r="H88" s="17" t="s">
        <v>32</v>
      </c>
      <c r="I88" s="13"/>
      <c r="K88" s="16"/>
      <c r="L88" s="16"/>
      <c r="M88" s="16"/>
    </row>
    <row r="89" spans="1:13" s="12" customFormat="1" x14ac:dyDescent="0.3">
      <c r="A89" s="17">
        <v>3</v>
      </c>
      <c r="B89" s="17" t="s">
        <v>4</v>
      </c>
      <c r="C89" s="17">
        <v>90</v>
      </c>
      <c r="D89" s="17" t="s">
        <v>14</v>
      </c>
      <c r="E89" s="20" t="s">
        <v>672</v>
      </c>
      <c r="F89" s="20"/>
      <c r="G89" s="23"/>
      <c r="H89" s="17" t="s">
        <v>32</v>
      </c>
      <c r="I89" s="13"/>
      <c r="K89" s="16"/>
      <c r="L89" s="16"/>
      <c r="M89" s="16"/>
    </row>
    <row r="90" spans="1:13" s="12" customFormat="1" x14ac:dyDescent="0.3">
      <c r="A90" s="17">
        <v>2</v>
      </c>
      <c r="B90" s="17" t="s">
        <v>4</v>
      </c>
      <c r="C90" s="17">
        <v>100</v>
      </c>
      <c r="D90" s="17" t="s">
        <v>14</v>
      </c>
      <c r="E90" s="20" t="s">
        <v>672</v>
      </c>
      <c r="F90" s="20"/>
      <c r="G90" s="23"/>
      <c r="H90" s="17" t="s">
        <v>32</v>
      </c>
      <c r="I90" s="13"/>
      <c r="K90" s="16"/>
      <c r="L90" s="16"/>
      <c r="M90" s="16"/>
    </row>
    <row r="91" spans="1:13" s="12" customFormat="1" x14ac:dyDescent="0.3">
      <c r="A91" s="17">
        <v>6</v>
      </c>
      <c r="B91" s="17" t="s">
        <v>4</v>
      </c>
      <c r="C91" s="17">
        <v>100</v>
      </c>
      <c r="D91" s="17" t="s">
        <v>13</v>
      </c>
      <c r="E91" s="20" t="s">
        <v>675</v>
      </c>
      <c r="F91" s="20"/>
      <c r="G91" s="23" t="s">
        <v>210</v>
      </c>
      <c r="H91" s="17" t="s">
        <v>31</v>
      </c>
      <c r="I91" s="13" t="s">
        <v>209</v>
      </c>
      <c r="K91" s="16"/>
      <c r="L91" s="16"/>
      <c r="M91" s="16"/>
    </row>
    <row r="92" spans="1:13" s="12" customFormat="1" x14ac:dyDescent="0.3">
      <c r="A92" s="17">
        <v>1</v>
      </c>
      <c r="B92" s="17" t="s">
        <v>4</v>
      </c>
      <c r="C92" s="17">
        <v>300</v>
      </c>
      <c r="D92" s="17" t="s">
        <v>15</v>
      </c>
      <c r="E92" s="20" t="s">
        <v>675</v>
      </c>
      <c r="F92" s="20"/>
      <c r="G92" s="23"/>
      <c r="H92" s="17" t="s">
        <v>31</v>
      </c>
      <c r="I92" s="13"/>
      <c r="K92" s="16"/>
      <c r="L92" s="16"/>
      <c r="M92" s="16"/>
    </row>
    <row r="93" spans="1:13" s="12" customFormat="1" x14ac:dyDescent="0.3">
      <c r="A93" s="17">
        <v>4</v>
      </c>
      <c r="B93" s="17" t="s">
        <v>4</v>
      </c>
      <c r="C93" s="17">
        <v>150</v>
      </c>
      <c r="D93" s="17" t="s">
        <v>15</v>
      </c>
      <c r="E93" s="20" t="s">
        <v>675</v>
      </c>
      <c r="F93" s="20"/>
      <c r="G93" s="23"/>
      <c r="H93" s="17" t="s">
        <v>31</v>
      </c>
      <c r="I93" s="13"/>
      <c r="K93" s="16"/>
      <c r="L93" s="16"/>
      <c r="M93" s="16"/>
    </row>
    <row r="94" spans="1:13" s="12" customFormat="1" x14ac:dyDescent="0.3">
      <c r="A94" s="17">
        <v>1</v>
      </c>
      <c r="B94" s="17" t="s">
        <v>183</v>
      </c>
      <c r="C94" s="17">
        <v>300</v>
      </c>
      <c r="D94" s="17" t="s">
        <v>15</v>
      </c>
      <c r="E94" s="20" t="s">
        <v>675</v>
      </c>
      <c r="F94" s="20"/>
      <c r="G94" s="23"/>
      <c r="H94" s="17" t="s">
        <v>31</v>
      </c>
      <c r="I94" s="13"/>
      <c r="K94" s="16"/>
      <c r="L94" s="16"/>
      <c r="M94" s="16"/>
    </row>
    <row r="95" spans="1:13" s="12" customFormat="1" x14ac:dyDescent="0.3">
      <c r="A95" s="17">
        <v>1</v>
      </c>
      <c r="B95" s="17" t="s">
        <v>17</v>
      </c>
      <c r="C95" s="17">
        <v>40</v>
      </c>
      <c r="D95" s="17" t="s">
        <v>15</v>
      </c>
      <c r="E95" s="20" t="s">
        <v>674</v>
      </c>
      <c r="F95" s="20"/>
      <c r="G95" s="23"/>
      <c r="H95" s="17" t="s">
        <v>26</v>
      </c>
      <c r="I95" s="13"/>
      <c r="K95" s="16"/>
      <c r="L95" s="16"/>
      <c r="M95" s="16"/>
    </row>
    <row r="96" spans="1:13" s="12" customFormat="1" x14ac:dyDescent="0.3">
      <c r="A96" s="17">
        <v>2</v>
      </c>
      <c r="B96" s="17" t="s">
        <v>4</v>
      </c>
      <c r="C96" s="17">
        <v>90</v>
      </c>
      <c r="D96" s="17" t="s">
        <v>15</v>
      </c>
      <c r="E96" s="20" t="s">
        <v>674</v>
      </c>
      <c r="F96" s="20"/>
      <c r="G96" s="23"/>
      <c r="H96" s="17" t="s">
        <v>32</v>
      </c>
      <c r="I96" s="13"/>
      <c r="K96" s="16"/>
      <c r="L96" s="16"/>
      <c r="M96" s="16"/>
    </row>
    <row r="97" spans="1:13" s="12" customFormat="1" x14ac:dyDescent="0.3">
      <c r="A97" s="17">
        <v>1</v>
      </c>
      <c r="B97" s="17" t="s">
        <v>183</v>
      </c>
      <c r="C97" s="17">
        <v>200</v>
      </c>
      <c r="D97" s="17" t="s">
        <v>15</v>
      </c>
      <c r="E97" s="20" t="s">
        <v>675</v>
      </c>
      <c r="F97" s="20"/>
      <c r="G97" s="23"/>
      <c r="H97" s="17" t="s">
        <v>31</v>
      </c>
      <c r="I97" s="13"/>
      <c r="K97" s="16"/>
      <c r="L97" s="16"/>
      <c r="M97" s="16"/>
    </row>
    <row r="98" spans="1:13" s="12" customFormat="1" x14ac:dyDescent="0.3">
      <c r="A98" s="17">
        <v>1</v>
      </c>
      <c r="B98" s="17" t="s">
        <v>3</v>
      </c>
      <c r="C98" s="17">
        <v>60</v>
      </c>
      <c r="D98" s="17" t="s">
        <v>15</v>
      </c>
      <c r="E98" s="20" t="s">
        <v>674</v>
      </c>
      <c r="F98" s="20"/>
      <c r="G98" s="23"/>
      <c r="H98" s="17" t="s">
        <v>32</v>
      </c>
      <c r="I98" s="13"/>
      <c r="K98" s="16"/>
      <c r="L98" s="16"/>
      <c r="M98" s="16"/>
    </row>
    <row r="99" spans="1:13" s="12" customFormat="1" x14ac:dyDescent="0.3">
      <c r="A99" s="17">
        <v>1</v>
      </c>
      <c r="B99" s="17" t="s">
        <v>19</v>
      </c>
      <c r="C99" s="17">
        <v>150</v>
      </c>
      <c r="D99" s="17" t="s">
        <v>15</v>
      </c>
      <c r="E99" s="20" t="s">
        <v>674</v>
      </c>
      <c r="F99" s="20"/>
      <c r="G99" s="23"/>
      <c r="H99" s="17" t="s">
        <v>32</v>
      </c>
      <c r="I99" s="13"/>
      <c r="K99" s="16"/>
      <c r="L99" s="16"/>
      <c r="M99" s="16"/>
    </row>
    <row r="100" spans="1:13" s="12" customFormat="1" x14ac:dyDescent="0.3">
      <c r="A100" s="16">
        <v>1</v>
      </c>
      <c r="B100" s="17" t="s">
        <v>4</v>
      </c>
      <c r="C100" s="16">
        <v>120</v>
      </c>
      <c r="D100" s="17" t="s">
        <v>15</v>
      </c>
      <c r="E100" s="20" t="s">
        <v>675</v>
      </c>
      <c r="F100" s="19"/>
      <c r="G100" s="26"/>
      <c r="H100" s="16" t="s">
        <v>31</v>
      </c>
      <c r="K100" s="16"/>
      <c r="L100" s="16"/>
      <c r="M100" s="16"/>
    </row>
    <row r="101" spans="1:13" s="12" customFormat="1" x14ac:dyDescent="0.3">
      <c r="A101" s="16">
        <v>1</v>
      </c>
      <c r="B101" s="16" t="s">
        <v>17</v>
      </c>
      <c r="C101" s="16">
        <v>30</v>
      </c>
      <c r="D101" s="17" t="s">
        <v>15</v>
      </c>
      <c r="E101" s="19" t="s">
        <v>674</v>
      </c>
      <c r="F101" s="19"/>
      <c r="G101" s="26"/>
      <c r="H101" s="16" t="s">
        <v>26</v>
      </c>
      <c r="K101" s="16"/>
      <c r="L101" s="16"/>
      <c r="M101" s="16"/>
    </row>
    <row r="102" spans="1:13" s="12" customFormat="1" x14ac:dyDescent="0.3">
      <c r="A102" s="16">
        <v>1</v>
      </c>
      <c r="B102" s="16" t="s">
        <v>4</v>
      </c>
      <c r="C102" s="16">
        <v>70</v>
      </c>
      <c r="D102" s="17" t="s">
        <v>15</v>
      </c>
      <c r="E102" s="19" t="s">
        <v>674</v>
      </c>
      <c r="F102" s="19"/>
      <c r="G102" s="26"/>
      <c r="H102" s="16" t="s">
        <v>26</v>
      </c>
      <c r="K102" s="16"/>
      <c r="L102" s="16"/>
      <c r="M102" s="16"/>
    </row>
    <row r="103" spans="1:13" s="12" customFormat="1" x14ac:dyDescent="0.3">
      <c r="A103" s="16">
        <v>5</v>
      </c>
      <c r="B103" s="16" t="s">
        <v>3</v>
      </c>
      <c r="C103" s="16">
        <v>90</v>
      </c>
      <c r="D103" s="16" t="s">
        <v>15</v>
      </c>
      <c r="E103" s="19" t="s">
        <v>667</v>
      </c>
      <c r="F103" s="19"/>
      <c r="G103" s="26" t="s">
        <v>208</v>
      </c>
      <c r="H103" s="16" t="s">
        <v>26</v>
      </c>
      <c r="I103" s="12" t="s">
        <v>205</v>
      </c>
      <c r="K103" s="16"/>
      <c r="L103" s="16"/>
      <c r="M103" s="16"/>
    </row>
    <row r="104" spans="1:13" s="12" customFormat="1" x14ac:dyDescent="0.3">
      <c r="A104" s="16">
        <v>2</v>
      </c>
      <c r="B104" s="16" t="s">
        <v>3</v>
      </c>
      <c r="C104" s="16">
        <v>70</v>
      </c>
      <c r="D104" s="16" t="s">
        <v>15</v>
      </c>
      <c r="E104" s="19" t="s">
        <v>667</v>
      </c>
      <c r="F104" s="19"/>
      <c r="G104" s="26"/>
      <c r="H104" s="16" t="s">
        <v>26</v>
      </c>
      <c r="K104" s="16"/>
      <c r="L104" s="16"/>
      <c r="M104" s="16"/>
    </row>
    <row r="105" spans="1:13" s="12" customFormat="1" x14ac:dyDescent="0.3">
      <c r="A105" s="16">
        <v>4</v>
      </c>
      <c r="B105" s="16" t="s">
        <v>3</v>
      </c>
      <c r="C105" s="16">
        <v>80</v>
      </c>
      <c r="D105" s="16" t="s">
        <v>15</v>
      </c>
      <c r="E105" s="19" t="s">
        <v>667</v>
      </c>
      <c r="F105" s="19"/>
      <c r="G105" s="26"/>
      <c r="H105" s="16" t="s">
        <v>26</v>
      </c>
      <c r="K105" s="16"/>
      <c r="L105" s="16"/>
      <c r="M105" s="16"/>
    </row>
    <row r="106" spans="1:13" s="12" customFormat="1" x14ac:dyDescent="0.3">
      <c r="A106" s="16">
        <v>1</v>
      </c>
      <c r="B106" s="16" t="s">
        <v>4</v>
      </c>
      <c r="C106" s="16">
        <v>70</v>
      </c>
      <c r="D106" s="16" t="s">
        <v>15</v>
      </c>
      <c r="E106" s="19" t="s">
        <v>667</v>
      </c>
      <c r="F106" s="19"/>
      <c r="G106" s="26"/>
      <c r="H106" s="16" t="s">
        <v>26</v>
      </c>
      <c r="K106" s="16"/>
      <c r="L106" s="16"/>
      <c r="M106" s="16"/>
    </row>
    <row r="107" spans="1:13" s="12" customFormat="1" x14ac:dyDescent="0.3">
      <c r="A107" s="16">
        <v>2</v>
      </c>
      <c r="B107" s="16" t="s">
        <v>183</v>
      </c>
      <c r="C107" s="16">
        <v>200</v>
      </c>
      <c r="D107" s="16" t="s">
        <v>15</v>
      </c>
      <c r="E107" s="19" t="s">
        <v>667</v>
      </c>
      <c r="F107" s="19"/>
      <c r="G107" s="26"/>
      <c r="H107" s="16" t="s">
        <v>31</v>
      </c>
      <c r="K107" s="16"/>
      <c r="L107" s="16"/>
      <c r="M107" s="16"/>
    </row>
    <row r="108" spans="1:13" s="12" customFormat="1" x14ac:dyDescent="0.3">
      <c r="A108" s="16">
        <v>1</v>
      </c>
      <c r="B108" s="16" t="s">
        <v>183</v>
      </c>
      <c r="C108" s="16">
        <v>150</v>
      </c>
      <c r="D108" s="16" t="s">
        <v>15</v>
      </c>
      <c r="E108" s="19" t="s">
        <v>672</v>
      </c>
      <c r="F108" s="19"/>
      <c r="G108" s="26"/>
      <c r="H108" s="16" t="s">
        <v>31</v>
      </c>
      <c r="K108" s="16"/>
      <c r="L108" s="16"/>
      <c r="M108" s="16"/>
    </row>
    <row r="109" spans="1:13" s="12" customFormat="1" x14ac:dyDescent="0.3">
      <c r="A109" s="16">
        <v>1</v>
      </c>
      <c r="B109" s="16" t="s">
        <v>183</v>
      </c>
      <c r="C109" s="16">
        <v>120</v>
      </c>
      <c r="D109" s="16" t="s">
        <v>15</v>
      </c>
      <c r="E109" s="19" t="s">
        <v>672</v>
      </c>
      <c r="F109" s="19"/>
      <c r="G109" s="26"/>
      <c r="H109" s="16" t="s">
        <v>26</v>
      </c>
      <c r="K109" s="16"/>
      <c r="L109" s="16"/>
      <c r="M109" s="16"/>
    </row>
    <row r="110" spans="1:13" s="12" customFormat="1" x14ac:dyDescent="0.3">
      <c r="A110" s="16">
        <v>5</v>
      </c>
      <c r="B110" s="16" t="s">
        <v>3</v>
      </c>
      <c r="C110" s="16">
        <v>80</v>
      </c>
      <c r="D110" s="16" t="s">
        <v>15</v>
      </c>
      <c r="E110" s="19" t="s">
        <v>667</v>
      </c>
      <c r="F110" s="19"/>
      <c r="G110" s="26"/>
      <c r="H110" s="16" t="s">
        <v>26</v>
      </c>
      <c r="K110" s="16"/>
      <c r="L110" s="16"/>
      <c r="M110" s="16"/>
    </row>
    <row r="111" spans="1:13" s="12" customFormat="1" x14ac:dyDescent="0.3">
      <c r="A111" s="16">
        <v>1</v>
      </c>
      <c r="B111" s="16" t="s">
        <v>3</v>
      </c>
      <c r="C111" s="16">
        <v>70</v>
      </c>
      <c r="D111" s="16" t="s">
        <v>15</v>
      </c>
      <c r="E111" s="19" t="s">
        <v>667</v>
      </c>
      <c r="F111" s="19"/>
      <c r="G111" s="26"/>
      <c r="H111" s="16" t="s">
        <v>117</v>
      </c>
      <c r="K111" s="16"/>
      <c r="L111" s="16"/>
      <c r="M111" s="16"/>
    </row>
    <row r="112" spans="1:13" s="12" customFormat="1" x14ac:dyDescent="0.3">
      <c r="A112" s="16">
        <v>1</v>
      </c>
      <c r="B112" s="16" t="s">
        <v>4</v>
      </c>
      <c r="C112" s="16">
        <v>70</v>
      </c>
      <c r="D112" s="16" t="s">
        <v>15</v>
      </c>
      <c r="E112" s="19" t="s">
        <v>672</v>
      </c>
      <c r="F112" s="19"/>
      <c r="G112" s="26"/>
      <c r="H112" s="16" t="s">
        <v>31</v>
      </c>
      <c r="K112" s="16"/>
      <c r="L112" s="16"/>
      <c r="M112" s="16"/>
    </row>
    <row r="113" spans="1:13" s="12" customFormat="1" x14ac:dyDescent="0.3">
      <c r="A113" s="16">
        <v>1</v>
      </c>
      <c r="B113" s="16" t="s">
        <v>5</v>
      </c>
      <c r="C113" s="16">
        <v>80</v>
      </c>
      <c r="D113" s="16" t="s">
        <v>15</v>
      </c>
      <c r="E113" s="19" t="s">
        <v>672</v>
      </c>
      <c r="F113" s="19"/>
      <c r="G113" s="26"/>
      <c r="H113" s="16" t="s">
        <v>26</v>
      </c>
      <c r="K113" s="16"/>
      <c r="L113" s="16"/>
      <c r="M113" s="16"/>
    </row>
    <row r="114" spans="1:13" s="12" customFormat="1" x14ac:dyDescent="0.3">
      <c r="A114" s="16">
        <v>1</v>
      </c>
      <c r="B114" s="16" t="s">
        <v>3</v>
      </c>
      <c r="C114" s="16">
        <v>60</v>
      </c>
      <c r="D114" s="16" t="s">
        <v>15</v>
      </c>
      <c r="E114" s="19" t="s">
        <v>667</v>
      </c>
      <c r="F114" s="19"/>
      <c r="G114" s="26"/>
      <c r="H114" s="16" t="s">
        <v>31</v>
      </c>
      <c r="K114" s="16"/>
      <c r="L114" s="16"/>
      <c r="M114" s="16"/>
    </row>
    <row r="115" spans="1:13" s="12" customFormat="1" x14ac:dyDescent="0.3">
      <c r="A115" s="16">
        <v>2</v>
      </c>
      <c r="B115" s="16" t="s">
        <v>183</v>
      </c>
      <c r="C115" s="16">
        <v>150</v>
      </c>
      <c r="D115" s="16" t="s">
        <v>15</v>
      </c>
      <c r="E115" s="19" t="s">
        <v>672</v>
      </c>
      <c r="F115" s="19"/>
      <c r="G115" s="26"/>
      <c r="H115" s="16" t="s">
        <v>26</v>
      </c>
      <c r="K115" s="16"/>
      <c r="L115" s="16"/>
      <c r="M115" s="16"/>
    </row>
    <row r="116" spans="1:13" s="12" customFormat="1" x14ac:dyDescent="0.3">
      <c r="A116" s="16">
        <v>2</v>
      </c>
      <c r="B116" s="16" t="s">
        <v>183</v>
      </c>
      <c r="C116" s="16">
        <v>250</v>
      </c>
      <c r="D116" s="16" t="s">
        <v>15</v>
      </c>
      <c r="E116" s="19" t="s">
        <v>667</v>
      </c>
      <c r="F116" s="19"/>
      <c r="G116" s="26"/>
      <c r="H116" s="16" t="s">
        <v>26</v>
      </c>
      <c r="K116" s="16"/>
      <c r="L116" s="16"/>
      <c r="M116" s="16"/>
    </row>
    <row r="117" spans="1:13" s="12" customFormat="1" x14ac:dyDescent="0.3">
      <c r="A117" s="16">
        <v>1</v>
      </c>
      <c r="B117" s="16" t="s">
        <v>3</v>
      </c>
      <c r="C117" s="16">
        <v>60</v>
      </c>
      <c r="D117" s="16" t="s">
        <v>15</v>
      </c>
      <c r="E117" s="19" t="s">
        <v>667</v>
      </c>
      <c r="F117" s="19"/>
      <c r="G117" s="26"/>
      <c r="H117" s="16" t="s">
        <v>31</v>
      </c>
      <c r="K117" s="16"/>
      <c r="L117" s="16"/>
      <c r="M117" s="16"/>
    </row>
    <row r="118" spans="1:13" s="12" customFormat="1" x14ac:dyDescent="0.3">
      <c r="A118" s="16">
        <v>9</v>
      </c>
      <c r="B118" s="16" t="s">
        <v>3</v>
      </c>
      <c r="C118" s="16">
        <v>80</v>
      </c>
      <c r="D118" s="16" t="s">
        <v>15</v>
      </c>
      <c r="E118" s="19" t="s">
        <v>672</v>
      </c>
      <c r="F118" s="19"/>
      <c r="G118" s="26"/>
      <c r="H118" s="16" t="s">
        <v>31</v>
      </c>
      <c r="K118" s="16"/>
      <c r="L118" s="16"/>
      <c r="M118" s="16"/>
    </row>
    <row r="119" spans="1:13" s="12" customFormat="1" x14ac:dyDescent="0.3">
      <c r="A119" s="16">
        <v>2</v>
      </c>
      <c r="B119" s="16" t="s">
        <v>183</v>
      </c>
      <c r="C119" s="16">
        <v>60</v>
      </c>
      <c r="D119" s="16" t="s">
        <v>15</v>
      </c>
      <c r="E119" s="19" t="s">
        <v>672</v>
      </c>
      <c r="F119" s="19"/>
      <c r="G119" s="26"/>
      <c r="H119" s="16" t="s">
        <v>26</v>
      </c>
      <c r="K119" s="16"/>
      <c r="L119" s="16"/>
      <c r="M119" s="16"/>
    </row>
    <row r="120" spans="1:13" s="12" customFormat="1" x14ac:dyDescent="0.3">
      <c r="A120" s="16">
        <v>4</v>
      </c>
      <c r="B120" s="16" t="s">
        <v>3</v>
      </c>
      <c r="C120" s="16">
        <v>80</v>
      </c>
      <c r="D120" s="16" t="s">
        <v>15</v>
      </c>
      <c r="E120" s="19" t="s">
        <v>667</v>
      </c>
      <c r="F120" s="19"/>
      <c r="G120" s="26"/>
      <c r="H120" s="16" t="s">
        <v>26</v>
      </c>
      <c r="K120" s="16"/>
      <c r="L120" s="16"/>
      <c r="M120" s="16"/>
    </row>
    <row r="121" spans="1:13" s="12" customFormat="1" x14ac:dyDescent="0.3">
      <c r="A121" s="16">
        <v>5</v>
      </c>
      <c r="B121" s="16" t="s">
        <v>3</v>
      </c>
      <c r="C121" s="16">
        <v>90</v>
      </c>
      <c r="D121" s="16" t="s">
        <v>15</v>
      </c>
      <c r="E121" s="19" t="s">
        <v>667</v>
      </c>
      <c r="F121" s="19"/>
      <c r="G121" s="26"/>
      <c r="H121" s="16" t="s">
        <v>31</v>
      </c>
      <c r="K121" s="16"/>
      <c r="L121" s="16"/>
      <c r="M121" s="16"/>
    </row>
    <row r="122" spans="1:13" s="12" customFormat="1" x14ac:dyDescent="0.3">
      <c r="A122" s="16">
        <v>1</v>
      </c>
      <c r="B122" s="16" t="s">
        <v>183</v>
      </c>
      <c r="C122" s="16">
        <v>120</v>
      </c>
      <c r="D122" s="16" t="s">
        <v>16</v>
      </c>
      <c r="E122" s="19" t="s">
        <v>678</v>
      </c>
      <c r="F122" s="19"/>
      <c r="G122" s="26" t="s">
        <v>207</v>
      </c>
      <c r="H122" s="16" t="s">
        <v>116</v>
      </c>
      <c r="I122" s="12" t="s">
        <v>205</v>
      </c>
      <c r="K122" s="16"/>
      <c r="L122" s="16"/>
      <c r="M122" s="16"/>
    </row>
    <row r="123" spans="1:13" s="12" customFormat="1" x14ac:dyDescent="0.3">
      <c r="A123" s="16">
        <v>2</v>
      </c>
      <c r="B123" s="16" t="s">
        <v>183</v>
      </c>
      <c r="C123" s="16">
        <v>250</v>
      </c>
      <c r="D123" s="16" t="s">
        <v>16</v>
      </c>
      <c r="E123" s="19" t="s">
        <v>678</v>
      </c>
      <c r="F123" s="19"/>
      <c r="G123" s="26"/>
      <c r="H123" s="16" t="s">
        <v>116</v>
      </c>
      <c r="K123" s="16"/>
      <c r="L123" s="16"/>
      <c r="M123" s="16"/>
    </row>
    <row r="124" spans="1:13" s="12" customFormat="1" x14ac:dyDescent="0.3">
      <c r="A124" s="16">
        <v>1</v>
      </c>
      <c r="B124" s="16" t="s">
        <v>183</v>
      </c>
      <c r="C124" s="16">
        <v>150</v>
      </c>
      <c r="D124" s="16" t="s">
        <v>16</v>
      </c>
      <c r="E124" s="19" t="s">
        <v>678</v>
      </c>
      <c r="F124" s="19"/>
      <c r="G124" s="26"/>
      <c r="H124" s="16" t="s">
        <v>117</v>
      </c>
      <c r="K124" s="16"/>
      <c r="L124" s="16"/>
      <c r="M124" s="16"/>
    </row>
    <row r="125" spans="1:13" s="12" customFormat="1" x14ac:dyDescent="0.3">
      <c r="A125" s="16">
        <v>5</v>
      </c>
      <c r="B125" s="16" t="s">
        <v>3</v>
      </c>
      <c r="C125" s="16">
        <v>70</v>
      </c>
      <c r="D125" s="16" t="s">
        <v>16</v>
      </c>
      <c r="E125" s="19" t="s">
        <v>666</v>
      </c>
      <c r="F125" s="19"/>
      <c r="G125" s="26"/>
      <c r="H125" s="16" t="s">
        <v>31</v>
      </c>
      <c r="K125" s="16"/>
      <c r="L125" s="16"/>
      <c r="M125" s="16"/>
    </row>
    <row r="126" spans="1:13" s="12" customFormat="1" x14ac:dyDescent="0.3">
      <c r="A126" s="16">
        <v>4</v>
      </c>
      <c r="B126" s="16" t="s">
        <v>183</v>
      </c>
      <c r="C126" s="16">
        <v>150</v>
      </c>
      <c r="D126" s="16" t="s">
        <v>16</v>
      </c>
      <c r="E126" s="19" t="s">
        <v>678</v>
      </c>
      <c r="F126" s="19"/>
      <c r="G126" s="26"/>
      <c r="H126" s="16" t="s">
        <v>31</v>
      </c>
      <c r="K126" s="16"/>
      <c r="L126" s="16"/>
      <c r="M126" s="16"/>
    </row>
    <row r="127" spans="1:13" s="12" customFormat="1" x14ac:dyDescent="0.3">
      <c r="A127" s="16">
        <v>1</v>
      </c>
      <c r="B127" s="16" t="s">
        <v>183</v>
      </c>
      <c r="C127" s="16">
        <v>200</v>
      </c>
      <c r="D127" s="16" t="s">
        <v>16</v>
      </c>
      <c r="E127" s="19" t="s">
        <v>678</v>
      </c>
      <c r="F127" s="19"/>
      <c r="G127" s="26"/>
      <c r="H127" s="16" t="s">
        <v>117</v>
      </c>
      <c r="K127" s="16"/>
      <c r="L127" s="16"/>
      <c r="M127" s="16"/>
    </row>
    <row r="128" spans="1:13" s="12" customFormat="1" x14ac:dyDescent="0.3">
      <c r="A128" s="16">
        <v>2</v>
      </c>
      <c r="B128" s="16" t="s">
        <v>183</v>
      </c>
      <c r="C128" s="16">
        <v>70</v>
      </c>
      <c r="D128" s="16" t="s">
        <v>16</v>
      </c>
      <c r="E128" s="19" t="s">
        <v>666</v>
      </c>
      <c r="F128" s="19"/>
      <c r="G128" s="26"/>
      <c r="H128" s="16" t="s">
        <v>116</v>
      </c>
      <c r="K128" s="16"/>
      <c r="L128" s="16"/>
      <c r="M128" s="16"/>
    </row>
    <row r="129" spans="1:13" s="12" customFormat="1" x14ac:dyDescent="0.3">
      <c r="A129" s="16">
        <v>5</v>
      </c>
      <c r="B129" s="16" t="s">
        <v>183</v>
      </c>
      <c r="C129" s="16">
        <v>200</v>
      </c>
      <c r="D129" s="16" t="s">
        <v>16</v>
      </c>
      <c r="E129" s="19" t="s">
        <v>678</v>
      </c>
      <c r="F129" s="19"/>
      <c r="G129" s="26"/>
      <c r="H129" s="16" t="s">
        <v>116</v>
      </c>
      <c r="K129" s="16"/>
      <c r="L129" s="16"/>
      <c r="M129" s="16"/>
    </row>
    <row r="130" spans="1:13" s="12" customFormat="1" x14ac:dyDescent="0.3">
      <c r="A130" s="16">
        <v>1</v>
      </c>
      <c r="B130" s="16" t="s">
        <v>3</v>
      </c>
      <c r="C130" s="16">
        <v>100</v>
      </c>
      <c r="D130" s="16" t="s">
        <v>16</v>
      </c>
      <c r="E130" s="19" t="s">
        <v>678</v>
      </c>
      <c r="F130" s="19"/>
      <c r="G130" s="26"/>
      <c r="H130" s="16" t="s">
        <v>26</v>
      </c>
      <c r="K130" s="16"/>
      <c r="L130" s="16"/>
      <c r="M130" s="16"/>
    </row>
    <row r="131" spans="1:13" s="12" customFormat="1" x14ac:dyDescent="0.3">
      <c r="A131" s="16">
        <v>1</v>
      </c>
      <c r="B131" s="16" t="s">
        <v>3</v>
      </c>
      <c r="C131" s="16">
        <v>100</v>
      </c>
      <c r="D131" s="16" t="s">
        <v>16</v>
      </c>
      <c r="E131" s="19" t="s">
        <v>678</v>
      </c>
      <c r="F131" s="19"/>
      <c r="G131" s="26"/>
      <c r="H131" s="16" t="s">
        <v>31</v>
      </c>
      <c r="K131" s="16"/>
      <c r="L131" s="16"/>
      <c r="M131" s="16"/>
    </row>
    <row r="132" spans="1:13" s="12" customFormat="1" x14ac:dyDescent="0.3">
      <c r="A132" s="16">
        <v>1</v>
      </c>
      <c r="B132" s="16" t="s">
        <v>4</v>
      </c>
      <c r="C132" s="16">
        <v>150</v>
      </c>
      <c r="D132" s="16" t="s">
        <v>16</v>
      </c>
      <c r="E132" s="19" t="s">
        <v>678</v>
      </c>
      <c r="F132" s="19"/>
      <c r="G132" s="26"/>
      <c r="H132" s="16" t="s">
        <v>26</v>
      </c>
      <c r="K132" s="16"/>
      <c r="L132" s="16"/>
      <c r="M132" s="16"/>
    </row>
    <row r="133" spans="1:13" s="12" customFormat="1" x14ac:dyDescent="0.3">
      <c r="A133" s="16">
        <v>1</v>
      </c>
      <c r="B133" s="16" t="s">
        <v>4</v>
      </c>
      <c r="C133" s="16">
        <v>200</v>
      </c>
      <c r="D133" s="16" t="s">
        <v>42</v>
      </c>
      <c r="E133" s="19" t="s">
        <v>674</v>
      </c>
      <c r="F133" s="19"/>
      <c r="G133" s="26" t="s">
        <v>206</v>
      </c>
      <c r="H133" s="16" t="s">
        <v>31</v>
      </c>
      <c r="I133" s="12" t="s">
        <v>205</v>
      </c>
      <c r="K133" s="16"/>
      <c r="L133" s="16"/>
      <c r="M133" s="16"/>
    </row>
    <row r="134" spans="1:13" s="12" customFormat="1" x14ac:dyDescent="0.3">
      <c r="A134" s="16">
        <v>1</v>
      </c>
      <c r="B134" s="16" t="s">
        <v>4</v>
      </c>
      <c r="C134" s="16">
        <v>100</v>
      </c>
      <c r="D134" s="16" t="s">
        <v>42</v>
      </c>
      <c r="E134" s="19" t="s">
        <v>675</v>
      </c>
      <c r="F134" s="19"/>
      <c r="G134" s="26"/>
      <c r="H134" s="16" t="s">
        <v>31</v>
      </c>
      <c r="K134" s="16"/>
      <c r="L134" s="16"/>
      <c r="M134" s="16"/>
    </row>
    <row r="135" spans="1:13" s="12" customFormat="1" x14ac:dyDescent="0.3">
      <c r="A135" s="16"/>
      <c r="B135" s="16"/>
      <c r="C135" s="16"/>
      <c r="D135" s="16"/>
      <c r="E135" s="19"/>
      <c r="F135" s="19"/>
      <c r="G135" s="26"/>
      <c r="H135" s="16"/>
      <c r="K135" s="16"/>
      <c r="L135" s="16"/>
      <c r="M135" s="16"/>
    </row>
    <row r="136" spans="1:13" s="12" customFormat="1" x14ac:dyDescent="0.3">
      <c r="A136" s="16"/>
      <c r="B136" s="16"/>
      <c r="C136" s="16"/>
      <c r="D136" s="16"/>
      <c r="E136" s="19"/>
      <c r="F136" s="19"/>
      <c r="G136" s="26"/>
      <c r="H136" s="16"/>
      <c r="K136" s="16"/>
      <c r="L136" s="16"/>
      <c r="M136" s="16"/>
    </row>
    <row r="137" spans="1:13" s="12" customFormat="1" x14ac:dyDescent="0.3">
      <c r="A137" s="16"/>
      <c r="B137" s="16"/>
      <c r="C137" s="16"/>
      <c r="D137" s="16"/>
      <c r="E137" s="19"/>
      <c r="F137" s="19"/>
      <c r="G137" s="26"/>
      <c r="H137" s="16"/>
      <c r="K137" s="16"/>
      <c r="L137" s="16"/>
      <c r="M137" s="16"/>
    </row>
    <row r="138" spans="1:13" s="12" customFormat="1" x14ac:dyDescent="0.3">
      <c r="A138" s="16"/>
      <c r="B138" s="16"/>
      <c r="C138" s="16"/>
      <c r="D138" s="16"/>
      <c r="E138" s="19"/>
      <c r="F138" s="19"/>
      <c r="G138" s="26"/>
      <c r="H138" s="16"/>
      <c r="K138" s="16"/>
      <c r="L138" s="16"/>
      <c r="M138" s="16"/>
    </row>
    <row r="139" spans="1:13" s="12" customFormat="1" x14ac:dyDescent="0.3">
      <c r="A139" s="16"/>
      <c r="B139" s="16"/>
      <c r="C139" s="16"/>
      <c r="D139" s="16"/>
      <c r="E139" s="19"/>
      <c r="F139" s="19"/>
      <c r="G139" s="26"/>
      <c r="H139" s="16"/>
      <c r="K139" s="16"/>
      <c r="L139" s="16"/>
      <c r="M139" s="16"/>
    </row>
    <row r="140" spans="1:13" s="12" customFormat="1" x14ac:dyDescent="0.3">
      <c r="A140" s="16"/>
      <c r="B140" s="16"/>
      <c r="C140" s="16"/>
      <c r="D140" s="16"/>
      <c r="E140" s="19"/>
      <c r="F140" s="19"/>
      <c r="G140" s="26"/>
      <c r="H140" s="16"/>
      <c r="K140" s="3"/>
      <c r="L140" s="3"/>
      <c r="M140" s="3"/>
    </row>
    <row r="141" spans="1:13" s="12" customFormat="1" x14ac:dyDescent="0.3">
      <c r="A141" s="16"/>
      <c r="B141" s="16"/>
      <c r="C141" s="16"/>
      <c r="D141" s="16"/>
      <c r="E141" s="19"/>
      <c r="F141" s="19"/>
      <c r="G141" s="26"/>
      <c r="H141" s="16"/>
      <c r="K141" s="3"/>
      <c r="L141" s="3"/>
      <c r="M141" s="3"/>
    </row>
    <row r="142" spans="1:13" s="12" customFormat="1" x14ac:dyDescent="0.3">
      <c r="A142" s="16"/>
      <c r="B142" s="16"/>
      <c r="C142" s="16"/>
      <c r="D142" s="16"/>
      <c r="E142" s="19"/>
      <c r="F142" s="19"/>
      <c r="G142" s="26"/>
      <c r="H142" s="16"/>
      <c r="K142" s="3"/>
      <c r="L142" s="3"/>
      <c r="M142" s="3"/>
    </row>
    <row r="143" spans="1:13" s="12" customFormat="1" x14ac:dyDescent="0.3">
      <c r="A143" s="16"/>
      <c r="B143" s="16"/>
      <c r="C143" s="16"/>
      <c r="D143" s="16"/>
      <c r="E143" s="19"/>
      <c r="F143" s="19"/>
      <c r="G143" s="26"/>
      <c r="H143" s="16"/>
      <c r="K143" s="3"/>
      <c r="L143" s="3"/>
      <c r="M143" s="3"/>
    </row>
    <row r="144" spans="1:13" s="12" customFormat="1" x14ac:dyDescent="0.3">
      <c r="A144" s="16"/>
      <c r="B144" s="16"/>
      <c r="C144" s="16"/>
      <c r="D144" s="16"/>
      <c r="E144" s="19"/>
      <c r="F144" s="19"/>
      <c r="G144" s="26"/>
      <c r="H144" s="16"/>
      <c r="K144" s="3"/>
      <c r="L144" s="3"/>
      <c r="M144" s="3"/>
    </row>
    <row r="145" spans="1:13" s="12" customFormat="1" x14ac:dyDescent="0.3">
      <c r="A145" s="16"/>
      <c r="B145" s="16"/>
      <c r="C145" s="16"/>
      <c r="D145" s="16"/>
      <c r="E145" s="19"/>
      <c r="F145" s="19"/>
      <c r="G145" s="26"/>
      <c r="H145" s="16"/>
      <c r="K145" s="3"/>
      <c r="L145" s="3"/>
      <c r="M145" s="3"/>
    </row>
    <row r="146" spans="1:13" s="12" customFormat="1" x14ac:dyDescent="0.3">
      <c r="A146" s="16"/>
      <c r="B146" s="16"/>
      <c r="C146" s="16"/>
      <c r="D146" s="16"/>
      <c r="E146" s="19"/>
      <c r="F146" s="19"/>
      <c r="G146" s="26"/>
      <c r="H146" s="16"/>
      <c r="K146" s="3"/>
      <c r="L146" s="3"/>
      <c r="M146" s="3"/>
    </row>
    <row r="147" spans="1:13" s="12" customFormat="1" x14ac:dyDescent="0.3">
      <c r="A147" s="16"/>
      <c r="B147" s="16"/>
      <c r="C147" s="16"/>
      <c r="D147" s="16"/>
      <c r="E147" s="19"/>
      <c r="F147" s="19"/>
      <c r="G147" s="26"/>
      <c r="H147" s="16"/>
      <c r="K147" s="3"/>
      <c r="L147" s="3"/>
      <c r="M147" s="3"/>
    </row>
    <row r="148" spans="1:13" s="12" customFormat="1" x14ac:dyDescent="0.3">
      <c r="A148" s="16"/>
      <c r="B148" s="16"/>
      <c r="C148" s="16"/>
      <c r="D148" s="16"/>
      <c r="E148" s="19"/>
      <c r="F148" s="19"/>
      <c r="G148" s="26"/>
      <c r="H148" s="16"/>
      <c r="K148" s="3"/>
      <c r="L148" s="3"/>
      <c r="M148" s="3"/>
    </row>
    <row r="149" spans="1:13" s="12" customFormat="1" x14ac:dyDescent="0.3">
      <c r="A149" s="16"/>
      <c r="B149" s="16"/>
      <c r="C149" s="16"/>
      <c r="D149" s="16"/>
      <c r="E149" s="19"/>
      <c r="F149" s="19"/>
      <c r="G149" s="26"/>
      <c r="H149" s="16"/>
      <c r="K149" s="3"/>
      <c r="L149" s="3"/>
      <c r="M149" s="3"/>
    </row>
    <row r="150" spans="1:13" s="12" customFormat="1" x14ac:dyDescent="0.3">
      <c r="A150" s="16"/>
      <c r="B150" s="16"/>
      <c r="C150" s="16"/>
      <c r="D150" s="16"/>
      <c r="E150" s="19"/>
      <c r="F150" s="19"/>
      <c r="G150" s="26"/>
      <c r="H150" s="16"/>
      <c r="K150" s="3"/>
      <c r="L150" s="3"/>
      <c r="M150" s="3"/>
    </row>
    <row r="151" spans="1:13" s="12" customFormat="1" x14ac:dyDescent="0.3">
      <c r="A151" s="16"/>
      <c r="B151" s="16"/>
      <c r="C151" s="16"/>
      <c r="D151" s="16"/>
      <c r="E151" s="19"/>
      <c r="F151" s="19"/>
      <c r="G151" s="26"/>
      <c r="H151" s="16"/>
      <c r="K151" s="3"/>
      <c r="L151" s="3"/>
      <c r="M151" s="3"/>
    </row>
    <row r="152" spans="1:13" s="12" customFormat="1" x14ac:dyDescent="0.3">
      <c r="A152" s="16"/>
      <c r="B152" s="16"/>
      <c r="C152" s="16"/>
      <c r="D152" s="16"/>
      <c r="E152" s="19"/>
      <c r="F152" s="19"/>
      <c r="G152" s="26"/>
      <c r="H152" s="16"/>
      <c r="K152" s="3"/>
      <c r="L152" s="3"/>
      <c r="M152" s="3"/>
    </row>
    <row r="153" spans="1:13" s="12" customFormat="1" x14ac:dyDescent="0.3">
      <c r="A153" s="16"/>
      <c r="B153" s="16"/>
      <c r="C153" s="16"/>
      <c r="D153" s="16"/>
      <c r="E153" s="19"/>
      <c r="F153" s="19"/>
      <c r="G153" s="26"/>
      <c r="H153" s="16"/>
      <c r="K153" s="3"/>
      <c r="L153" s="3"/>
      <c r="M153" s="3"/>
    </row>
    <row r="154" spans="1:13" s="12" customFormat="1" x14ac:dyDescent="0.3">
      <c r="A154" s="16"/>
      <c r="B154" s="16"/>
      <c r="C154" s="16"/>
      <c r="D154" s="16"/>
      <c r="E154" s="19"/>
      <c r="F154" s="19"/>
      <c r="G154" s="26"/>
      <c r="H154" s="16"/>
      <c r="K154" s="3"/>
      <c r="L154" s="3"/>
      <c r="M154" s="3"/>
    </row>
    <row r="155" spans="1:13" s="12" customFormat="1" x14ac:dyDescent="0.3">
      <c r="A155" s="16"/>
      <c r="B155" s="16"/>
      <c r="C155" s="16"/>
      <c r="D155" s="16"/>
      <c r="E155" s="19"/>
      <c r="F155" s="19"/>
      <c r="G155" s="26"/>
      <c r="H155" s="16"/>
      <c r="K155" s="3"/>
      <c r="L155" s="3"/>
      <c r="M155" s="3"/>
    </row>
    <row r="156" spans="1:13" s="12" customFormat="1" x14ac:dyDescent="0.3">
      <c r="A156" s="16"/>
      <c r="B156" s="16"/>
      <c r="C156" s="16"/>
      <c r="D156" s="16"/>
      <c r="E156" s="19"/>
      <c r="F156" s="19"/>
      <c r="G156" s="26"/>
      <c r="H156" s="16"/>
      <c r="K156" s="3"/>
      <c r="L156" s="3"/>
      <c r="M156" s="3"/>
    </row>
    <row r="157" spans="1:13" s="12" customFormat="1" x14ac:dyDescent="0.3">
      <c r="A157" s="16"/>
      <c r="B157" s="16"/>
      <c r="C157" s="16"/>
      <c r="D157" s="16"/>
      <c r="E157" s="19"/>
      <c r="F157" s="19"/>
      <c r="G157" s="26"/>
      <c r="H157" s="16"/>
      <c r="K157" s="3"/>
      <c r="L157" s="3"/>
      <c r="M157" s="3"/>
    </row>
    <row r="158" spans="1:13" s="12" customFormat="1" x14ac:dyDescent="0.3">
      <c r="A158" s="16"/>
      <c r="B158" s="16"/>
      <c r="C158" s="16"/>
      <c r="D158" s="16"/>
      <c r="E158" s="19"/>
      <c r="F158" s="19"/>
      <c r="G158" s="26"/>
      <c r="H158" s="16"/>
      <c r="K158" s="3"/>
      <c r="L158" s="3"/>
      <c r="M158" s="3"/>
    </row>
    <row r="159" spans="1:13" s="12" customFormat="1" x14ac:dyDescent="0.3">
      <c r="A159" s="16"/>
      <c r="B159" s="16"/>
      <c r="C159" s="16"/>
      <c r="D159" s="16"/>
      <c r="E159" s="19"/>
      <c r="F159" s="19"/>
      <c r="G159" s="26"/>
      <c r="H159" s="16"/>
      <c r="K159" s="3"/>
      <c r="L159" s="3"/>
      <c r="M159" s="3"/>
    </row>
    <row r="160" spans="1:13" s="12" customFormat="1" x14ac:dyDescent="0.3">
      <c r="A160" s="16"/>
      <c r="B160" s="16"/>
      <c r="C160" s="16"/>
      <c r="D160" s="16"/>
      <c r="E160" s="19"/>
      <c r="F160" s="19"/>
      <c r="G160" s="26"/>
      <c r="H160" s="16"/>
      <c r="K160" s="3"/>
      <c r="L160" s="3"/>
      <c r="M160" s="3"/>
    </row>
    <row r="161" spans="1:13" s="12" customFormat="1" x14ac:dyDescent="0.3">
      <c r="A161" s="16"/>
      <c r="B161" s="16"/>
      <c r="C161" s="16"/>
      <c r="D161" s="16"/>
      <c r="E161" s="19"/>
      <c r="F161" s="19"/>
      <c r="G161" s="26"/>
      <c r="H161" s="16"/>
      <c r="K161" s="3"/>
      <c r="L161" s="3"/>
      <c r="M161" s="3"/>
    </row>
    <row r="162" spans="1:13" s="12" customFormat="1" x14ac:dyDescent="0.3">
      <c r="A162" s="16"/>
      <c r="B162" s="16"/>
      <c r="C162" s="16"/>
      <c r="D162" s="16"/>
      <c r="E162" s="19"/>
      <c r="F162" s="19"/>
      <c r="G162" s="26"/>
      <c r="H162" s="16"/>
      <c r="K162" s="3"/>
      <c r="L162" s="3"/>
      <c r="M162" s="3"/>
    </row>
    <row r="163" spans="1:13" s="12" customFormat="1" x14ac:dyDescent="0.3">
      <c r="A163" s="16"/>
      <c r="B163" s="16"/>
      <c r="C163" s="16"/>
      <c r="D163" s="16"/>
      <c r="E163" s="19"/>
      <c r="F163" s="19"/>
      <c r="G163" s="26"/>
      <c r="H163" s="16"/>
      <c r="K163" s="3"/>
      <c r="L163" s="3"/>
      <c r="M163" s="3"/>
    </row>
    <row r="164" spans="1:13" s="12" customFormat="1" x14ac:dyDescent="0.3">
      <c r="A164" s="16"/>
      <c r="B164" s="16"/>
      <c r="C164" s="16"/>
      <c r="D164" s="16"/>
      <c r="E164" s="19"/>
      <c r="F164" s="19"/>
      <c r="G164" s="26"/>
      <c r="H164" s="16"/>
      <c r="K164" s="3"/>
      <c r="L164" s="3"/>
      <c r="M164" s="3"/>
    </row>
    <row r="165" spans="1:13" s="12" customFormat="1" x14ac:dyDescent="0.3">
      <c r="A165" s="16"/>
      <c r="B165" s="16"/>
      <c r="C165" s="16"/>
      <c r="D165" s="16"/>
      <c r="E165" s="19"/>
      <c r="F165" s="19"/>
      <c r="G165" s="26"/>
      <c r="H165" s="16"/>
      <c r="K165" s="3"/>
      <c r="L165" s="3"/>
      <c r="M165" s="3"/>
    </row>
    <row r="166" spans="1:13" s="12" customFormat="1" x14ac:dyDescent="0.3">
      <c r="A166" s="16"/>
      <c r="B166" s="16"/>
      <c r="C166" s="16"/>
      <c r="D166" s="16"/>
      <c r="E166" s="19"/>
      <c r="F166" s="19"/>
      <c r="G166" s="26"/>
      <c r="H166" s="16"/>
      <c r="K166" s="3"/>
      <c r="L166" s="3"/>
      <c r="M166" s="3"/>
    </row>
    <row r="167" spans="1:13" s="12" customFormat="1" x14ac:dyDescent="0.3">
      <c r="A167" s="16"/>
      <c r="B167" s="16"/>
      <c r="C167" s="16"/>
      <c r="D167" s="16"/>
      <c r="E167" s="19"/>
      <c r="F167" s="19"/>
      <c r="G167" s="26"/>
      <c r="H167" s="16"/>
      <c r="K167" s="3"/>
      <c r="L167" s="3"/>
      <c r="M167" s="3"/>
    </row>
    <row r="168" spans="1:13" s="12" customFormat="1" x14ac:dyDescent="0.3">
      <c r="A168" s="16"/>
      <c r="B168" s="16"/>
      <c r="C168" s="16"/>
      <c r="D168" s="16"/>
      <c r="E168" s="19"/>
      <c r="F168" s="19"/>
      <c r="G168" s="26"/>
      <c r="H168" s="16"/>
      <c r="K168" s="3"/>
      <c r="L168" s="3"/>
      <c r="M168" s="3"/>
    </row>
    <row r="169" spans="1:13" s="12" customFormat="1" x14ac:dyDescent="0.3">
      <c r="A169" s="16"/>
      <c r="B169" s="16"/>
      <c r="C169" s="16"/>
      <c r="D169" s="16"/>
      <c r="E169" s="19"/>
      <c r="F169" s="19"/>
      <c r="G169" s="26"/>
      <c r="H169" s="16"/>
      <c r="K169" s="3"/>
      <c r="L169" s="3"/>
      <c r="M169" s="3"/>
    </row>
    <row r="170" spans="1:13" s="12" customFormat="1" x14ac:dyDescent="0.3">
      <c r="A170" s="16"/>
      <c r="B170" s="16"/>
      <c r="C170" s="16"/>
      <c r="D170" s="16"/>
      <c r="E170" s="19"/>
      <c r="F170" s="19"/>
      <c r="G170" s="26"/>
      <c r="H170" s="16"/>
      <c r="K170" s="3"/>
      <c r="L170" s="3"/>
      <c r="M170" s="3"/>
    </row>
    <row r="171" spans="1:13" s="12" customFormat="1" x14ac:dyDescent="0.3">
      <c r="A171" s="16"/>
      <c r="B171" s="16"/>
      <c r="C171" s="16"/>
      <c r="D171" s="16"/>
      <c r="E171" s="19"/>
      <c r="F171" s="19"/>
      <c r="G171" s="26"/>
      <c r="H171" s="16"/>
      <c r="K171" s="3"/>
      <c r="L171" s="3"/>
      <c r="M171" s="3"/>
    </row>
    <row r="172" spans="1:13" s="12" customFormat="1" x14ac:dyDescent="0.3">
      <c r="A172" s="16"/>
      <c r="B172" s="16"/>
      <c r="C172" s="16"/>
      <c r="D172" s="16"/>
      <c r="E172" s="19"/>
      <c r="F172" s="19"/>
      <c r="G172" s="26"/>
      <c r="H172" s="16"/>
      <c r="K172" s="3"/>
      <c r="L172" s="3"/>
      <c r="M172" s="3"/>
    </row>
    <row r="173" spans="1:13" s="12" customFormat="1" x14ac:dyDescent="0.3">
      <c r="A173" s="16"/>
      <c r="B173" s="16"/>
      <c r="C173" s="16"/>
      <c r="D173" s="16"/>
      <c r="E173" s="19"/>
      <c r="F173" s="19"/>
      <c r="G173" s="26"/>
      <c r="H173" s="16"/>
      <c r="K173" s="3"/>
      <c r="L173" s="3"/>
      <c r="M173" s="3"/>
    </row>
    <row r="174" spans="1:13" s="12" customFormat="1" x14ac:dyDescent="0.3">
      <c r="A174" s="16"/>
      <c r="B174" s="16"/>
      <c r="C174" s="16"/>
      <c r="D174" s="16"/>
      <c r="E174" s="19"/>
      <c r="F174" s="19"/>
      <c r="G174" s="26"/>
      <c r="H174" s="16"/>
      <c r="K174" s="3"/>
      <c r="L174" s="3"/>
      <c r="M174" s="3"/>
    </row>
    <row r="175" spans="1:13" s="12" customFormat="1" x14ac:dyDescent="0.3">
      <c r="A175" s="16"/>
      <c r="B175" s="16"/>
      <c r="C175" s="16"/>
      <c r="D175" s="16"/>
      <c r="E175" s="19"/>
      <c r="F175" s="19"/>
      <c r="G175" s="26"/>
      <c r="H175" s="16"/>
      <c r="K175" s="3"/>
      <c r="L175" s="3"/>
      <c r="M175" s="3"/>
    </row>
    <row r="176" spans="1:13" s="12" customFormat="1" x14ac:dyDescent="0.3">
      <c r="A176" s="16"/>
      <c r="B176" s="16"/>
      <c r="C176" s="16"/>
      <c r="D176" s="16"/>
      <c r="E176" s="19"/>
      <c r="F176" s="19"/>
      <c r="G176" s="26"/>
      <c r="H176" s="16"/>
      <c r="K176" s="3"/>
      <c r="L176" s="3"/>
      <c r="M176" s="3"/>
    </row>
    <row r="177" spans="1:13" s="12" customFormat="1" x14ac:dyDescent="0.3">
      <c r="A177" s="16"/>
      <c r="B177" s="16"/>
      <c r="C177" s="16"/>
      <c r="D177" s="16"/>
      <c r="E177" s="19"/>
      <c r="F177" s="19"/>
      <c r="G177" s="26"/>
      <c r="H177" s="16"/>
      <c r="K177" s="3"/>
      <c r="L177" s="3"/>
      <c r="M177" s="3"/>
    </row>
    <row r="178" spans="1:13" s="12" customFormat="1" x14ac:dyDescent="0.3">
      <c r="A178" s="16"/>
      <c r="B178" s="16"/>
      <c r="C178" s="16"/>
      <c r="D178" s="16"/>
      <c r="E178" s="19"/>
      <c r="F178" s="19"/>
      <c r="G178" s="26"/>
      <c r="H178" s="16"/>
      <c r="K178" s="3"/>
      <c r="L178" s="3"/>
      <c r="M178" s="3"/>
    </row>
    <row r="179" spans="1:13" s="12" customFormat="1" x14ac:dyDescent="0.3">
      <c r="A179" s="16"/>
      <c r="B179" s="16"/>
      <c r="C179" s="16"/>
      <c r="D179" s="16"/>
      <c r="E179" s="19"/>
      <c r="F179" s="19"/>
      <c r="G179" s="26"/>
      <c r="H179" s="16"/>
      <c r="K179" s="3"/>
      <c r="L179" s="3"/>
      <c r="M179" s="3"/>
    </row>
    <row r="180" spans="1:13" s="12" customFormat="1" x14ac:dyDescent="0.3">
      <c r="A180" s="16"/>
      <c r="B180" s="16"/>
      <c r="C180" s="16"/>
      <c r="D180" s="16"/>
      <c r="E180" s="19"/>
      <c r="F180" s="19"/>
      <c r="G180" s="26"/>
      <c r="H180" s="16"/>
      <c r="K180" s="3"/>
      <c r="L180" s="3"/>
      <c r="M180" s="3"/>
    </row>
    <row r="181" spans="1:13" s="12" customFormat="1" x14ac:dyDescent="0.3">
      <c r="A181" s="16"/>
      <c r="B181" s="16"/>
      <c r="C181" s="16"/>
      <c r="D181" s="16"/>
      <c r="E181" s="19"/>
      <c r="F181" s="19"/>
      <c r="G181" s="26"/>
      <c r="H181" s="16"/>
      <c r="K181" s="3"/>
      <c r="L181" s="3"/>
      <c r="M181" s="3"/>
    </row>
    <row r="182" spans="1:13" s="12" customFormat="1" x14ac:dyDescent="0.3">
      <c r="A182" s="16"/>
      <c r="B182" s="16"/>
      <c r="C182" s="16"/>
      <c r="D182" s="16"/>
      <c r="E182" s="19"/>
      <c r="F182" s="19"/>
      <c r="G182" s="26"/>
      <c r="H182" s="16"/>
      <c r="K182" s="3"/>
      <c r="L182" s="3"/>
      <c r="M182" s="3"/>
    </row>
    <row r="183" spans="1:13" s="12" customFormat="1" x14ac:dyDescent="0.3">
      <c r="A183" s="16"/>
      <c r="B183" s="16"/>
      <c r="C183" s="16"/>
      <c r="D183" s="16"/>
      <c r="E183" s="19"/>
      <c r="F183" s="19"/>
      <c r="G183" s="26"/>
      <c r="H183" s="16"/>
      <c r="K183" s="3"/>
      <c r="L183" s="3"/>
      <c r="M183" s="3"/>
    </row>
    <row r="184" spans="1:13" s="12" customFormat="1" x14ac:dyDescent="0.3">
      <c r="A184" s="16"/>
      <c r="B184" s="16"/>
      <c r="C184" s="16"/>
      <c r="D184" s="16"/>
      <c r="E184" s="19"/>
      <c r="F184" s="19"/>
      <c r="G184" s="26"/>
      <c r="H184" s="16"/>
      <c r="K184" s="3"/>
      <c r="L184" s="3"/>
      <c r="M184" s="3"/>
    </row>
    <row r="185" spans="1:13" s="12" customFormat="1" x14ac:dyDescent="0.3">
      <c r="A185" s="16"/>
      <c r="B185" s="16"/>
      <c r="C185" s="16"/>
      <c r="D185" s="16"/>
      <c r="E185" s="19"/>
      <c r="F185" s="19"/>
      <c r="G185" s="26"/>
      <c r="H185" s="16"/>
      <c r="K185" s="3"/>
      <c r="L185" s="3"/>
      <c r="M185" s="3"/>
    </row>
    <row r="186" spans="1:13" s="12" customFormat="1" x14ac:dyDescent="0.3">
      <c r="A186" s="16"/>
      <c r="B186" s="16"/>
      <c r="C186" s="16"/>
      <c r="D186" s="16"/>
      <c r="E186" s="19"/>
      <c r="F186" s="19"/>
      <c r="G186" s="26"/>
      <c r="H186" s="16"/>
      <c r="K186" s="3"/>
      <c r="L186" s="3"/>
      <c r="M186" s="3"/>
    </row>
    <row r="187" spans="1:13" s="12" customFormat="1" x14ac:dyDescent="0.3">
      <c r="A187" s="16"/>
      <c r="B187" s="16"/>
      <c r="C187" s="16"/>
      <c r="D187" s="16"/>
      <c r="E187" s="19"/>
      <c r="F187" s="19"/>
      <c r="G187" s="26"/>
      <c r="H187" s="16"/>
      <c r="K187" s="3"/>
      <c r="L187" s="3"/>
      <c r="M187" s="3"/>
    </row>
    <row r="188" spans="1:13" s="12" customFormat="1" x14ac:dyDescent="0.3">
      <c r="A188" s="16"/>
      <c r="B188" s="16"/>
      <c r="C188" s="16"/>
      <c r="D188" s="16"/>
      <c r="E188" s="19"/>
      <c r="F188" s="19"/>
      <c r="G188" s="26"/>
      <c r="H188" s="16"/>
      <c r="K188" s="3"/>
      <c r="L188" s="3"/>
      <c r="M188" s="3"/>
    </row>
    <row r="189" spans="1:13" s="12" customFormat="1" x14ac:dyDescent="0.3">
      <c r="A189" s="16"/>
      <c r="B189" s="16"/>
      <c r="C189" s="16"/>
      <c r="D189" s="16"/>
      <c r="E189" s="19"/>
      <c r="F189" s="19"/>
      <c r="G189" s="26"/>
      <c r="H189" s="16"/>
      <c r="K189" s="3"/>
      <c r="L189" s="3"/>
      <c r="M189" s="3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218"/>
  <sheetViews>
    <sheetView workbookViewId="0">
      <selection activeCell="B4" sqref="B4"/>
    </sheetView>
  </sheetViews>
  <sheetFormatPr defaultColWidth="8.88671875" defaultRowHeight="14.4" x14ac:dyDescent="0.3"/>
  <cols>
    <col min="1" max="1" width="13.21875" style="3" customWidth="1"/>
    <col min="2" max="2" width="9.44140625" style="3" customWidth="1"/>
    <col min="3" max="3" width="6.6640625" style="3" customWidth="1"/>
    <col min="4" max="4" width="7.21875" style="3" customWidth="1"/>
    <col min="5" max="5" width="8.88671875" style="3" customWidth="1"/>
    <col min="6" max="6" width="7.88671875" style="3" customWidth="1"/>
    <col min="7" max="7" width="12.88671875" style="3" customWidth="1"/>
    <col min="8" max="8" width="10.44140625" style="28" customWidth="1"/>
    <col min="9" max="9" width="15" style="3" customWidth="1"/>
    <col min="10" max="10" width="14.109375" style="3" customWidth="1"/>
    <col min="11" max="11" width="10.109375" style="3" customWidth="1"/>
    <col min="12" max="12" width="9" style="3" customWidth="1"/>
    <col min="13" max="13" width="11.88671875" customWidth="1"/>
    <col min="14" max="16" width="8.88671875" style="4"/>
    <col min="261" max="261" width="14.33203125" customWidth="1"/>
    <col min="262" max="262" width="15" customWidth="1"/>
    <col min="264" max="264" width="12.88671875" customWidth="1"/>
    <col min="265" max="265" width="12.33203125" customWidth="1"/>
    <col min="517" max="517" width="14.33203125" customWidth="1"/>
    <col min="518" max="518" width="15" customWidth="1"/>
    <col min="520" max="520" width="12.88671875" customWidth="1"/>
    <col min="521" max="521" width="12.33203125" customWidth="1"/>
    <col min="773" max="773" width="14.33203125" customWidth="1"/>
    <col min="774" max="774" width="15" customWidth="1"/>
    <col min="776" max="776" width="12.88671875" customWidth="1"/>
    <col min="777" max="777" width="12.33203125" customWidth="1"/>
    <col min="1029" max="1029" width="14.33203125" customWidth="1"/>
    <col min="1030" max="1030" width="15" customWidth="1"/>
    <col min="1032" max="1032" width="12.88671875" customWidth="1"/>
    <col min="1033" max="1033" width="12.33203125" customWidth="1"/>
    <col min="1285" max="1285" width="14.33203125" customWidth="1"/>
    <col min="1286" max="1286" width="15" customWidth="1"/>
    <col min="1288" max="1288" width="12.88671875" customWidth="1"/>
    <col min="1289" max="1289" width="12.33203125" customWidth="1"/>
    <col min="1541" max="1541" width="14.33203125" customWidth="1"/>
    <col min="1542" max="1542" width="15" customWidth="1"/>
    <col min="1544" max="1544" width="12.88671875" customWidth="1"/>
    <col min="1545" max="1545" width="12.33203125" customWidth="1"/>
    <col min="1797" max="1797" width="14.33203125" customWidth="1"/>
    <col min="1798" max="1798" width="15" customWidth="1"/>
    <col min="1800" max="1800" width="12.88671875" customWidth="1"/>
    <col min="1801" max="1801" width="12.33203125" customWidth="1"/>
    <col min="2053" max="2053" width="14.33203125" customWidth="1"/>
    <col min="2054" max="2054" width="15" customWidth="1"/>
    <col min="2056" max="2056" width="12.88671875" customWidth="1"/>
    <col min="2057" max="2057" width="12.33203125" customWidth="1"/>
    <col min="2309" max="2309" width="14.33203125" customWidth="1"/>
    <col min="2310" max="2310" width="15" customWidth="1"/>
    <col min="2312" max="2312" width="12.88671875" customWidth="1"/>
    <col min="2313" max="2313" width="12.33203125" customWidth="1"/>
    <col min="2565" max="2565" width="14.33203125" customWidth="1"/>
    <col min="2566" max="2566" width="15" customWidth="1"/>
    <col min="2568" max="2568" width="12.88671875" customWidth="1"/>
    <col min="2569" max="2569" width="12.33203125" customWidth="1"/>
    <col min="2821" max="2821" width="14.33203125" customWidth="1"/>
    <col min="2822" max="2822" width="15" customWidth="1"/>
    <col min="2824" max="2824" width="12.88671875" customWidth="1"/>
    <col min="2825" max="2825" width="12.33203125" customWidth="1"/>
    <col min="3077" max="3077" width="14.33203125" customWidth="1"/>
    <col min="3078" max="3078" width="15" customWidth="1"/>
    <col min="3080" max="3080" width="12.88671875" customWidth="1"/>
    <col min="3081" max="3081" width="12.33203125" customWidth="1"/>
    <col min="3333" max="3333" width="14.33203125" customWidth="1"/>
    <col min="3334" max="3334" width="15" customWidth="1"/>
    <col min="3336" max="3336" width="12.88671875" customWidth="1"/>
    <col min="3337" max="3337" width="12.33203125" customWidth="1"/>
    <col min="3589" max="3589" width="14.33203125" customWidth="1"/>
    <col min="3590" max="3590" width="15" customWidth="1"/>
    <col min="3592" max="3592" width="12.88671875" customWidth="1"/>
    <col min="3593" max="3593" width="12.33203125" customWidth="1"/>
    <col min="3845" max="3845" width="14.33203125" customWidth="1"/>
    <col min="3846" max="3846" width="15" customWidth="1"/>
    <col min="3848" max="3848" width="12.88671875" customWidth="1"/>
    <col min="3849" max="3849" width="12.33203125" customWidth="1"/>
    <col min="4101" max="4101" width="14.33203125" customWidth="1"/>
    <col min="4102" max="4102" width="15" customWidth="1"/>
    <col min="4104" max="4104" width="12.88671875" customWidth="1"/>
    <col min="4105" max="4105" width="12.33203125" customWidth="1"/>
    <col min="4357" max="4357" width="14.33203125" customWidth="1"/>
    <col min="4358" max="4358" width="15" customWidth="1"/>
    <col min="4360" max="4360" width="12.88671875" customWidth="1"/>
    <col min="4361" max="4361" width="12.33203125" customWidth="1"/>
    <col min="4613" max="4613" width="14.33203125" customWidth="1"/>
    <col min="4614" max="4614" width="15" customWidth="1"/>
    <col min="4616" max="4616" width="12.88671875" customWidth="1"/>
    <col min="4617" max="4617" width="12.33203125" customWidth="1"/>
    <col min="4869" max="4869" width="14.33203125" customWidth="1"/>
    <col min="4870" max="4870" width="15" customWidth="1"/>
    <col min="4872" max="4872" width="12.88671875" customWidth="1"/>
    <col min="4873" max="4873" width="12.33203125" customWidth="1"/>
    <col min="5125" max="5125" width="14.33203125" customWidth="1"/>
    <col min="5126" max="5126" width="15" customWidth="1"/>
    <col min="5128" max="5128" width="12.88671875" customWidth="1"/>
    <col min="5129" max="5129" width="12.33203125" customWidth="1"/>
    <col min="5381" max="5381" width="14.33203125" customWidth="1"/>
    <col min="5382" max="5382" width="15" customWidth="1"/>
    <col min="5384" max="5384" width="12.88671875" customWidth="1"/>
    <col min="5385" max="5385" width="12.33203125" customWidth="1"/>
    <col min="5637" max="5637" width="14.33203125" customWidth="1"/>
    <col min="5638" max="5638" width="15" customWidth="1"/>
    <col min="5640" max="5640" width="12.88671875" customWidth="1"/>
    <col min="5641" max="5641" width="12.33203125" customWidth="1"/>
    <col min="5893" max="5893" width="14.33203125" customWidth="1"/>
    <col min="5894" max="5894" width="15" customWidth="1"/>
    <col min="5896" max="5896" width="12.88671875" customWidth="1"/>
    <col min="5897" max="5897" width="12.33203125" customWidth="1"/>
    <col min="6149" max="6149" width="14.33203125" customWidth="1"/>
    <col min="6150" max="6150" width="15" customWidth="1"/>
    <col min="6152" max="6152" width="12.88671875" customWidth="1"/>
    <col min="6153" max="6153" width="12.33203125" customWidth="1"/>
    <col min="6405" max="6405" width="14.33203125" customWidth="1"/>
    <col min="6406" max="6406" width="15" customWidth="1"/>
    <col min="6408" max="6408" width="12.88671875" customWidth="1"/>
    <col min="6409" max="6409" width="12.33203125" customWidth="1"/>
    <col min="6661" max="6661" width="14.33203125" customWidth="1"/>
    <col min="6662" max="6662" width="15" customWidth="1"/>
    <col min="6664" max="6664" width="12.88671875" customWidth="1"/>
    <col min="6665" max="6665" width="12.33203125" customWidth="1"/>
    <col min="6917" max="6917" width="14.33203125" customWidth="1"/>
    <col min="6918" max="6918" width="15" customWidth="1"/>
    <col min="6920" max="6920" width="12.88671875" customWidth="1"/>
    <col min="6921" max="6921" width="12.33203125" customWidth="1"/>
    <col min="7173" max="7173" width="14.33203125" customWidth="1"/>
    <col min="7174" max="7174" width="15" customWidth="1"/>
    <col min="7176" max="7176" width="12.88671875" customWidth="1"/>
    <col min="7177" max="7177" width="12.33203125" customWidth="1"/>
    <col min="7429" max="7429" width="14.33203125" customWidth="1"/>
    <col min="7430" max="7430" width="15" customWidth="1"/>
    <col min="7432" max="7432" width="12.88671875" customWidth="1"/>
    <col min="7433" max="7433" width="12.33203125" customWidth="1"/>
    <col min="7685" max="7685" width="14.33203125" customWidth="1"/>
    <col min="7686" max="7686" width="15" customWidth="1"/>
    <col min="7688" max="7688" width="12.88671875" customWidth="1"/>
    <col min="7689" max="7689" width="12.33203125" customWidth="1"/>
    <col min="7941" max="7941" width="14.33203125" customWidth="1"/>
    <col min="7942" max="7942" width="15" customWidth="1"/>
    <col min="7944" max="7944" width="12.88671875" customWidth="1"/>
    <col min="7945" max="7945" width="12.33203125" customWidth="1"/>
    <col min="8197" max="8197" width="14.33203125" customWidth="1"/>
    <col min="8198" max="8198" width="15" customWidth="1"/>
    <col min="8200" max="8200" width="12.88671875" customWidth="1"/>
    <col min="8201" max="8201" width="12.33203125" customWidth="1"/>
    <col min="8453" max="8453" width="14.33203125" customWidth="1"/>
    <col min="8454" max="8454" width="15" customWidth="1"/>
    <col min="8456" max="8456" width="12.88671875" customWidth="1"/>
    <col min="8457" max="8457" width="12.33203125" customWidth="1"/>
    <col min="8709" max="8709" width="14.33203125" customWidth="1"/>
    <col min="8710" max="8710" width="15" customWidth="1"/>
    <col min="8712" max="8712" width="12.88671875" customWidth="1"/>
    <col min="8713" max="8713" width="12.33203125" customWidth="1"/>
    <col min="8965" max="8965" width="14.33203125" customWidth="1"/>
    <col min="8966" max="8966" width="15" customWidth="1"/>
    <col min="8968" max="8968" width="12.88671875" customWidth="1"/>
    <col min="8969" max="8969" width="12.33203125" customWidth="1"/>
    <col min="9221" max="9221" width="14.33203125" customWidth="1"/>
    <col min="9222" max="9222" width="15" customWidth="1"/>
    <col min="9224" max="9224" width="12.88671875" customWidth="1"/>
    <col min="9225" max="9225" width="12.33203125" customWidth="1"/>
    <col min="9477" max="9477" width="14.33203125" customWidth="1"/>
    <col min="9478" max="9478" width="15" customWidth="1"/>
    <col min="9480" max="9480" width="12.88671875" customWidth="1"/>
    <col min="9481" max="9481" width="12.33203125" customWidth="1"/>
    <col min="9733" max="9733" width="14.33203125" customWidth="1"/>
    <col min="9734" max="9734" width="15" customWidth="1"/>
    <col min="9736" max="9736" width="12.88671875" customWidth="1"/>
    <col min="9737" max="9737" width="12.33203125" customWidth="1"/>
    <col min="9989" max="9989" width="14.33203125" customWidth="1"/>
    <col min="9990" max="9990" width="15" customWidth="1"/>
    <col min="9992" max="9992" width="12.88671875" customWidth="1"/>
    <col min="9993" max="9993" width="12.33203125" customWidth="1"/>
    <col min="10245" max="10245" width="14.33203125" customWidth="1"/>
    <col min="10246" max="10246" width="15" customWidth="1"/>
    <col min="10248" max="10248" width="12.88671875" customWidth="1"/>
    <col min="10249" max="10249" width="12.33203125" customWidth="1"/>
    <col min="10501" max="10501" width="14.33203125" customWidth="1"/>
    <col min="10502" max="10502" width="15" customWidth="1"/>
    <col min="10504" max="10504" width="12.88671875" customWidth="1"/>
    <col min="10505" max="10505" width="12.33203125" customWidth="1"/>
    <col min="10757" max="10757" width="14.33203125" customWidth="1"/>
    <col min="10758" max="10758" width="15" customWidth="1"/>
    <col min="10760" max="10760" width="12.88671875" customWidth="1"/>
    <col min="10761" max="10761" width="12.33203125" customWidth="1"/>
    <col min="11013" max="11013" width="14.33203125" customWidth="1"/>
    <col min="11014" max="11014" width="15" customWidth="1"/>
    <col min="11016" max="11016" width="12.88671875" customWidth="1"/>
    <col min="11017" max="11017" width="12.33203125" customWidth="1"/>
    <col min="11269" max="11269" width="14.33203125" customWidth="1"/>
    <col min="11270" max="11270" width="15" customWidth="1"/>
    <col min="11272" max="11272" width="12.88671875" customWidth="1"/>
    <col min="11273" max="11273" width="12.33203125" customWidth="1"/>
    <col min="11525" max="11525" width="14.33203125" customWidth="1"/>
    <col min="11526" max="11526" width="15" customWidth="1"/>
    <col min="11528" max="11528" width="12.88671875" customWidth="1"/>
    <col min="11529" max="11529" width="12.33203125" customWidth="1"/>
    <col min="11781" max="11781" width="14.33203125" customWidth="1"/>
    <col min="11782" max="11782" width="15" customWidth="1"/>
    <col min="11784" max="11784" width="12.88671875" customWidth="1"/>
    <col min="11785" max="11785" width="12.33203125" customWidth="1"/>
    <col min="12037" max="12037" width="14.33203125" customWidth="1"/>
    <col min="12038" max="12038" width="15" customWidth="1"/>
    <col min="12040" max="12040" width="12.88671875" customWidth="1"/>
    <col min="12041" max="12041" width="12.33203125" customWidth="1"/>
    <col min="12293" max="12293" width="14.33203125" customWidth="1"/>
    <col min="12294" max="12294" width="15" customWidth="1"/>
    <col min="12296" max="12296" width="12.88671875" customWidth="1"/>
    <col min="12297" max="12297" width="12.33203125" customWidth="1"/>
    <col min="12549" max="12549" width="14.33203125" customWidth="1"/>
    <col min="12550" max="12550" width="15" customWidth="1"/>
    <col min="12552" max="12552" width="12.88671875" customWidth="1"/>
    <col min="12553" max="12553" width="12.33203125" customWidth="1"/>
    <col min="12805" max="12805" width="14.33203125" customWidth="1"/>
    <col min="12806" max="12806" width="15" customWidth="1"/>
    <col min="12808" max="12808" width="12.88671875" customWidth="1"/>
    <col min="12809" max="12809" width="12.33203125" customWidth="1"/>
    <col min="13061" max="13061" width="14.33203125" customWidth="1"/>
    <col min="13062" max="13062" width="15" customWidth="1"/>
    <col min="13064" max="13064" width="12.88671875" customWidth="1"/>
    <col min="13065" max="13065" width="12.33203125" customWidth="1"/>
    <col min="13317" max="13317" width="14.33203125" customWidth="1"/>
    <col min="13318" max="13318" width="15" customWidth="1"/>
    <col min="13320" max="13320" width="12.88671875" customWidth="1"/>
    <col min="13321" max="13321" width="12.33203125" customWidth="1"/>
    <col min="13573" max="13573" width="14.33203125" customWidth="1"/>
    <col min="13574" max="13574" width="15" customWidth="1"/>
    <col min="13576" max="13576" width="12.88671875" customWidth="1"/>
    <col min="13577" max="13577" width="12.33203125" customWidth="1"/>
    <col min="13829" max="13829" width="14.33203125" customWidth="1"/>
    <col min="13830" max="13830" width="15" customWidth="1"/>
    <col min="13832" max="13832" width="12.88671875" customWidth="1"/>
    <col min="13833" max="13833" width="12.33203125" customWidth="1"/>
    <col min="14085" max="14085" width="14.33203125" customWidth="1"/>
    <col min="14086" max="14086" width="15" customWidth="1"/>
    <col min="14088" max="14088" width="12.88671875" customWidth="1"/>
    <col min="14089" max="14089" width="12.33203125" customWidth="1"/>
    <col min="14341" max="14341" width="14.33203125" customWidth="1"/>
    <col min="14342" max="14342" width="15" customWidth="1"/>
    <col min="14344" max="14344" width="12.88671875" customWidth="1"/>
    <col min="14345" max="14345" width="12.33203125" customWidth="1"/>
    <col min="14597" max="14597" width="14.33203125" customWidth="1"/>
    <col min="14598" max="14598" width="15" customWidth="1"/>
    <col min="14600" max="14600" width="12.88671875" customWidth="1"/>
    <col min="14601" max="14601" width="12.33203125" customWidth="1"/>
    <col min="14853" max="14853" width="14.33203125" customWidth="1"/>
    <col min="14854" max="14854" width="15" customWidth="1"/>
    <col min="14856" max="14856" width="12.88671875" customWidth="1"/>
    <col min="14857" max="14857" width="12.33203125" customWidth="1"/>
    <col min="15109" max="15109" width="14.33203125" customWidth="1"/>
    <col min="15110" max="15110" width="15" customWidth="1"/>
    <col min="15112" max="15112" width="12.88671875" customWidth="1"/>
    <col min="15113" max="15113" width="12.33203125" customWidth="1"/>
    <col min="15365" max="15365" width="14.33203125" customWidth="1"/>
    <col min="15366" max="15366" width="15" customWidth="1"/>
    <col min="15368" max="15368" width="12.88671875" customWidth="1"/>
    <col min="15369" max="15369" width="12.33203125" customWidth="1"/>
    <col min="15621" max="15621" width="14.33203125" customWidth="1"/>
    <col min="15622" max="15622" width="15" customWidth="1"/>
    <col min="15624" max="15624" width="12.88671875" customWidth="1"/>
    <col min="15625" max="15625" width="12.33203125" customWidth="1"/>
    <col min="15877" max="15877" width="14.33203125" customWidth="1"/>
    <col min="15878" max="15878" width="15" customWidth="1"/>
    <col min="15880" max="15880" width="12.88671875" customWidth="1"/>
    <col min="15881" max="15881" width="12.33203125" customWidth="1"/>
    <col min="16133" max="16133" width="14.33203125" customWidth="1"/>
    <col min="16134" max="16134" width="15" customWidth="1"/>
    <col min="16136" max="16136" width="12.88671875" customWidth="1"/>
    <col min="16137" max="16137" width="12.33203125" customWidth="1"/>
  </cols>
  <sheetData>
    <row r="1" spans="1:16" x14ac:dyDescent="0.3">
      <c r="A1" s="18" t="s">
        <v>559</v>
      </c>
      <c r="B1" s="14"/>
      <c r="C1" s="14"/>
      <c r="D1" s="14"/>
      <c r="E1" s="14"/>
      <c r="I1" s="2"/>
      <c r="J1" s="2"/>
      <c r="K1" s="2"/>
    </row>
    <row r="2" spans="1:16" x14ac:dyDescent="0.3">
      <c r="A2" s="5" t="s">
        <v>551</v>
      </c>
      <c r="B2" s="6" t="s">
        <v>613</v>
      </c>
      <c r="C2" s="6"/>
      <c r="D2" s="6"/>
      <c r="E2" s="14"/>
      <c r="I2" s="2"/>
      <c r="J2" s="2"/>
      <c r="K2" s="2"/>
    </row>
    <row r="3" spans="1:16" x14ac:dyDescent="0.3">
      <c r="A3" s="5" t="s">
        <v>543</v>
      </c>
      <c r="B3" s="7">
        <v>41913</v>
      </c>
      <c r="C3" s="7"/>
      <c r="D3" s="7"/>
      <c r="E3" s="15"/>
      <c r="I3" s="2"/>
      <c r="J3" s="2"/>
      <c r="K3" s="2"/>
    </row>
    <row r="4" spans="1:16" x14ac:dyDescent="0.3">
      <c r="A4" s="5" t="s">
        <v>552</v>
      </c>
      <c r="B4" s="7" t="s">
        <v>631</v>
      </c>
      <c r="C4" s="7"/>
      <c r="D4" s="7"/>
      <c r="E4" s="15"/>
      <c r="I4" s="2"/>
      <c r="J4" s="2"/>
      <c r="K4" s="2"/>
      <c r="N4" s="4" t="s">
        <v>819</v>
      </c>
    </row>
    <row r="5" spans="1:16" x14ac:dyDescent="0.3">
      <c r="A5" s="10" t="s">
        <v>6</v>
      </c>
      <c r="B5" s="10" t="s">
        <v>560</v>
      </c>
      <c r="C5" s="10" t="s">
        <v>556</v>
      </c>
      <c r="D5" s="10" t="s">
        <v>632</v>
      </c>
      <c r="E5" s="10" t="s">
        <v>0</v>
      </c>
      <c r="F5" s="11" t="s">
        <v>54</v>
      </c>
      <c r="G5" s="10" t="s">
        <v>553</v>
      </c>
      <c r="H5" s="29" t="s">
        <v>554</v>
      </c>
      <c r="I5" s="10" t="s">
        <v>555</v>
      </c>
      <c r="J5" s="10" t="s">
        <v>57</v>
      </c>
      <c r="K5" s="11" t="s">
        <v>56</v>
      </c>
      <c r="L5" s="11" t="s">
        <v>55</v>
      </c>
      <c r="M5" s="11" t="s">
        <v>550</v>
      </c>
      <c r="N5" s="4" t="s">
        <v>0</v>
      </c>
      <c r="O5" s="4" t="s">
        <v>54</v>
      </c>
      <c r="P5" s="4" t="s">
        <v>6</v>
      </c>
    </row>
    <row r="6" spans="1:16" s="12" customFormat="1" x14ac:dyDescent="0.3">
      <c r="A6" s="17"/>
      <c r="B6" s="17">
        <v>1</v>
      </c>
      <c r="C6" s="17" t="s">
        <v>615</v>
      </c>
      <c r="D6" s="17"/>
      <c r="E6" s="17">
        <v>1</v>
      </c>
      <c r="F6" s="17" t="s">
        <v>3</v>
      </c>
      <c r="G6" s="17">
        <v>50</v>
      </c>
      <c r="H6" s="30">
        <v>2.1</v>
      </c>
      <c r="I6" s="17"/>
      <c r="J6" s="17"/>
      <c r="K6" s="17" t="s">
        <v>59</v>
      </c>
      <c r="L6" s="17"/>
      <c r="M6" s="13"/>
      <c r="N6" s="36">
        <f>SUMIFS($E$6:$E$400,$F$6:$F$400,"CH",$A$6:$A$400,"U1")</f>
        <v>0</v>
      </c>
      <c r="O6" s="36" t="s">
        <v>3</v>
      </c>
      <c r="P6" s="36" t="s">
        <v>7</v>
      </c>
    </row>
    <row r="7" spans="1:16" s="12" customFormat="1" x14ac:dyDescent="0.3">
      <c r="A7" s="17"/>
      <c r="B7" s="17">
        <v>1</v>
      </c>
      <c r="C7" s="17"/>
      <c r="D7" s="17"/>
      <c r="E7" s="17">
        <v>1</v>
      </c>
      <c r="F7" s="17" t="s">
        <v>3</v>
      </c>
      <c r="G7" s="17">
        <v>60</v>
      </c>
      <c r="H7" s="30">
        <v>3.4</v>
      </c>
      <c r="I7" s="17"/>
      <c r="J7" s="17"/>
      <c r="K7" s="17" t="s">
        <v>59</v>
      </c>
      <c r="L7" s="17"/>
      <c r="M7" s="13"/>
      <c r="N7" s="36">
        <f>SUMIFS($E$6:$E$400,$F$6:$F$400,"CH",$A$6:$A$400,"U2")</f>
        <v>0</v>
      </c>
      <c r="O7" s="36" t="s">
        <v>3</v>
      </c>
      <c r="P7" s="36" t="s">
        <v>8</v>
      </c>
    </row>
    <row r="8" spans="1:16" s="12" customFormat="1" x14ac:dyDescent="0.3">
      <c r="A8" s="17"/>
      <c r="B8" s="17">
        <v>1</v>
      </c>
      <c r="C8" s="17"/>
      <c r="D8" s="17"/>
      <c r="E8" s="17">
        <v>1</v>
      </c>
      <c r="F8" s="17" t="s">
        <v>3</v>
      </c>
      <c r="G8" s="17">
        <v>55</v>
      </c>
      <c r="H8" s="30">
        <v>2.6</v>
      </c>
      <c r="I8" s="17"/>
      <c r="J8" s="17"/>
      <c r="K8" s="17" t="s">
        <v>59</v>
      </c>
      <c r="L8" s="17"/>
      <c r="M8" s="13"/>
      <c r="N8" s="36">
        <f>SUMIFS($E$6:$E$400,$F$6:$F$400,"CH",$A$6:$A$400,"U3")</f>
        <v>0</v>
      </c>
      <c r="O8" s="36" t="s">
        <v>3</v>
      </c>
      <c r="P8" s="36" t="s">
        <v>9</v>
      </c>
    </row>
    <row r="9" spans="1:16" s="12" customFormat="1" x14ac:dyDescent="0.3">
      <c r="A9" s="17"/>
      <c r="B9" s="17">
        <v>1</v>
      </c>
      <c r="C9" s="17"/>
      <c r="D9" s="17"/>
      <c r="E9" s="17">
        <v>1</v>
      </c>
      <c r="F9" s="17" t="s">
        <v>3</v>
      </c>
      <c r="G9" s="17">
        <v>40</v>
      </c>
      <c r="H9" s="30">
        <v>1.1000000000000001</v>
      </c>
      <c r="I9" s="17"/>
      <c r="J9" s="17"/>
      <c r="K9" s="17" t="s">
        <v>59</v>
      </c>
      <c r="L9" s="17"/>
      <c r="M9" s="13"/>
      <c r="N9" s="36">
        <f>SUMIFS($E$6:$E$400,$F$6:$F$400,"CH",$A$6:$A$400,"U4")</f>
        <v>0</v>
      </c>
      <c r="O9" s="36" t="s">
        <v>3</v>
      </c>
      <c r="P9" s="36" t="s">
        <v>10</v>
      </c>
    </row>
    <row r="10" spans="1:16" s="12" customFormat="1" x14ac:dyDescent="0.3">
      <c r="A10" s="17"/>
      <c r="B10" s="17">
        <v>1</v>
      </c>
      <c r="C10" s="17"/>
      <c r="D10" s="17"/>
      <c r="E10" s="17">
        <v>1</v>
      </c>
      <c r="F10" s="17" t="s">
        <v>3</v>
      </c>
      <c r="G10" s="17">
        <v>53</v>
      </c>
      <c r="H10" s="30">
        <v>2.9</v>
      </c>
      <c r="I10" s="17"/>
      <c r="J10" s="17"/>
      <c r="K10" s="17" t="s">
        <v>59</v>
      </c>
      <c r="L10" s="17"/>
      <c r="M10" s="13"/>
      <c r="N10" s="36">
        <f>SUMIFS($E$6:$E$400,$F$6:$F$400,"CH",$A$6:$A$400,"U5")</f>
        <v>0</v>
      </c>
      <c r="O10" s="36" t="s">
        <v>3</v>
      </c>
      <c r="P10" s="36" t="s">
        <v>11</v>
      </c>
    </row>
    <row r="11" spans="1:16" s="12" customFormat="1" x14ac:dyDescent="0.3">
      <c r="A11" s="17"/>
      <c r="B11" s="17">
        <v>1</v>
      </c>
      <c r="C11" s="17"/>
      <c r="D11" s="17"/>
      <c r="E11" s="17">
        <v>1</v>
      </c>
      <c r="F11" s="17" t="s">
        <v>3</v>
      </c>
      <c r="G11" s="17">
        <v>50</v>
      </c>
      <c r="H11" s="30">
        <v>2</v>
      </c>
      <c r="I11" s="17"/>
      <c r="J11" s="17"/>
      <c r="K11" s="17" t="s">
        <v>59</v>
      </c>
      <c r="L11" s="17"/>
      <c r="M11" s="13"/>
      <c r="N11" s="36">
        <f>SUMIFS($E$6:$E$400,$F$6:$F$400,"CH",$A$6:$A$400,"U6")</f>
        <v>0</v>
      </c>
      <c r="O11" s="36" t="s">
        <v>3</v>
      </c>
      <c r="P11" s="36" t="s">
        <v>12</v>
      </c>
    </row>
    <row r="12" spans="1:16" s="12" customFormat="1" x14ac:dyDescent="0.3">
      <c r="A12" s="17"/>
      <c r="B12" s="17">
        <v>1</v>
      </c>
      <c r="C12" s="17"/>
      <c r="D12" s="17"/>
      <c r="E12" s="17">
        <v>1</v>
      </c>
      <c r="F12" s="17" t="s">
        <v>3</v>
      </c>
      <c r="G12" s="17">
        <v>50</v>
      </c>
      <c r="H12" s="30">
        <v>2</v>
      </c>
      <c r="I12" s="17"/>
      <c r="J12" s="17"/>
      <c r="K12" s="17" t="s">
        <v>59</v>
      </c>
      <c r="L12" s="17"/>
      <c r="M12" s="13"/>
      <c r="N12" s="36">
        <f>SUMIFS($E$6:$E$400,$F$6:$F$400,"CH",$A$6:$A$400,"U7")</f>
        <v>0</v>
      </c>
      <c r="O12" s="36" t="s">
        <v>3</v>
      </c>
      <c r="P12" s="36" t="s">
        <v>13</v>
      </c>
    </row>
    <row r="13" spans="1:16" s="12" customFormat="1" x14ac:dyDescent="0.3">
      <c r="A13" s="17"/>
      <c r="B13" s="17">
        <v>1</v>
      </c>
      <c r="C13" s="17"/>
      <c r="D13" s="17"/>
      <c r="E13" s="17">
        <v>1</v>
      </c>
      <c r="F13" s="17" t="s">
        <v>3</v>
      </c>
      <c r="G13" s="17">
        <v>50</v>
      </c>
      <c r="H13" s="30">
        <v>2.9</v>
      </c>
      <c r="I13" s="17"/>
      <c r="J13" s="17"/>
      <c r="K13" s="17" t="s">
        <v>59</v>
      </c>
      <c r="L13" s="17"/>
      <c r="M13" s="13"/>
      <c r="N13" s="36">
        <f>SUMIFS($E$6:$E$400,$F$6:$F$400,"CH",$A$6:$A$400,"U8")</f>
        <v>0</v>
      </c>
      <c r="O13" s="36" t="s">
        <v>3</v>
      </c>
      <c r="P13" s="36" t="s">
        <v>14</v>
      </c>
    </row>
    <row r="14" spans="1:16" s="12" customFormat="1" x14ac:dyDescent="0.3">
      <c r="A14" s="17"/>
      <c r="B14" s="17">
        <v>1</v>
      </c>
      <c r="C14" s="17"/>
      <c r="D14" s="17"/>
      <c r="E14" s="17">
        <v>1</v>
      </c>
      <c r="F14" s="17" t="s">
        <v>3</v>
      </c>
      <c r="G14" s="17">
        <v>64</v>
      </c>
      <c r="H14" s="30">
        <v>3.3</v>
      </c>
      <c r="I14" s="17"/>
      <c r="J14" s="17"/>
      <c r="K14" s="17" t="s">
        <v>59</v>
      </c>
      <c r="L14" s="17"/>
      <c r="M14" s="13"/>
      <c r="N14" s="36">
        <f>SUMIFS($E$6:$E$400,$F$6:$F$400,"CH",$A$6:$A$400,"U9")</f>
        <v>0</v>
      </c>
      <c r="O14" s="36" t="s">
        <v>3</v>
      </c>
      <c r="P14" s="36" t="s">
        <v>15</v>
      </c>
    </row>
    <row r="15" spans="1:16" s="12" customFormat="1" x14ac:dyDescent="0.3">
      <c r="A15" s="17"/>
      <c r="B15" s="17">
        <v>1</v>
      </c>
      <c r="C15" s="17"/>
      <c r="D15" s="17"/>
      <c r="E15" s="17">
        <v>1</v>
      </c>
      <c r="F15" s="17" t="s">
        <v>3</v>
      </c>
      <c r="G15" s="17">
        <v>56</v>
      </c>
      <c r="H15" s="30">
        <v>2.9</v>
      </c>
      <c r="I15" s="17"/>
      <c r="J15" s="17"/>
      <c r="K15" s="17" t="s">
        <v>59</v>
      </c>
      <c r="L15" s="17"/>
      <c r="M15" s="13"/>
      <c r="N15" s="36">
        <f>SUMIFS($E$6:$E$400,$F$6:$F$400,"CH",$A$6:$A$400,"U10")</f>
        <v>0</v>
      </c>
      <c r="O15" s="36" t="s">
        <v>3</v>
      </c>
      <c r="P15" s="36" t="s">
        <v>16</v>
      </c>
    </row>
    <row r="16" spans="1:16" s="12" customFormat="1" x14ac:dyDescent="0.3">
      <c r="A16" s="17"/>
      <c r="B16" s="17">
        <v>1</v>
      </c>
      <c r="C16" s="17"/>
      <c r="D16" s="17"/>
      <c r="E16" s="17">
        <v>1</v>
      </c>
      <c r="F16" s="17" t="s">
        <v>4</v>
      </c>
      <c r="G16" s="17">
        <v>180</v>
      </c>
      <c r="H16" s="30">
        <v>83.8</v>
      </c>
      <c r="I16" s="17"/>
      <c r="J16" s="17"/>
      <c r="K16" s="17" t="s">
        <v>59</v>
      </c>
      <c r="L16" s="17"/>
      <c r="M16" s="13"/>
      <c r="N16" s="36">
        <f>SUMIFS($E$6:$E$400,$F$6:$F$400,"CH",$A$6:$A$400,"U11")</f>
        <v>0</v>
      </c>
      <c r="O16" s="36" t="s">
        <v>3</v>
      </c>
      <c r="P16" s="36" t="s">
        <v>42</v>
      </c>
    </row>
    <row r="17" spans="1:16" s="12" customFormat="1" x14ac:dyDescent="0.3">
      <c r="A17" s="17"/>
      <c r="B17" s="17">
        <v>1</v>
      </c>
      <c r="C17" s="17"/>
      <c r="D17" s="17"/>
      <c r="E17" s="17">
        <v>1</v>
      </c>
      <c r="F17" s="17" t="s">
        <v>4</v>
      </c>
      <c r="G17" s="17">
        <v>140</v>
      </c>
      <c r="H17" s="30">
        <v>34</v>
      </c>
      <c r="I17" s="17"/>
      <c r="J17" s="17"/>
      <c r="K17" s="17" t="s">
        <v>59</v>
      </c>
      <c r="L17" s="17"/>
      <c r="M17" s="13"/>
      <c r="N17" s="36">
        <f>SUMIFS($E$6:$E$400,$F$6:$F$400,"CH",$A$6:$A$400,"U12")</f>
        <v>0</v>
      </c>
      <c r="O17" s="36" t="s">
        <v>3</v>
      </c>
      <c r="P17" s="36" t="s">
        <v>43</v>
      </c>
    </row>
    <row r="18" spans="1:16" s="12" customFormat="1" x14ac:dyDescent="0.3">
      <c r="A18" s="17"/>
      <c r="B18" s="17">
        <v>1</v>
      </c>
      <c r="C18" s="17"/>
      <c r="D18" s="17"/>
      <c r="E18" s="17">
        <v>1</v>
      </c>
      <c r="F18" s="17" t="s">
        <v>4</v>
      </c>
      <c r="G18" s="17">
        <v>140</v>
      </c>
      <c r="H18" s="30">
        <v>37.5</v>
      </c>
      <c r="I18" s="17"/>
      <c r="J18" s="17"/>
      <c r="K18" s="17" t="s">
        <v>59</v>
      </c>
      <c r="L18" s="17"/>
      <c r="M18" s="13"/>
      <c r="N18" s="36">
        <f>SUMIFS($E$6:$E$400,$F$6:$F$400,"CH",$A$6:$A$400,"U13")</f>
        <v>0</v>
      </c>
      <c r="O18" s="36" t="s">
        <v>3</v>
      </c>
      <c r="P18" s="36" t="s">
        <v>44</v>
      </c>
    </row>
    <row r="19" spans="1:16" s="12" customFormat="1" x14ac:dyDescent="0.3">
      <c r="A19" s="17"/>
      <c r="B19" s="17">
        <v>1</v>
      </c>
      <c r="C19" s="17"/>
      <c r="D19" s="17"/>
      <c r="E19" s="17">
        <v>1</v>
      </c>
      <c r="F19" s="17" t="s">
        <v>3</v>
      </c>
      <c r="G19" s="17">
        <v>55</v>
      </c>
      <c r="H19" s="30">
        <v>2.1</v>
      </c>
      <c r="I19" s="17"/>
      <c r="J19" s="17"/>
      <c r="K19" s="17" t="s">
        <v>59</v>
      </c>
      <c r="L19" s="17"/>
      <c r="M19" s="13"/>
      <c r="N19" s="36">
        <f>SUMIFS($E$6:$E$400,$F$6:$F$400,"CH",$A$6:$A$400,"U14")</f>
        <v>0</v>
      </c>
      <c r="O19" s="36" t="s">
        <v>3</v>
      </c>
      <c r="P19" s="36" t="s">
        <v>45</v>
      </c>
    </row>
    <row r="20" spans="1:16" s="12" customFormat="1" x14ac:dyDescent="0.3">
      <c r="A20" s="17"/>
      <c r="B20" s="17">
        <v>1</v>
      </c>
      <c r="C20" s="17"/>
      <c r="D20" s="17"/>
      <c r="E20" s="17">
        <v>1</v>
      </c>
      <c r="F20" s="17" t="s">
        <v>3</v>
      </c>
      <c r="G20" s="17">
        <v>75</v>
      </c>
      <c r="H20" s="30">
        <v>4.9000000000000004</v>
      </c>
      <c r="I20" s="17" t="s">
        <v>265</v>
      </c>
      <c r="J20" s="17" t="s">
        <v>264</v>
      </c>
      <c r="K20" s="17" t="s">
        <v>59</v>
      </c>
      <c r="L20" s="17"/>
      <c r="M20" s="13"/>
      <c r="N20" s="36">
        <f>SUMIFS($E$6:$E$400,$F$6:$F$400,"CH",$A$6:$A$400,"U15")</f>
        <v>0</v>
      </c>
      <c r="O20" s="36" t="s">
        <v>3</v>
      </c>
      <c r="P20" s="36" t="s">
        <v>46</v>
      </c>
    </row>
    <row r="21" spans="1:16" s="12" customFormat="1" x14ac:dyDescent="0.3">
      <c r="A21" s="17"/>
      <c r="B21" s="17">
        <v>1</v>
      </c>
      <c r="C21" s="17"/>
      <c r="D21" s="17"/>
      <c r="E21" s="17">
        <v>1</v>
      </c>
      <c r="F21" s="17" t="s">
        <v>3</v>
      </c>
      <c r="G21" s="17">
        <v>75</v>
      </c>
      <c r="H21" s="30">
        <v>5.3</v>
      </c>
      <c r="I21" s="17"/>
      <c r="J21" s="17" t="s">
        <v>263</v>
      </c>
      <c r="K21" s="17" t="s">
        <v>59</v>
      </c>
      <c r="L21" s="17"/>
      <c r="M21" s="13" t="s">
        <v>262</v>
      </c>
      <c r="N21" s="36">
        <f>SUMIFS($E$6:$E$400,$F$6:$F$400,"CH",$A$6:$A$400,"U16")</f>
        <v>0</v>
      </c>
      <c r="O21" s="36" t="s">
        <v>3</v>
      </c>
      <c r="P21" s="36" t="s">
        <v>511</v>
      </c>
    </row>
    <row r="22" spans="1:16" s="12" customFormat="1" x14ac:dyDescent="0.3">
      <c r="A22" s="17"/>
      <c r="B22" s="17">
        <v>1</v>
      </c>
      <c r="C22" s="17"/>
      <c r="D22" s="17"/>
      <c r="E22" s="17">
        <v>1</v>
      </c>
      <c r="F22" s="17" t="s">
        <v>4</v>
      </c>
      <c r="G22" s="17">
        <v>59</v>
      </c>
      <c r="H22" s="30">
        <v>2.5</v>
      </c>
      <c r="I22" s="17"/>
      <c r="J22" s="17"/>
      <c r="K22" s="17" t="s">
        <v>59</v>
      </c>
      <c r="L22" s="17"/>
      <c r="M22" s="13"/>
      <c r="N22" s="36">
        <f>SUMIFS($E$6:$E$400,$F$6:$F$400,"CH",$A$6:$A$400,"U17")</f>
        <v>0</v>
      </c>
      <c r="O22" s="36" t="s">
        <v>3</v>
      </c>
      <c r="P22" s="36" t="s">
        <v>512</v>
      </c>
    </row>
    <row r="23" spans="1:16" s="12" customFormat="1" x14ac:dyDescent="0.3">
      <c r="A23" s="17"/>
      <c r="B23" s="17">
        <v>1</v>
      </c>
      <c r="C23" s="17"/>
      <c r="D23" s="17"/>
      <c r="E23" s="17">
        <v>1</v>
      </c>
      <c r="F23" s="17" t="s">
        <v>3</v>
      </c>
      <c r="G23" s="17">
        <v>70</v>
      </c>
      <c r="H23" s="30">
        <v>4.3</v>
      </c>
      <c r="I23" s="17" t="s">
        <v>261</v>
      </c>
      <c r="J23" s="17" t="s">
        <v>260</v>
      </c>
      <c r="K23" s="17" t="s">
        <v>59</v>
      </c>
      <c r="L23" s="17"/>
      <c r="M23" s="13"/>
      <c r="N23" s="36">
        <f>SUMIFS($E$6:$E$400,$F$6:$F$400,"CH",$A$6:$A$400,"U18")</f>
        <v>0</v>
      </c>
      <c r="O23" s="36" t="s">
        <v>3</v>
      </c>
      <c r="P23" s="36" t="s">
        <v>513</v>
      </c>
    </row>
    <row r="24" spans="1:16" s="12" customFormat="1" x14ac:dyDescent="0.3">
      <c r="A24" s="17"/>
      <c r="B24" s="17">
        <v>1</v>
      </c>
      <c r="C24" s="17"/>
      <c r="D24" s="17"/>
      <c r="E24" s="17">
        <v>1</v>
      </c>
      <c r="F24" s="17" t="s">
        <v>3</v>
      </c>
      <c r="G24" s="17">
        <v>78</v>
      </c>
      <c r="H24" s="30">
        <v>5.9</v>
      </c>
      <c r="I24" s="17" t="s">
        <v>259</v>
      </c>
      <c r="J24" s="17" t="s">
        <v>258</v>
      </c>
      <c r="K24" s="17" t="s">
        <v>59</v>
      </c>
      <c r="L24" s="17"/>
      <c r="M24" s="13"/>
      <c r="N24" s="36">
        <f>SUMIFS($E$6:$E$400,$F$6:$F$400,"CH",$A$6:$A$400,"U19")</f>
        <v>0</v>
      </c>
      <c r="O24" s="36" t="s">
        <v>3</v>
      </c>
      <c r="P24" s="36" t="s">
        <v>514</v>
      </c>
    </row>
    <row r="25" spans="1:16" s="12" customFormat="1" x14ac:dyDescent="0.3">
      <c r="A25" s="17"/>
      <c r="B25" s="17">
        <v>1</v>
      </c>
      <c r="C25" s="17"/>
      <c r="D25" s="17"/>
      <c r="E25" s="17">
        <v>1</v>
      </c>
      <c r="F25" s="17" t="s">
        <v>3</v>
      </c>
      <c r="G25" s="17">
        <v>82</v>
      </c>
      <c r="H25" s="30">
        <v>6.2</v>
      </c>
      <c r="I25" s="17" t="s">
        <v>257</v>
      </c>
      <c r="J25" s="17" t="s">
        <v>256</v>
      </c>
      <c r="K25" s="17" t="s">
        <v>59</v>
      </c>
      <c r="L25" s="17"/>
      <c r="M25" s="13"/>
      <c r="N25" s="36">
        <f>SUMIFS($E$6:$E$400,$F$6:$F$400,"CH",$A$6:$A$400,"U20")</f>
        <v>0</v>
      </c>
      <c r="O25" s="36" t="s">
        <v>3</v>
      </c>
      <c r="P25" s="36" t="s">
        <v>516</v>
      </c>
    </row>
    <row r="26" spans="1:16" s="12" customFormat="1" x14ac:dyDescent="0.3">
      <c r="A26" s="17"/>
      <c r="B26" s="17">
        <v>1</v>
      </c>
      <c r="C26" s="17"/>
      <c r="D26" s="17"/>
      <c r="E26" s="17">
        <v>1</v>
      </c>
      <c r="F26" s="17" t="s">
        <v>3</v>
      </c>
      <c r="G26" s="17">
        <v>81</v>
      </c>
      <c r="H26" s="30">
        <v>6.4</v>
      </c>
      <c r="I26" s="17" t="s">
        <v>255</v>
      </c>
      <c r="J26" s="17" t="s">
        <v>254</v>
      </c>
      <c r="K26" s="17" t="s">
        <v>59</v>
      </c>
      <c r="L26" s="17"/>
      <c r="M26" s="13"/>
      <c r="N26" s="36">
        <f>SUMIFS($E$6:$E$400,$F$6:$F$400,"CH",$A$6:$A$400,"U21")</f>
        <v>0</v>
      </c>
      <c r="O26" s="36" t="s">
        <v>3</v>
      </c>
      <c r="P26" s="36" t="s">
        <v>517</v>
      </c>
    </row>
    <row r="27" spans="1:16" s="12" customFormat="1" x14ac:dyDescent="0.3">
      <c r="A27" s="17"/>
      <c r="B27" s="17">
        <v>1</v>
      </c>
      <c r="C27" s="17"/>
      <c r="D27" s="17"/>
      <c r="E27" s="17">
        <v>1</v>
      </c>
      <c r="F27" s="17" t="s">
        <v>3</v>
      </c>
      <c r="G27" s="17">
        <v>83</v>
      </c>
      <c r="H27" s="30">
        <v>7</v>
      </c>
      <c r="I27" s="17" t="s">
        <v>253</v>
      </c>
      <c r="J27" s="17" t="s">
        <v>252</v>
      </c>
      <c r="K27" s="17" t="s">
        <v>59</v>
      </c>
      <c r="L27" s="17"/>
      <c r="M27" s="13"/>
      <c r="N27" s="36">
        <f>SUMIFS($E$6:$E$400,$F$6:$F$400,"CH",$A$6:$A$400,"U22")</f>
        <v>0</v>
      </c>
      <c r="O27" s="36" t="s">
        <v>3</v>
      </c>
      <c r="P27" s="36" t="s">
        <v>518</v>
      </c>
    </row>
    <row r="28" spans="1:16" s="12" customFormat="1" x14ac:dyDescent="0.3">
      <c r="A28" s="17"/>
      <c r="B28" s="17">
        <v>1</v>
      </c>
      <c r="C28" s="17"/>
      <c r="D28" s="17"/>
      <c r="E28" s="17">
        <v>1</v>
      </c>
      <c r="F28" s="17" t="s">
        <v>3</v>
      </c>
      <c r="G28" s="17">
        <v>77</v>
      </c>
      <c r="H28" s="30">
        <v>5.3</v>
      </c>
      <c r="I28" s="17" t="s">
        <v>251</v>
      </c>
      <c r="J28" s="17" t="s">
        <v>250</v>
      </c>
      <c r="K28" s="17" t="s">
        <v>59</v>
      </c>
      <c r="L28" s="17"/>
      <c r="M28" s="13"/>
      <c r="N28" s="36">
        <f>SUMIFS($E$6:$E$400,$F$6:$F$400,"CH",$A$6:$A$400,"U23")</f>
        <v>0</v>
      </c>
      <c r="O28" s="36" t="s">
        <v>3</v>
      </c>
      <c r="P28" s="36" t="s">
        <v>519</v>
      </c>
    </row>
    <row r="29" spans="1:16" s="12" customFormat="1" x14ac:dyDescent="0.3">
      <c r="A29" s="17"/>
      <c r="B29" s="17">
        <v>1</v>
      </c>
      <c r="C29" s="17"/>
      <c r="D29" s="17"/>
      <c r="E29" s="17">
        <v>1</v>
      </c>
      <c r="F29" s="17" t="s">
        <v>3</v>
      </c>
      <c r="G29" s="17">
        <v>85</v>
      </c>
      <c r="H29" s="30">
        <v>5.6</v>
      </c>
      <c r="I29" s="17" t="s">
        <v>249</v>
      </c>
      <c r="J29" s="17" t="s">
        <v>248</v>
      </c>
      <c r="K29" s="17" t="s">
        <v>59</v>
      </c>
      <c r="L29" s="17"/>
      <c r="M29" s="13"/>
      <c r="N29" s="36">
        <f>SUMIFS($E$6:$E$400,$F$6:$F$400,"CH",$A$6:$A$400,"U24")</f>
        <v>0</v>
      </c>
      <c r="O29" s="36" t="s">
        <v>3</v>
      </c>
      <c r="P29" s="36" t="s">
        <v>520</v>
      </c>
    </row>
    <row r="30" spans="1:16" s="12" customFormat="1" x14ac:dyDescent="0.3">
      <c r="A30" s="17"/>
      <c r="B30" s="17">
        <v>1</v>
      </c>
      <c r="C30" s="17"/>
      <c r="D30" s="17"/>
      <c r="E30" s="17">
        <v>1</v>
      </c>
      <c r="F30" s="17" t="s">
        <v>3</v>
      </c>
      <c r="G30" s="17">
        <v>90</v>
      </c>
      <c r="H30" s="30">
        <v>6.6</v>
      </c>
      <c r="I30" s="17" t="s">
        <v>247</v>
      </c>
      <c r="J30" s="17" t="s">
        <v>246</v>
      </c>
      <c r="K30" s="17" t="s">
        <v>59</v>
      </c>
      <c r="L30" s="17"/>
      <c r="M30" s="13" t="s">
        <v>245</v>
      </c>
      <c r="N30" s="36">
        <f>SUMIFS($E$6:$E$400,$F$6:$F$400,"CH",$A$6:$A$400,"U25")</f>
        <v>0</v>
      </c>
      <c r="O30" s="36" t="s">
        <v>3</v>
      </c>
      <c r="P30" s="36" t="s">
        <v>521</v>
      </c>
    </row>
    <row r="31" spans="1:16" s="12" customFormat="1" x14ac:dyDescent="0.3">
      <c r="A31" s="17"/>
      <c r="B31" s="17">
        <v>1</v>
      </c>
      <c r="C31" s="17"/>
      <c r="D31" s="17"/>
      <c r="E31" s="17">
        <v>1</v>
      </c>
      <c r="F31" s="17" t="s">
        <v>3</v>
      </c>
      <c r="G31" s="17">
        <v>85</v>
      </c>
      <c r="H31" s="30">
        <v>5.8</v>
      </c>
      <c r="I31" s="17" t="s">
        <v>244</v>
      </c>
      <c r="J31" s="17" t="s">
        <v>243</v>
      </c>
      <c r="K31" s="17" t="s">
        <v>59</v>
      </c>
      <c r="L31" s="17"/>
      <c r="M31" s="13"/>
      <c r="N31" s="36">
        <f>SUMIFS($E$6:$E$400,$F$6:$F$400,"CH",$A$6:$A$400,"U26")</f>
        <v>0</v>
      </c>
      <c r="O31" s="36" t="s">
        <v>3</v>
      </c>
      <c r="P31" s="36" t="s">
        <v>522</v>
      </c>
    </row>
    <row r="32" spans="1:16" s="12" customFormat="1" x14ac:dyDescent="0.3">
      <c r="A32" s="17"/>
      <c r="B32" s="17">
        <v>1</v>
      </c>
      <c r="C32" s="17"/>
      <c r="D32" s="17"/>
      <c r="E32" s="17">
        <v>1</v>
      </c>
      <c r="F32" s="17" t="s">
        <v>3</v>
      </c>
      <c r="G32" s="17">
        <v>89</v>
      </c>
      <c r="H32" s="30">
        <v>6.6</v>
      </c>
      <c r="I32" s="17" t="s">
        <v>242</v>
      </c>
      <c r="J32" s="17" t="s">
        <v>241</v>
      </c>
      <c r="K32" s="17" t="s">
        <v>59</v>
      </c>
      <c r="L32" s="17"/>
      <c r="M32" s="13"/>
      <c r="N32" s="36">
        <f>SUMIFS($E$6:$E$400,$F$6:$F$400,"CH",$A$6:$A$400,"U27")</f>
        <v>0</v>
      </c>
      <c r="O32" s="36" t="s">
        <v>3</v>
      </c>
      <c r="P32" s="36" t="s">
        <v>523</v>
      </c>
    </row>
    <row r="33" spans="1:16" s="12" customFormat="1" x14ac:dyDescent="0.3">
      <c r="A33" s="17"/>
      <c r="B33" s="17">
        <v>1</v>
      </c>
      <c r="C33" s="17"/>
      <c r="D33" s="17"/>
      <c r="E33" s="17">
        <v>1</v>
      </c>
      <c r="F33" s="17" t="s">
        <v>3</v>
      </c>
      <c r="G33" s="17">
        <v>80</v>
      </c>
      <c r="H33" s="30">
        <v>4.8</v>
      </c>
      <c r="I33" s="17" t="s">
        <v>240</v>
      </c>
      <c r="J33" s="17" t="s">
        <v>239</v>
      </c>
      <c r="K33" s="17" t="s">
        <v>59</v>
      </c>
      <c r="L33" s="17"/>
      <c r="M33" s="13"/>
      <c r="N33" s="36">
        <f>SUMIFS($E$6:$E$400,$F$6:$F$400,"CH",$A$6:$A$400,"U28")</f>
        <v>0</v>
      </c>
      <c r="O33" s="36" t="s">
        <v>3</v>
      </c>
      <c r="P33" s="36" t="s">
        <v>524</v>
      </c>
    </row>
    <row r="34" spans="1:16" s="12" customFormat="1" x14ac:dyDescent="0.3">
      <c r="A34" s="17"/>
      <c r="B34" s="17">
        <v>1</v>
      </c>
      <c r="C34" s="17"/>
      <c r="D34" s="17"/>
      <c r="E34" s="17">
        <v>1</v>
      </c>
      <c r="F34" s="17" t="s">
        <v>3</v>
      </c>
      <c r="G34" s="17">
        <v>88</v>
      </c>
      <c r="H34" s="30">
        <v>6.2</v>
      </c>
      <c r="I34" s="17" t="s">
        <v>238</v>
      </c>
      <c r="J34" s="17" t="s">
        <v>237</v>
      </c>
      <c r="K34" s="17" t="s">
        <v>59</v>
      </c>
      <c r="L34" s="17"/>
      <c r="M34" s="13"/>
      <c r="N34" s="36">
        <f>SUMIFS($E$6:$E$400,$F$6:$F$400,"CH",$A$6:$A$400,"U29")</f>
        <v>0</v>
      </c>
      <c r="O34" s="36" t="s">
        <v>3</v>
      </c>
      <c r="P34" s="36" t="s">
        <v>525</v>
      </c>
    </row>
    <row r="35" spans="1:16" s="12" customFormat="1" x14ac:dyDescent="0.3">
      <c r="A35" s="17"/>
      <c r="B35" s="17">
        <v>1</v>
      </c>
      <c r="C35" s="17"/>
      <c r="D35" s="17"/>
      <c r="E35" s="17">
        <v>1</v>
      </c>
      <c r="F35" s="17" t="s">
        <v>3</v>
      </c>
      <c r="G35" s="17">
        <v>82</v>
      </c>
      <c r="H35" s="30">
        <v>5.9</v>
      </c>
      <c r="I35" s="17" t="s">
        <v>236</v>
      </c>
      <c r="J35" s="17" t="s">
        <v>235</v>
      </c>
      <c r="K35" s="17" t="s">
        <v>59</v>
      </c>
      <c r="L35" s="17"/>
      <c r="M35" s="13"/>
      <c r="N35" s="36">
        <f>SUMIFS($E$6:$E$400,$F$6:$F$400,"CH",$A$6:$A$400,"U30")</f>
        <v>0</v>
      </c>
      <c r="O35" s="36" t="s">
        <v>3</v>
      </c>
      <c r="P35" s="36" t="s">
        <v>527</v>
      </c>
    </row>
    <row r="36" spans="1:16" s="12" customFormat="1" x14ac:dyDescent="0.3">
      <c r="A36" s="17"/>
      <c r="B36" s="17">
        <v>1</v>
      </c>
      <c r="C36" s="17"/>
      <c r="D36" s="17"/>
      <c r="E36" s="17">
        <v>1</v>
      </c>
      <c r="F36" s="17" t="s">
        <v>3</v>
      </c>
      <c r="G36" s="17">
        <v>89</v>
      </c>
      <c r="H36" s="30">
        <v>6.3</v>
      </c>
      <c r="I36" s="17" t="s">
        <v>234</v>
      </c>
      <c r="J36" s="17" t="s">
        <v>233</v>
      </c>
      <c r="K36" s="17" t="s">
        <v>59</v>
      </c>
      <c r="L36" s="17"/>
      <c r="M36" s="13"/>
      <c r="N36" s="36">
        <f>SUMIFS($E$6:$E$400,$F$6:$F$400,"CH",$A$6:$A$400,"U31")</f>
        <v>0</v>
      </c>
      <c r="O36" s="36" t="s">
        <v>3</v>
      </c>
      <c r="P36" s="36" t="s">
        <v>529</v>
      </c>
    </row>
    <row r="37" spans="1:16" s="12" customFormat="1" x14ac:dyDescent="0.3">
      <c r="A37" s="17"/>
      <c r="B37" s="17">
        <v>1</v>
      </c>
      <c r="C37" s="17"/>
      <c r="D37" s="17"/>
      <c r="E37" s="17">
        <v>1</v>
      </c>
      <c r="F37" s="17" t="s">
        <v>3</v>
      </c>
      <c r="G37" s="17">
        <v>86</v>
      </c>
      <c r="H37" s="30">
        <v>5.9</v>
      </c>
      <c r="I37" s="17" t="s">
        <v>232</v>
      </c>
      <c r="J37" s="17" t="s">
        <v>231</v>
      </c>
      <c r="K37" s="17" t="s">
        <v>59</v>
      </c>
      <c r="L37" s="17"/>
      <c r="M37" s="13"/>
      <c r="N37" s="36">
        <f>SUMIFS($E$6:$E$400,$F$6:$F$400,"CH",$A$6:$A$400,"U32")</f>
        <v>0</v>
      </c>
      <c r="O37" s="36" t="s">
        <v>3</v>
      </c>
      <c r="P37" s="36" t="s">
        <v>530</v>
      </c>
    </row>
    <row r="38" spans="1:16" s="12" customFormat="1" x14ac:dyDescent="0.3">
      <c r="A38" s="17"/>
      <c r="B38" s="17">
        <v>1</v>
      </c>
      <c r="C38" s="17"/>
      <c r="D38" s="17"/>
      <c r="E38" s="17">
        <v>1</v>
      </c>
      <c r="F38" s="17" t="s">
        <v>3</v>
      </c>
      <c r="G38" s="17">
        <v>80</v>
      </c>
      <c r="H38" s="30">
        <v>5.8</v>
      </c>
      <c r="I38" s="17" t="s">
        <v>230</v>
      </c>
      <c r="J38" s="17" t="s">
        <v>229</v>
      </c>
      <c r="K38" s="17" t="s">
        <v>59</v>
      </c>
      <c r="L38" s="17"/>
      <c r="M38" s="13"/>
      <c r="N38" s="36">
        <f>SUMIFS($E$6:$E$400,$F$6:$F$400,"CH",$A$6:$A$400,"U33")</f>
        <v>0</v>
      </c>
      <c r="O38" s="36" t="s">
        <v>3</v>
      </c>
      <c r="P38" s="36" t="s">
        <v>531</v>
      </c>
    </row>
    <row r="39" spans="1:16" s="12" customFormat="1" x14ac:dyDescent="0.3">
      <c r="A39" s="17"/>
      <c r="B39" s="17">
        <v>1</v>
      </c>
      <c r="C39" s="17"/>
      <c r="D39" s="17"/>
      <c r="E39" s="17">
        <v>1</v>
      </c>
      <c r="F39" s="17" t="s">
        <v>3</v>
      </c>
      <c r="G39" s="17">
        <v>92</v>
      </c>
      <c r="H39" s="30">
        <v>7.9</v>
      </c>
      <c r="I39" s="17" t="s">
        <v>228</v>
      </c>
      <c r="J39" s="17" t="s">
        <v>227</v>
      </c>
      <c r="K39" s="17" t="s">
        <v>59</v>
      </c>
      <c r="L39" s="17"/>
      <c r="M39" s="13"/>
      <c r="N39" s="36">
        <f>SUMIFS($E$6:$E$400,$F$6:$F$400,"CH",$A$6:$A$400,"U34")</f>
        <v>0</v>
      </c>
      <c r="O39" s="36" t="s">
        <v>3</v>
      </c>
      <c r="P39" s="36" t="s">
        <v>532</v>
      </c>
    </row>
    <row r="40" spans="1:16" s="12" customFormat="1" x14ac:dyDescent="0.3">
      <c r="A40" s="17"/>
      <c r="B40" s="17">
        <v>1</v>
      </c>
      <c r="C40" s="17"/>
      <c r="D40" s="17"/>
      <c r="E40" s="17">
        <v>1</v>
      </c>
      <c r="F40" s="17" t="s">
        <v>3</v>
      </c>
      <c r="G40" s="17">
        <v>80</v>
      </c>
      <c r="H40" s="30">
        <v>6.1</v>
      </c>
      <c r="I40" s="17" t="s">
        <v>226</v>
      </c>
      <c r="J40" s="17" t="s">
        <v>225</v>
      </c>
      <c r="K40" s="17" t="s">
        <v>59</v>
      </c>
      <c r="L40" s="17"/>
      <c r="M40" s="13"/>
      <c r="N40" s="36">
        <f>SUMIFS($E$6:$E$400,$F$6:$F$400,"CH",$A$6:$A$400,"U35")</f>
        <v>0</v>
      </c>
      <c r="O40" s="36" t="s">
        <v>3</v>
      </c>
      <c r="P40" s="36" t="s">
        <v>533</v>
      </c>
    </row>
    <row r="41" spans="1:16" s="12" customFormat="1" x14ac:dyDescent="0.3">
      <c r="A41" s="17"/>
      <c r="B41" s="17">
        <v>1</v>
      </c>
      <c r="C41" s="17"/>
      <c r="D41" s="17"/>
      <c r="E41" s="17">
        <v>1</v>
      </c>
      <c r="F41" s="17" t="s">
        <v>3</v>
      </c>
      <c r="G41" s="17">
        <v>82</v>
      </c>
      <c r="H41" s="30">
        <v>5.0999999999999996</v>
      </c>
      <c r="I41" s="17" t="s">
        <v>224</v>
      </c>
      <c r="J41" s="17" t="s">
        <v>223</v>
      </c>
      <c r="K41" s="17" t="s">
        <v>59</v>
      </c>
      <c r="L41" s="17"/>
      <c r="M41" s="13"/>
      <c r="N41" s="36">
        <f>SUMIFS($E$6:$E$400,$F$6:$F$400,"CH",$A$6:$A$400,"U36")</f>
        <v>0</v>
      </c>
      <c r="O41" s="36" t="s">
        <v>3</v>
      </c>
      <c r="P41" s="36" t="s">
        <v>534</v>
      </c>
    </row>
    <row r="42" spans="1:16" s="12" customFormat="1" x14ac:dyDescent="0.3">
      <c r="A42" s="17"/>
      <c r="B42" s="17">
        <v>1</v>
      </c>
      <c r="C42" s="17"/>
      <c r="D42" s="17"/>
      <c r="E42" s="17">
        <v>1</v>
      </c>
      <c r="F42" s="17" t="s">
        <v>3</v>
      </c>
      <c r="G42" s="17">
        <v>87</v>
      </c>
      <c r="H42" s="30">
        <v>6.1</v>
      </c>
      <c r="I42" s="17" t="s">
        <v>222</v>
      </c>
      <c r="J42" s="17" t="s">
        <v>221</v>
      </c>
      <c r="K42" s="17" t="s">
        <v>59</v>
      </c>
      <c r="L42" s="17"/>
      <c r="M42" s="13"/>
      <c r="N42" s="36">
        <f>SUMIFS($E$6:$E$400,$F$6:$F$400,"CH",$A$6:$A$400,"U37")</f>
        <v>0</v>
      </c>
      <c r="O42" s="36" t="s">
        <v>3</v>
      </c>
      <c r="P42" s="36" t="s">
        <v>535</v>
      </c>
    </row>
    <row r="43" spans="1:16" s="12" customFormat="1" x14ac:dyDescent="0.3">
      <c r="A43" s="17" t="s">
        <v>15</v>
      </c>
      <c r="B43" s="17">
        <v>1</v>
      </c>
      <c r="C43" s="17"/>
      <c r="D43" s="17"/>
      <c r="E43" s="17">
        <v>98</v>
      </c>
      <c r="F43" s="17" t="s">
        <v>5</v>
      </c>
      <c r="G43" s="17"/>
      <c r="H43" s="30"/>
      <c r="I43" s="17"/>
      <c r="J43" s="17"/>
      <c r="K43" s="17" t="s">
        <v>59</v>
      </c>
      <c r="L43" s="17"/>
      <c r="M43" s="13" t="s">
        <v>617</v>
      </c>
      <c r="N43" s="36">
        <f>SUMIFS($E$6:$E$400,$F$6:$F$400,"CH",$A$6:$A$400,"U38")</f>
        <v>0</v>
      </c>
      <c r="O43" s="36" t="s">
        <v>3</v>
      </c>
      <c r="P43" s="36" t="s">
        <v>536</v>
      </c>
    </row>
    <row r="44" spans="1:16" s="12" customFormat="1" x14ac:dyDescent="0.3">
      <c r="A44" s="17" t="s">
        <v>16</v>
      </c>
      <c r="B44" s="17">
        <v>1</v>
      </c>
      <c r="C44" s="17"/>
      <c r="D44" s="17"/>
      <c r="E44" s="17">
        <v>77</v>
      </c>
      <c r="F44" s="17" t="s">
        <v>5</v>
      </c>
      <c r="G44" s="17"/>
      <c r="H44" s="30"/>
      <c r="I44" s="17"/>
      <c r="J44" s="17"/>
      <c r="K44" s="17" t="s">
        <v>59</v>
      </c>
      <c r="L44" s="17"/>
      <c r="M44" s="13" t="s">
        <v>618</v>
      </c>
      <c r="N44" s="36">
        <f>SUMIFS($E$6:$E$400,$F$6:$F$400,"CH",$A$6:$A$400,"U39")</f>
        <v>0</v>
      </c>
      <c r="O44" s="36" t="s">
        <v>3</v>
      </c>
      <c r="P44" s="36" t="s">
        <v>537</v>
      </c>
    </row>
    <row r="45" spans="1:16" s="12" customFormat="1" x14ac:dyDescent="0.3">
      <c r="A45" s="17" t="s">
        <v>42</v>
      </c>
      <c r="B45" s="17">
        <v>1</v>
      </c>
      <c r="C45" s="17" t="s">
        <v>616</v>
      </c>
      <c r="D45" s="17"/>
      <c r="E45" s="17">
        <v>44</v>
      </c>
      <c r="F45" s="17" t="s">
        <v>5</v>
      </c>
      <c r="G45" s="17"/>
      <c r="H45" s="30"/>
      <c r="I45" s="17"/>
      <c r="J45" s="17"/>
      <c r="K45" s="17" t="s">
        <v>59</v>
      </c>
      <c r="L45" s="17"/>
      <c r="M45" s="13" t="s">
        <v>619</v>
      </c>
      <c r="N45" s="36">
        <f>SUMIFS($E$6:$E$400,$F$6:$F$400,"CH",$A$6:$A$400,"U40")</f>
        <v>0</v>
      </c>
      <c r="O45" s="36" t="s">
        <v>3</v>
      </c>
      <c r="P45" s="36" t="s">
        <v>539</v>
      </c>
    </row>
    <row r="46" spans="1:16" s="12" customFormat="1" x14ac:dyDescent="0.3">
      <c r="A46" s="17" t="s">
        <v>15</v>
      </c>
      <c r="B46" s="17">
        <v>2</v>
      </c>
      <c r="C46" s="17" t="s">
        <v>563</v>
      </c>
      <c r="D46" s="17"/>
      <c r="E46" s="17">
        <v>79</v>
      </c>
      <c r="F46" s="17" t="s">
        <v>5</v>
      </c>
      <c r="G46" s="17"/>
      <c r="H46" s="30"/>
      <c r="I46" s="17"/>
      <c r="J46" s="17"/>
      <c r="K46" s="17" t="s">
        <v>59</v>
      </c>
      <c r="L46" s="17"/>
      <c r="M46" s="13" t="s">
        <v>620</v>
      </c>
      <c r="N46" s="36">
        <f>SUMIFS($E$6:$E$400,$F$6:$F$400,"CH",$A$6:$A$400,"U41")</f>
        <v>0</v>
      </c>
      <c r="O46" s="36" t="s">
        <v>3</v>
      </c>
      <c r="P46" s="36" t="s">
        <v>820</v>
      </c>
    </row>
    <row r="47" spans="1:16" s="12" customFormat="1" x14ac:dyDescent="0.3">
      <c r="A47" s="17" t="s">
        <v>15</v>
      </c>
      <c r="B47" s="17">
        <v>2</v>
      </c>
      <c r="C47" s="17"/>
      <c r="D47" s="17"/>
      <c r="E47" s="17">
        <v>12</v>
      </c>
      <c r="F47" s="17" t="s">
        <v>5</v>
      </c>
      <c r="G47" s="17"/>
      <c r="H47" s="30"/>
      <c r="I47" s="17"/>
      <c r="J47" s="17"/>
      <c r="K47" s="17" t="s">
        <v>64</v>
      </c>
      <c r="L47" s="17"/>
      <c r="M47" s="13"/>
      <c r="N47" s="36">
        <f>SUMIFS($E$6:$E$400,$F$6:$F$400,"CH",$A$6:$A$400,"")</f>
        <v>33</v>
      </c>
      <c r="O47" s="36" t="s">
        <v>3</v>
      </c>
      <c r="P47" s="36"/>
    </row>
    <row r="48" spans="1:16" s="12" customFormat="1" x14ac:dyDescent="0.3">
      <c r="A48" s="17" t="s">
        <v>16</v>
      </c>
      <c r="B48" s="17">
        <v>2</v>
      </c>
      <c r="C48" s="17"/>
      <c r="D48" s="17"/>
      <c r="E48" s="17">
        <v>80</v>
      </c>
      <c r="F48" s="17" t="s">
        <v>5</v>
      </c>
      <c r="G48" s="17"/>
      <c r="H48" s="30"/>
      <c r="I48" s="17"/>
      <c r="J48" s="17"/>
      <c r="K48" s="17" t="s">
        <v>59</v>
      </c>
      <c r="L48" s="17"/>
      <c r="M48" s="13" t="s">
        <v>621</v>
      </c>
      <c r="N48" s="36">
        <f>SUM(N6:N47)</f>
        <v>33</v>
      </c>
      <c r="O48" s="36"/>
      <c r="P48" s="36"/>
    </row>
    <row r="49" spans="1:16" s="12" customFormat="1" x14ac:dyDescent="0.3">
      <c r="A49" s="17" t="s">
        <v>16</v>
      </c>
      <c r="B49" s="17">
        <v>2</v>
      </c>
      <c r="C49" s="17"/>
      <c r="D49" s="17"/>
      <c r="E49" s="17">
        <v>13</v>
      </c>
      <c r="F49" s="17" t="s">
        <v>5</v>
      </c>
      <c r="G49" s="17"/>
      <c r="H49" s="30"/>
      <c r="I49" s="17"/>
      <c r="J49" s="17"/>
      <c r="K49" s="17" t="s">
        <v>64</v>
      </c>
      <c r="L49" s="17"/>
      <c r="M49" s="13"/>
      <c r="N49" s="36"/>
      <c r="O49" s="36"/>
      <c r="P49" s="36"/>
    </row>
    <row r="50" spans="1:16" s="12" customFormat="1" x14ac:dyDescent="0.3">
      <c r="A50" s="17" t="s">
        <v>42</v>
      </c>
      <c r="B50" s="17">
        <v>2</v>
      </c>
      <c r="C50" s="17"/>
      <c r="D50" s="17"/>
      <c r="E50" s="17">
        <v>17</v>
      </c>
      <c r="F50" s="17" t="s">
        <v>5</v>
      </c>
      <c r="G50" s="17"/>
      <c r="H50" s="30"/>
      <c r="I50" s="17"/>
      <c r="J50" s="17"/>
      <c r="K50" s="17" t="s">
        <v>59</v>
      </c>
      <c r="L50" s="17"/>
      <c r="M50" s="13" t="s">
        <v>622</v>
      </c>
      <c r="N50" s="36">
        <f>SUMIFS($E$6:$E$400,$F$6:$F$400,"RT",$A$6:$A$400,"U1")</f>
        <v>0</v>
      </c>
      <c r="O50" s="36" t="s">
        <v>4</v>
      </c>
      <c r="P50" s="36" t="s">
        <v>7</v>
      </c>
    </row>
    <row r="51" spans="1:16" s="12" customFormat="1" x14ac:dyDescent="0.3">
      <c r="A51" s="17" t="s">
        <v>42</v>
      </c>
      <c r="B51" s="17">
        <v>2</v>
      </c>
      <c r="C51" s="17" t="s">
        <v>616</v>
      </c>
      <c r="D51" s="17"/>
      <c r="E51" s="17">
        <v>4</v>
      </c>
      <c r="F51" s="17" t="s">
        <v>5</v>
      </c>
      <c r="G51" s="17"/>
      <c r="H51" s="30"/>
      <c r="I51" s="17"/>
      <c r="J51" s="17"/>
      <c r="K51" s="17" t="s">
        <v>64</v>
      </c>
      <c r="L51" s="17"/>
      <c r="M51" s="13"/>
      <c r="N51" s="36">
        <f>SUMIFS($E$6:$E$400,$F$6:$F$400,"RT",$A$6:$A$400,"U2")</f>
        <v>0</v>
      </c>
      <c r="O51" s="36" t="s">
        <v>4</v>
      </c>
      <c r="P51" s="36" t="s">
        <v>8</v>
      </c>
    </row>
    <row r="52" spans="1:16" s="12" customFormat="1" x14ac:dyDescent="0.3">
      <c r="A52" s="17"/>
      <c r="B52" s="17"/>
      <c r="C52" s="17"/>
      <c r="D52" s="17"/>
      <c r="E52" s="17"/>
      <c r="F52" s="17"/>
      <c r="G52" s="17"/>
      <c r="H52" s="30"/>
      <c r="I52" s="17"/>
      <c r="J52" s="17"/>
      <c r="K52" s="17"/>
      <c r="L52" s="17"/>
      <c r="M52" s="13"/>
      <c r="N52" s="36">
        <f>SUMIFS($E$6:$E$400,$F$6:$F$400,"RT",$A$6:$A$400,"U3")</f>
        <v>0</v>
      </c>
      <c r="O52" s="36" t="s">
        <v>4</v>
      </c>
      <c r="P52" s="36" t="s">
        <v>9</v>
      </c>
    </row>
    <row r="53" spans="1:16" s="12" customFormat="1" x14ac:dyDescent="0.3">
      <c r="A53" s="17"/>
      <c r="B53" s="17"/>
      <c r="C53" s="17"/>
      <c r="D53" s="17"/>
      <c r="E53" s="17"/>
      <c r="F53" s="17"/>
      <c r="G53" s="17"/>
      <c r="H53" s="30"/>
      <c r="I53" s="17"/>
      <c r="J53" s="17"/>
      <c r="K53" s="17"/>
      <c r="L53" s="17"/>
      <c r="M53" s="13"/>
      <c r="N53" s="36">
        <f>SUMIFS($E$6:$E$400,$F$6:$F$400,"RT",$A$6:$A$400,"U4")</f>
        <v>0</v>
      </c>
      <c r="O53" s="36" t="s">
        <v>4</v>
      </c>
      <c r="P53" s="36" t="s">
        <v>10</v>
      </c>
    </row>
    <row r="54" spans="1:16" s="12" customFormat="1" x14ac:dyDescent="0.3">
      <c r="A54" s="17"/>
      <c r="B54" s="17"/>
      <c r="C54" s="17"/>
      <c r="D54" s="17"/>
      <c r="E54" s="17"/>
      <c r="F54" s="17"/>
      <c r="G54" s="17"/>
      <c r="H54" s="30"/>
      <c r="I54" s="17"/>
      <c r="J54" s="17"/>
      <c r="K54" s="17"/>
      <c r="L54" s="17"/>
      <c r="M54" s="13"/>
      <c r="N54" s="36">
        <f>SUMIFS($E$6:$E$400,$F$6:$F$400,"RT",$A$6:$A$400,"U5")</f>
        <v>0</v>
      </c>
      <c r="O54" s="36" t="s">
        <v>4</v>
      </c>
      <c r="P54" s="36" t="s">
        <v>11</v>
      </c>
    </row>
    <row r="55" spans="1:16" s="12" customFormat="1" x14ac:dyDescent="0.3">
      <c r="A55" s="17"/>
      <c r="B55" s="17"/>
      <c r="C55" s="17"/>
      <c r="D55" s="17"/>
      <c r="E55" s="17"/>
      <c r="F55" s="17"/>
      <c r="G55" s="17"/>
      <c r="H55" s="30"/>
      <c r="I55" s="17"/>
      <c r="J55" s="17"/>
      <c r="K55" s="17"/>
      <c r="L55" s="17"/>
      <c r="M55" s="13"/>
      <c r="N55" s="36">
        <f>SUMIFS($E$6:$E$400,$F$6:$F$400,"RT",$A$6:$A$400,"U6")</f>
        <v>0</v>
      </c>
      <c r="O55" s="36" t="s">
        <v>4</v>
      </c>
      <c r="P55" s="36" t="s">
        <v>12</v>
      </c>
    </row>
    <row r="56" spans="1:16" s="12" customFormat="1" x14ac:dyDescent="0.3">
      <c r="A56" s="17"/>
      <c r="B56" s="17"/>
      <c r="C56" s="17"/>
      <c r="D56" s="17"/>
      <c r="E56" s="17"/>
      <c r="F56" s="17"/>
      <c r="G56" s="17"/>
      <c r="H56" s="30"/>
      <c r="I56" s="17"/>
      <c r="J56" s="17"/>
      <c r="K56" s="17"/>
      <c r="L56" s="17"/>
      <c r="M56" s="13"/>
      <c r="N56" s="36">
        <f>SUMIFS($E$6:$E$400,$F$6:$F$400,"RT",$A$6:$A$400,"U7")</f>
        <v>0</v>
      </c>
      <c r="O56" s="36" t="s">
        <v>4</v>
      </c>
      <c r="P56" s="36" t="s">
        <v>13</v>
      </c>
    </row>
    <row r="57" spans="1:16" s="12" customFormat="1" x14ac:dyDescent="0.3">
      <c r="A57" s="17"/>
      <c r="B57" s="17"/>
      <c r="C57" s="17"/>
      <c r="D57" s="17"/>
      <c r="E57" s="17"/>
      <c r="F57" s="17"/>
      <c r="G57" s="17"/>
      <c r="H57" s="30"/>
      <c r="I57" s="17"/>
      <c r="J57" s="17"/>
      <c r="K57" s="17"/>
      <c r="L57" s="17"/>
      <c r="M57" s="13"/>
      <c r="N57" s="36">
        <f>SUMIFS($E$6:$E$400,$F$6:$F$400,"RT",$A$6:$A$400,"U8")</f>
        <v>0</v>
      </c>
      <c r="O57" s="36" t="s">
        <v>4</v>
      </c>
      <c r="P57" s="36" t="s">
        <v>14</v>
      </c>
    </row>
    <row r="58" spans="1:16" s="12" customFormat="1" x14ac:dyDescent="0.3">
      <c r="A58" s="17"/>
      <c r="B58" s="17"/>
      <c r="C58" s="17"/>
      <c r="D58" s="17"/>
      <c r="E58" s="17"/>
      <c r="F58" s="17"/>
      <c r="G58" s="17"/>
      <c r="H58" s="30"/>
      <c r="I58" s="17"/>
      <c r="J58" s="17"/>
      <c r="K58" s="17"/>
      <c r="L58" s="17"/>
      <c r="M58" s="13"/>
      <c r="N58" s="36">
        <f>SUMIFS($E$6:$E$400,$F$6:$F$400,"RT",$A$6:$A$400,"U9")</f>
        <v>0</v>
      </c>
      <c r="O58" s="36" t="s">
        <v>4</v>
      </c>
      <c r="P58" s="36" t="s">
        <v>15</v>
      </c>
    </row>
    <row r="59" spans="1:16" s="12" customFormat="1" x14ac:dyDescent="0.3">
      <c r="A59" s="17"/>
      <c r="B59" s="17"/>
      <c r="C59" s="17"/>
      <c r="D59" s="17"/>
      <c r="E59" s="17"/>
      <c r="F59" s="17"/>
      <c r="G59" s="17"/>
      <c r="H59" s="30"/>
      <c r="I59" s="17"/>
      <c r="J59" s="17"/>
      <c r="K59" s="17"/>
      <c r="L59" s="17"/>
      <c r="M59" s="13"/>
      <c r="N59" s="36">
        <f>SUMIFS($E$6:$E$400,$F$6:$F$400,"RT",$A$6:$A$400,"U10")</f>
        <v>0</v>
      </c>
      <c r="O59" s="36" t="s">
        <v>4</v>
      </c>
      <c r="P59" s="36" t="s">
        <v>16</v>
      </c>
    </row>
    <row r="60" spans="1:16" s="12" customFormat="1" x14ac:dyDescent="0.3">
      <c r="A60" s="17"/>
      <c r="B60" s="17"/>
      <c r="C60" s="17"/>
      <c r="D60" s="17"/>
      <c r="E60" s="17"/>
      <c r="F60" s="17"/>
      <c r="G60" s="17"/>
      <c r="H60" s="30"/>
      <c r="I60" s="17"/>
      <c r="J60" s="17"/>
      <c r="K60" s="17"/>
      <c r="L60" s="17"/>
      <c r="M60" s="13"/>
      <c r="N60" s="36">
        <f>SUMIFS($E$6:$E$400,$F$6:$F$400,"RT",$A$6:$A$400,"U11")</f>
        <v>0</v>
      </c>
      <c r="O60" s="36" t="s">
        <v>4</v>
      </c>
      <c r="P60" s="36" t="s">
        <v>42</v>
      </c>
    </row>
    <row r="61" spans="1:16" s="12" customFormat="1" x14ac:dyDescent="0.3">
      <c r="A61" s="17"/>
      <c r="B61" s="17"/>
      <c r="C61" s="17"/>
      <c r="D61" s="17"/>
      <c r="E61" s="17"/>
      <c r="F61" s="17"/>
      <c r="G61" s="17"/>
      <c r="H61" s="30"/>
      <c r="I61" s="17"/>
      <c r="J61" s="17"/>
      <c r="K61" s="17"/>
      <c r="L61" s="17"/>
      <c r="M61" s="13"/>
      <c r="N61" s="36">
        <f>SUMIFS($E$6:$E$400,$F$6:$F$400,"RT",$A$6:$A$400,"U12")</f>
        <v>0</v>
      </c>
      <c r="O61" s="36" t="s">
        <v>4</v>
      </c>
      <c r="P61" s="36" t="s">
        <v>43</v>
      </c>
    </row>
    <row r="62" spans="1:16" s="12" customFormat="1" x14ac:dyDescent="0.3">
      <c r="A62" s="17"/>
      <c r="B62" s="17"/>
      <c r="C62" s="17"/>
      <c r="D62" s="17"/>
      <c r="E62" s="17"/>
      <c r="F62" s="17"/>
      <c r="G62" s="17"/>
      <c r="H62" s="30"/>
      <c r="I62" s="17"/>
      <c r="J62" s="17"/>
      <c r="K62" s="17"/>
      <c r="L62" s="17"/>
      <c r="M62" s="13"/>
      <c r="N62" s="36">
        <f>SUMIFS($E$6:$E$400,$F$6:$F$400,"RT",$A$6:$A$400,"U13")</f>
        <v>0</v>
      </c>
      <c r="O62" s="36" t="s">
        <v>4</v>
      </c>
      <c r="P62" s="36" t="s">
        <v>44</v>
      </c>
    </row>
    <row r="63" spans="1:16" s="12" customFormat="1" x14ac:dyDescent="0.3">
      <c r="A63" s="17"/>
      <c r="B63" s="17"/>
      <c r="C63" s="17"/>
      <c r="D63" s="17"/>
      <c r="E63" s="17"/>
      <c r="F63" s="17"/>
      <c r="G63" s="17"/>
      <c r="H63" s="30"/>
      <c r="I63" s="17"/>
      <c r="J63" s="17"/>
      <c r="K63" s="17"/>
      <c r="L63" s="17"/>
      <c r="M63" s="13"/>
      <c r="N63" s="36">
        <f>SUMIFS($E$6:$E$400,$F$6:$F$400,"RT",$A$6:$A$400,"U14")</f>
        <v>0</v>
      </c>
      <c r="O63" s="36" t="s">
        <v>4</v>
      </c>
      <c r="P63" s="36" t="s">
        <v>45</v>
      </c>
    </row>
    <row r="64" spans="1:16" s="12" customFormat="1" x14ac:dyDescent="0.3">
      <c r="A64" s="17"/>
      <c r="B64" s="17"/>
      <c r="C64" s="17"/>
      <c r="D64" s="17"/>
      <c r="E64" s="17"/>
      <c r="F64" s="17"/>
      <c r="G64" s="17"/>
      <c r="H64" s="30"/>
      <c r="I64" s="17"/>
      <c r="J64" s="17"/>
      <c r="K64" s="17"/>
      <c r="L64" s="17"/>
      <c r="M64" s="13"/>
      <c r="N64" s="36">
        <f>SUMIFS($E$6:$E$400,$F$6:$F$400,"RT",$A$6:$A$400,"U15")</f>
        <v>0</v>
      </c>
      <c r="O64" s="36" t="s">
        <v>4</v>
      </c>
      <c r="P64" s="36" t="s">
        <v>46</v>
      </c>
    </row>
    <row r="65" spans="1:16" s="12" customFormat="1" x14ac:dyDescent="0.3">
      <c r="A65" s="17"/>
      <c r="B65" s="17"/>
      <c r="C65" s="17"/>
      <c r="D65" s="17"/>
      <c r="E65" s="17"/>
      <c r="F65" s="17"/>
      <c r="G65" s="17"/>
      <c r="H65" s="30"/>
      <c r="I65" s="17"/>
      <c r="J65" s="17"/>
      <c r="K65" s="17"/>
      <c r="L65" s="17"/>
      <c r="M65" s="13"/>
      <c r="N65" s="36">
        <f>SUMIFS($E$6:$E$400,$F$6:$F$400,"RT",$A$6:$A$400,"U16")</f>
        <v>0</v>
      </c>
      <c r="O65" s="36" t="s">
        <v>4</v>
      </c>
      <c r="P65" s="36" t="s">
        <v>511</v>
      </c>
    </row>
    <row r="66" spans="1:16" s="12" customFormat="1" x14ac:dyDescent="0.3">
      <c r="A66" s="17"/>
      <c r="B66" s="17"/>
      <c r="C66" s="17"/>
      <c r="D66" s="17"/>
      <c r="E66" s="17"/>
      <c r="F66" s="17"/>
      <c r="G66" s="17"/>
      <c r="H66" s="30"/>
      <c r="I66" s="17"/>
      <c r="J66" s="17"/>
      <c r="K66" s="17"/>
      <c r="L66" s="17"/>
      <c r="M66" s="13"/>
      <c r="N66" s="36">
        <f>SUMIFS($E$6:$E$400,$F$6:$F$400,"RT",$A$6:$A$400,"U17")</f>
        <v>0</v>
      </c>
      <c r="O66" s="36" t="s">
        <v>4</v>
      </c>
      <c r="P66" s="36" t="s">
        <v>512</v>
      </c>
    </row>
    <row r="67" spans="1:16" s="12" customFormat="1" x14ac:dyDescent="0.3">
      <c r="A67" s="17"/>
      <c r="B67" s="17"/>
      <c r="C67" s="17"/>
      <c r="D67" s="17"/>
      <c r="E67" s="17"/>
      <c r="F67" s="17"/>
      <c r="G67" s="17"/>
      <c r="H67" s="30"/>
      <c r="I67" s="17"/>
      <c r="J67" s="17"/>
      <c r="K67" s="17"/>
      <c r="L67" s="17"/>
      <c r="M67" s="13"/>
      <c r="N67" s="36">
        <f>SUMIFS($E$6:$E$400,$F$6:$F$400,"RT",$A$6:$A$400,"U18")</f>
        <v>0</v>
      </c>
      <c r="O67" s="36" t="s">
        <v>4</v>
      </c>
      <c r="P67" s="36" t="s">
        <v>513</v>
      </c>
    </row>
    <row r="68" spans="1:16" s="12" customFormat="1" x14ac:dyDescent="0.3">
      <c r="A68" s="17"/>
      <c r="B68" s="17"/>
      <c r="C68" s="17"/>
      <c r="D68" s="17"/>
      <c r="E68" s="17"/>
      <c r="F68" s="17"/>
      <c r="G68" s="17"/>
      <c r="H68" s="30"/>
      <c r="I68" s="17"/>
      <c r="J68" s="17"/>
      <c r="K68" s="17"/>
      <c r="L68" s="17"/>
      <c r="M68" s="13"/>
      <c r="N68" s="36">
        <f>SUMIFS($E$6:$E$400,$F$6:$F$400,"RT",$A$6:$A$400,"U19")</f>
        <v>0</v>
      </c>
      <c r="O68" s="36" t="s">
        <v>4</v>
      </c>
      <c r="P68" s="36" t="s">
        <v>514</v>
      </c>
    </row>
    <row r="69" spans="1:16" s="12" customFormat="1" x14ac:dyDescent="0.3">
      <c r="A69" s="17"/>
      <c r="B69" s="17"/>
      <c r="C69" s="17"/>
      <c r="D69" s="17"/>
      <c r="E69" s="17"/>
      <c r="F69" s="17"/>
      <c r="G69" s="17"/>
      <c r="H69" s="30"/>
      <c r="I69" s="17"/>
      <c r="J69" s="17"/>
      <c r="K69" s="17"/>
      <c r="L69" s="17"/>
      <c r="M69" s="13"/>
      <c r="N69" s="36">
        <f>SUMIFS($E$6:$E$400,$F$6:$F$400,"RT",$A$6:$A$400,"U20")</f>
        <v>0</v>
      </c>
      <c r="O69" s="36" t="s">
        <v>4</v>
      </c>
      <c r="P69" s="36" t="s">
        <v>516</v>
      </c>
    </row>
    <row r="70" spans="1:16" s="12" customFormat="1" x14ac:dyDescent="0.3">
      <c r="A70" s="17"/>
      <c r="B70" s="17"/>
      <c r="C70" s="17"/>
      <c r="D70" s="17"/>
      <c r="E70" s="17"/>
      <c r="F70" s="17"/>
      <c r="G70" s="17"/>
      <c r="H70" s="30"/>
      <c r="I70" s="17"/>
      <c r="J70" s="17"/>
      <c r="K70" s="17"/>
      <c r="L70" s="17"/>
      <c r="M70" s="13"/>
      <c r="N70" s="36">
        <f>SUMIFS($E$6:$E$400,$F$6:$F$400,"RT",$A$6:$A$400,"U21")</f>
        <v>0</v>
      </c>
      <c r="O70" s="36" t="s">
        <v>4</v>
      </c>
      <c r="P70" s="36" t="s">
        <v>517</v>
      </c>
    </row>
    <row r="71" spans="1:16" s="12" customFormat="1" x14ac:dyDescent="0.3">
      <c r="A71" s="17"/>
      <c r="B71" s="17"/>
      <c r="C71" s="17"/>
      <c r="D71" s="17"/>
      <c r="E71" s="17"/>
      <c r="F71" s="17"/>
      <c r="G71" s="17"/>
      <c r="H71" s="30"/>
      <c r="I71" s="17"/>
      <c r="J71" s="17"/>
      <c r="K71" s="17"/>
      <c r="L71" s="17"/>
      <c r="M71" s="13"/>
      <c r="N71" s="36">
        <f>SUMIFS($E$6:$E$400,$F$6:$F$400,"RT",$A$6:$A$400,"U22")</f>
        <v>0</v>
      </c>
      <c r="O71" s="36" t="s">
        <v>4</v>
      </c>
      <c r="P71" s="36" t="s">
        <v>518</v>
      </c>
    </row>
    <row r="72" spans="1:16" s="12" customFormat="1" x14ac:dyDescent="0.3">
      <c r="A72" s="17"/>
      <c r="B72" s="17"/>
      <c r="C72" s="17"/>
      <c r="D72" s="17"/>
      <c r="E72" s="17"/>
      <c r="F72" s="17"/>
      <c r="G72" s="17"/>
      <c r="H72" s="30"/>
      <c r="I72" s="17"/>
      <c r="J72" s="17"/>
      <c r="K72" s="17"/>
      <c r="L72" s="17"/>
      <c r="M72" s="13"/>
      <c r="N72" s="36">
        <f>SUMIFS($E$6:$E$400,$F$6:$F$400,"RT",$A$6:$A$400,"U23")</f>
        <v>0</v>
      </c>
      <c r="O72" s="36" t="s">
        <v>4</v>
      </c>
      <c r="P72" s="36" t="s">
        <v>519</v>
      </c>
    </row>
    <row r="73" spans="1:16" s="12" customFormat="1" x14ac:dyDescent="0.3">
      <c r="A73" s="17"/>
      <c r="B73" s="17"/>
      <c r="C73" s="17"/>
      <c r="D73" s="17"/>
      <c r="E73" s="17"/>
      <c r="F73" s="17"/>
      <c r="G73" s="17"/>
      <c r="H73" s="30"/>
      <c r="I73" s="17"/>
      <c r="J73" s="17"/>
      <c r="K73" s="17"/>
      <c r="L73" s="17"/>
      <c r="M73" s="13"/>
      <c r="N73" s="36">
        <f>SUMIFS($E$6:$E$400,$F$6:$F$400,"RT",$A$6:$A$400,"U24")</f>
        <v>0</v>
      </c>
      <c r="O73" s="36" t="s">
        <v>4</v>
      </c>
      <c r="P73" s="36" t="s">
        <v>520</v>
      </c>
    </row>
    <row r="74" spans="1:16" s="12" customFormat="1" x14ac:dyDescent="0.3">
      <c r="A74" s="17"/>
      <c r="B74" s="17"/>
      <c r="C74" s="17"/>
      <c r="D74" s="17"/>
      <c r="E74" s="17"/>
      <c r="F74" s="17"/>
      <c r="G74" s="17"/>
      <c r="H74" s="30"/>
      <c r="I74" s="17"/>
      <c r="J74" s="17"/>
      <c r="K74" s="17"/>
      <c r="L74" s="17"/>
      <c r="M74" s="13"/>
      <c r="N74" s="36">
        <f>SUMIFS($E$6:$E$400,$F$6:$F$400,"RT",$A$6:$A$400,"U25")</f>
        <v>0</v>
      </c>
      <c r="O74" s="36" t="s">
        <v>4</v>
      </c>
      <c r="P74" s="36" t="s">
        <v>521</v>
      </c>
    </row>
    <row r="75" spans="1:16" s="12" customFormat="1" x14ac:dyDescent="0.3">
      <c r="A75" s="17"/>
      <c r="B75" s="17"/>
      <c r="C75" s="17"/>
      <c r="D75" s="17"/>
      <c r="E75" s="17"/>
      <c r="F75" s="17"/>
      <c r="G75" s="17"/>
      <c r="H75" s="30"/>
      <c r="I75" s="17"/>
      <c r="J75" s="17"/>
      <c r="K75" s="17"/>
      <c r="L75" s="17"/>
      <c r="M75" s="13"/>
      <c r="N75" s="36">
        <f>SUMIFS($E$6:$E$400,$F$6:$F$400,"RT",$A$6:$A$400,"U26")</f>
        <v>0</v>
      </c>
      <c r="O75" s="36" t="s">
        <v>4</v>
      </c>
      <c r="P75" s="36" t="s">
        <v>522</v>
      </c>
    </row>
    <row r="76" spans="1:16" s="12" customFormat="1" x14ac:dyDescent="0.3">
      <c r="A76" s="17"/>
      <c r="B76" s="17"/>
      <c r="C76" s="17"/>
      <c r="D76" s="17"/>
      <c r="E76" s="17"/>
      <c r="F76" s="17"/>
      <c r="G76" s="17"/>
      <c r="H76" s="30"/>
      <c r="I76" s="17"/>
      <c r="J76" s="17"/>
      <c r="K76" s="17"/>
      <c r="L76" s="17"/>
      <c r="M76" s="13"/>
      <c r="N76" s="36">
        <f>SUMIFS($E$6:$E$400,$F$6:$F$400,"RT",$A$6:$A$400,"U27")</f>
        <v>0</v>
      </c>
      <c r="O76" s="36" t="s">
        <v>4</v>
      </c>
      <c r="P76" s="36" t="s">
        <v>523</v>
      </c>
    </row>
    <row r="77" spans="1:16" s="12" customFormat="1" x14ac:dyDescent="0.3">
      <c r="A77" s="17"/>
      <c r="B77" s="17"/>
      <c r="C77" s="17"/>
      <c r="D77" s="17"/>
      <c r="E77" s="17"/>
      <c r="F77" s="17"/>
      <c r="G77" s="17"/>
      <c r="H77" s="30"/>
      <c r="I77" s="17"/>
      <c r="J77" s="17"/>
      <c r="K77" s="17"/>
      <c r="L77" s="17"/>
      <c r="M77" s="13"/>
      <c r="N77" s="36">
        <f>SUMIFS($E$6:$E$400,$F$6:$F$400,"RT",$A$6:$A$400,"U28")</f>
        <v>0</v>
      </c>
      <c r="O77" s="36" t="s">
        <v>4</v>
      </c>
      <c r="P77" s="36" t="s">
        <v>524</v>
      </c>
    </row>
    <row r="78" spans="1:16" s="12" customFormat="1" x14ac:dyDescent="0.3">
      <c r="A78" s="17"/>
      <c r="B78" s="17"/>
      <c r="C78" s="17"/>
      <c r="D78" s="17"/>
      <c r="E78" s="17"/>
      <c r="F78" s="17"/>
      <c r="G78" s="17"/>
      <c r="H78" s="30"/>
      <c r="I78" s="17"/>
      <c r="J78" s="17"/>
      <c r="K78" s="17"/>
      <c r="L78" s="17"/>
      <c r="M78" s="13"/>
      <c r="N78" s="36">
        <f>SUMIFS($E$6:$E$400,$F$6:$F$400,"RT",$A$6:$A$400,"U29")</f>
        <v>0</v>
      </c>
      <c r="O78" s="36" t="s">
        <v>4</v>
      </c>
      <c r="P78" s="36" t="s">
        <v>525</v>
      </c>
    </row>
    <row r="79" spans="1:16" s="12" customFormat="1" x14ac:dyDescent="0.3">
      <c r="A79" s="17"/>
      <c r="B79" s="17"/>
      <c r="C79" s="17"/>
      <c r="D79" s="17"/>
      <c r="E79" s="17"/>
      <c r="F79" s="17"/>
      <c r="G79" s="17"/>
      <c r="H79" s="30"/>
      <c r="I79" s="17"/>
      <c r="J79" s="17"/>
      <c r="K79" s="17"/>
      <c r="L79" s="17"/>
      <c r="M79" s="13"/>
      <c r="N79" s="36">
        <f>SUMIFS($E$6:$E$400,$F$6:$F$400,"RT",$A$6:$A$400,"U30")</f>
        <v>0</v>
      </c>
      <c r="O79" s="36" t="s">
        <v>4</v>
      </c>
      <c r="P79" s="36" t="s">
        <v>527</v>
      </c>
    </row>
    <row r="80" spans="1:16" s="12" customFormat="1" x14ac:dyDescent="0.3">
      <c r="A80" s="17"/>
      <c r="B80" s="17"/>
      <c r="C80" s="17"/>
      <c r="D80" s="17"/>
      <c r="E80" s="17"/>
      <c r="F80" s="17"/>
      <c r="G80" s="17"/>
      <c r="H80" s="30"/>
      <c r="I80" s="17"/>
      <c r="J80" s="17"/>
      <c r="K80" s="17"/>
      <c r="L80" s="17"/>
      <c r="M80" s="13"/>
      <c r="N80" s="36">
        <f>SUMIFS($E$6:$E$400,$F$6:$F$400,"RT",$A$6:$A$400,"U31")</f>
        <v>0</v>
      </c>
      <c r="O80" s="36" t="s">
        <v>4</v>
      </c>
      <c r="P80" s="36" t="s">
        <v>529</v>
      </c>
    </row>
    <row r="81" spans="1:16" s="12" customFormat="1" x14ac:dyDescent="0.3">
      <c r="A81" s="17"/>
      <c r="B81" s="17"/>
      <c r="C81" s="17"/>
      <c r="D81" s="17"/>
      <c r="E81" s="17"/>
      <c r="F81" s="17"/>
      <c r="G81" s="17"/>
      <c r="H81" s="30"/>
      <c r="I81" s="17"/>
      <c r="J81" s="17"/>
      <c r="K81" s="17"/>
      <c r="L81" s="17"/>
      <c r="M81" s="13"/>
      <c r="N81" s="36">
        <f>SUMIFS($E$6:$E$400,$F$6:$F$400,"RT",$A$6:$A$400,"U32")</f>
        <v>0</v>
      </c>
      <c r="O81" s="36" t="s">
        <v>4</v>
      </c>
      <c r="P81" s="36" t="s">
        <v>530</v>
      </c>
    </row>
    <row r="82" spans="1:16" s="12" customFormat="1" x14ac:dyDescent="0.3">
      <c r="A82" s="17"/>
      <c r="B82" s="17"/>
      <c r="C82" s="17"/>
      <c r="D82" s="17"/>
      <c r="E82" s="17"/>
      <c r="F82" s="17"/>
      <c r="G82" s="17"/>
      <c r="H82" s="30"/>
      <c r="I82" s="17"/>
      <c r="J82" s="17"/>
      <c r="K82" s="17"/>
      <c r="L82" s="17"/>
      <c r="M82" s="13"/>
      <c r="N82" s="36">
        <f>SUMIFS($E$6:$E$400,$F$6:$F$400,"RT",$A$6:$A$400,"U33")</f>
        <v>0</v>
      </c>
      <c r="O82" s="36" t="s">
        <v>4</v>
      </c>
      <c r="P82" s="36" t="s">
        <v>531</v>
      </c>
    </row>
    <row r="83" spans="1:16" s="12" customFormat="1" x14ac:dyDescent="0.3">
      <c r="A83" s="17"/>
      <c r="B83" s="17"/>
      <c r="C83" s="17"/>
      <c r="D83" s="17"/>
      <c r="E83" s="17"/>
      <c r="F83" s="17"/>
      <c r="G83" s="17"/>
      <c r="H83" s="30"/>
      <c r="I83" s="17"/>
      <c r="J83" s="17"/>
      <c r="K83" s="17"/>
      <c r="L83" s="17"/>
      <c r="M83" s="13"/>
      <c r="N83" s="36">
        <f>SUMIFS($E$6:$E$400,$F$6:$F$400,"RT",$A$6:$A$400,"U34")</f>
        <v>0</v>
      </c>
      <c r="O83" s="36" t="s">
        <v>4</v>
      </c>
      <c r="P83" s="36" t="s">
        <v>532</v>
      </c>
    </row>
    <row r="84" spans="1:16" s="12" customFormat="1" x14ac:dyDescent="0.3">
      <c r="A84" s="17"/>
      <c r="B84" s="17"/>
      <c r="C84" s="17"/>
      <c r="D84" s="17"/>
      <c r="E84" s="17"/>
      <c r="F84" s="17"/>
      <c r="G84" s="17"/>
      <c r="H84" s="30"/>
      <c r="I84" s="17"/>
      <c r="J84" s="17"/>
      <c r="K84" s="17"/>
      <c r="L84" s="17"/>
      <c r="M84" s="13"/>
      <c r="N84" s="36">
        <f>SUMIFS($E$6:$E$400,$F$6:$F$400,"RT",$A$6:$A$400,"U35")</f>
        <v>0</v>
      </c>
      <c r="O84" s="36" t="s">
        <v>4</v>
      </c>
      <c r="P84" s="36" t="s">
        <v>533</v>
      </c>
    </row>
    <row r="85" spans="1:16" s="12" customFormat="1" x14ac:dyDescent="0.3">
      <c r="A85" s="17"/>
      <c r="B85" s="17"/>
      <c r="C85" s="17"/>
      <c r="D85" s="17"/>
      <c r="E85" s="17"/>
      <c r="F85" s="17"/>
      <c r="G85" s="17"/>
      <c r="H85" s="30"/>
      <c r="I85" s="17"/>
      <c r="J85" s="17"/>
      <c r="K85" s="17"/>
      <c r="L85" s="17"/>
      <c r="M85" s="13"/>
      <c r="N85" s="36">
        <f>SUMIFS($E$6:$E$400,$F$6:$F$400,"RT",$A$6:$A$400,"U36")</f>
        <v>0</v>
      </c>
      <c r="O85" s="36" t="s">
        <v>4</v>
      </c>
      <c r="P85" s="36" t="s">
        <v>534</v>
      </c>
    </row>
    <row r="86" spans="1:16" s="12" customFormat="1" x14ac:dyDescent="0.3">
      <c r="A86" s="17"/>
      <c r="B86" s="17"/>
      <c r="C86" s="17"/>
      <c r="D86" s="17"/>
      <c r="E86" s="17"/>
      <c r="F86" s="17"/>
      <c r="G86" s="17"/>
      <c r="H86" s="30"/>
      <c r="I86" s="17"/>
      <c r="J86" s="17"/>
      <c r="K86" s="17"/>
      <c r="L86" s="17"/>
      <c r="M86" s="13"/>
      <c r="N86" s="36">
        <f>SUMIFS($E$6:$E$400,$F$6:$F$400,"RT",$A$6:$A$400,"U37")</f>
        <v>0</v>
      </c>
      <c r="O86" s="36" t="s">
        <v>4</v>
      </c>
      <c r="P86" s="36" t="s">
        <v>535</v>
      </c>
    </row>
    <row r="87" spans="1:16" s="12" customFormat="1" x14ac:dyDescent="0.3">
      <c r="A87" s="17"/>
      <c r="B87" s="17"/>
      <c r="C87" s="17"/>
      <c r="D87" s="17"/>
      <c r="E87" s="17"/>
      <c r="F87" s="17"/>
      <c r="G87" s="17"/>
      <c r="H87" s="30"/>
      <c r="I87" s="17"/>
      <c r="J87" s="17"/>
      <c r="K87" s="17"/>
      <c r="L87" s="17"/>
      <c r="M87" s="13"/>
      <c r="N87" s="36">
        <f>SUMIFS($E$6:$E$400,$F$6:$F$400,"RT",$A$6:$A$400,"U38")</f>
        <v>0</v>
      </c>
      <c r="O87" s="36" t="s">
        <v>4</v>
      </c>
      <c r="P87" s="36" t="s">
        <v>536</v>
      </c>
    </row>
    <row r="88" spans="1:16" s="12" customFormat="1" x14ac:dyDescent="0.3">
      <c r="A88" s="17"/>
      <c r="B88" s="17"/>
      <c r="C88" s="17"/>
      <c r="D88" s="17"/>
      <c r="E88" s="17"/>
      <c r="F88" s="17"/>
      <c r="G88" s="17"/>
      <c r="H88" s="30"/>
      <c r="I88" s="17"/>
      <c r="J88" s="17"/>
      <c r="K88" s="17"/>
      <c r="L88" s="17"/>
      <c r="M88" s="13"/>
      <c r="N88" s="36">
        <f>SUMIFS($E$6:$E$400,$F$6:$F$400,"RT",$A$6:$A$400,"U39")</f>
        <v>0</v>
      </c>
      <c r="O88" s="36" t="s">
        <v>4</v>
      </c>
      <c r="P88" s="36" t="s">
        <v>537</v>
      </c>
    </row>
    <row r="89" spans="1:16" s="12" customFormat="1" x14ac:dyDescent="0.3">
      <c r="A89" s="17"/>
      <c r="B89" s="17"/>
      <c r="C89" s="17"/>
      <c r="D89" s="17"/>
      <c r="E89" s="17"/>
      <c r="F89" s="17"/>
      <c r="G89" s="17"/>
      <c r="H89" s="30"/>
      <c r="I89" s="17"/>
      <c r="J89" s="17"/>
      <c r="K89" s="17"/>
      <c r="L89" s="17"/>
      <c r="M89" s="13"/>
      <c r="N89" s="36">
        <f>SUMIFS($E$6:$E$400,$F$6:$F$400,"RT",$A$6:$A$400,"U40")</f>
        <v>0</v>
      </c>
      <c r="O89" s="36" t="s">
        <v>4</v>
      </c>
      <c r="P89" s="36" t="s">
        <v>539</v>
      </c>
    </row>
    <row r="90" spans="1:16" s="12" customFormat="1" x14ac:dyDescent="0.3">
      <c r="A90" s="17"/>
      <c r="B90" s="17"/>
      <c r="C90" s="17"/>
      <c r="D90" s="17"/>
      <c r="E90" s="17"/>
      <c r="F90" s="17"/>
      <c r="G90" s="17"/>
      <c r="H90" s="30"/>
      <c r="I90" s="17"/>
      <c r="J90" s="17"/>
      <c r="K90" s="17"/>
      <c r="L90" s="17"/>
      <c r="M90" s="13"/>
      <c r="N90" s="36">
        <f>SUMIFS($E$6:$E$400,$F$6:$F$400,"RT",$A$6:$A$400,"U41")</f>
        <v>0</v>
      </c>
      <c r="O90" s="36" t="s">
        <v>4</v>
      </c>
      <c r="P90" s="36" t="s">
        <v>820</v>
      </c>
    </row>
    <row r="91" spans="1:16" s="12" customFormat="1" x14ac:dyDescent="0.3">
      <c r="A91" s="17"/>
      <c r="B91" s="17"/>
      <c r="C91" s="17"/>
      <c r="D91" s="17"/>
      <c r="E91" s="17"/>
      <c r="F91" s="17"/>
      <c r="G91" s="17"/>
      <c r="H91" s="30"/>
      <c r="I91" s="17"/>
      <c r="J91" s="17"/>
      <c r="K91" s="17"/>
      <c r="L91" s="17"/>
      <c r="M91" s="13"/>
      <c r="N91" s="36">
        <f>SUMIFS($E$6:$E$400,$F$6:$F$400,"RT",$A$6:$A$400,"")</f>
        <v>4</v>
      </c>
      <c r="O91" s="36" t="s">
        <v>4</v>
      </c>
      <c r="P91" s="36"/>
    </row>
    <row r="92" spans="1:16" s="12" customFormat="1" x14ac:dyDescent="0.3">
      <c r="A92" s="17"/>
      <c r="B92" s="17"/>
      <c r="C92" s="17"/>
      <c r="D92" s="17"/>
      <c r="E92" s="17"/>
      <c r="F92" s="17"/>
      <c r="G92" s="17"/>
      <c r="H92" s="30"/>
      <c r="I92" s="17"/>
      <c r="J92" s="17"/>
      <c r="K92" s="17"/>
      <c r="L92" s="17"/>
      <c r="M92" s="13"/>
      <c r="N92" s="36">
        <f>SUM(N50:N91)</f>
        <v>4</v>
      </c>
      <c r="O92" s="36"/>
      <c r="P92" s="36"/>
    </row>
    <row r="93" spans="1:16" s="12" customFormat="1" x14ac:dyDescent="0.3">
      <c r="A93" s="17"/>
      <c r="B93" s="17"/>
      <c r="C93" s="17"/>
      <c r="D93" s="17"/>
      <c r="E93" s="17"/>
      <c r="F93" s="17"/>
      <c r="G93" s="17"/>
      <c r="H93" s="30"/>
      <c r="I93" s="17"/>
      <c r="J93" s="17"/>
      <c r="K93" s="17"/>
      <c r="L93" s="17"/>
      <c r="M93" s="13"/>
      <c r="N93" s="36"/>
      <c r="O93" s="36"/>
      <c r="P93" s="36"/>
    </row>
    <row r="94" spans="1:16" s="12" customFormat="1" x14ac:dyDescent="0.3">
      <c r="A94" s="17"/>
      <c r="B94" s="17"/>
      <c r="C94" s="17"/>
      <c r="D94" s="17"/>
      <c r="E94" s="17"/>
      <c r="F94" s="17"/>
      <c r="G94" s="17"/>
      <c r="H94" s="30"/>
      <c r="I94" s="17"/>
      <c r="J94" s="17"/>
      <c r="K94" s="17"/>
      <c r="L94" s="17"/>
      <c r="M94" s="13"/>
      <c r="N94" s="36"/>
      <c r="O94" s="36"/>
      <c r="P94" s="36"/>
    </row>
    <row r="95" spans="1:16" s="12" customFormat="1" x14ac:dyDescent="0.3">
      <c r="A95" s="17"/>
      <c r="B95" s="17"/>
      <c r="C95" s="17"/>
      <c r="D95" s="17"/>
      <c r="E95" s="17"/>
      <c r="F95" s="17"/>
      <c r="G95" s="17"/>
      <c r="H95" s="30"/>
      <c r="I95" s="17"/>
      <c r="J95" s="17"/>
      <c r="K95" s="17"/>
      <c r="L95" s="17"/>
      <c r="M95" s="13"/>
      <c r="N95" s="36"/>
      <c r="O95" s="36"/>
      <c r="P95" s="36"/>
    </row>
    <row r="96" spans="1:16" s="12" customFormat="1" x14ac:dyDescent="0.3">
      <c r="A96" s="17"/>
      <c r="B96" s="17"/>
      <c r="C96" s="17"/>
      <c r="D96" s="17"/>
      <c r="E96" s="17"/>
      <c r="F96" s="17"/>
      <c r="G96" s="17"/>
      <c r="H96" s="30"/>
      <c r="I96" s="17"/>
      <c r="J96" s="17"/>
      <c r="K96" s="17"/>
      <c r="L96" s="17"/>
      <c r="M96" s="13"/>
      <c r="N96" s="36"/>
      <c r="O96" s="36"/>
      <c r="P96" s="36"/>
    </row>
    <row r="97" spans="1:16" s="12" customFormat="1" x14ac:dyDescent="0.3">
      <c r="A97" s="17"/>
      <c r="B97" s="17"/>
      <c r="C97" s="17"/>
      <c r="D97" s="17"/>
      <c r="E97" s="17"/>
      <c r="F97" s="17"/>
      <c r="G97" s="17"/>
      <c r="H97" s="30"/>
      <c r="I97" s="17"/>
      <c r="J97" s="17"/>
      <c r="K97" s="17"/>
      <c r="L97" s="17"/>
      <c r="M97" s="13"/>
      <c r="N97" s="36"/>
      <c r="O97" s="36"/>
      <c r="P97" s="36"/>
    </row>
    <row r="98" spans="1:16" s="12" customFormat="1" x14ac:dyDescent="0.3">
      <c r="A98" s="17"/>
      <c r="B98" s="17"/>
      <c r="C98" s="17"/>
      <c r="D98" s="17"/>
      <c r="E98" s="17"/>
      <c r="F98" s="17"/>
      <c r="G98" s="17"/>
      <c r="H98" s="30"/>
      <c r="I98" s="17"/>
      <c r="J98" s="17"/>
      <c r="K98" s="17"/>
      <c r="L98" s="17"/>
      <c r="M98" s="13"/>
      <c r="N98" s="36"/>
      <c r="O98" s="36"/>
      <c r="P98" s="36"/>
    </row>
    <row r="99" spans="1:16" s="12" customFormat="1" x14ac:dyDescent="0.3">
      <c r="A99" s="17"/>
      <c r="B99" s="17"/>
      <c r="C99" s="17"/>
      <c r="D99" s="17"/>
      <c r="E99" s="17"/>
      <c r="F99" s="17"/>
      <c r="G99" s="17"/>
      <c r="H99" s="30"/>
      <c r="I99" s="17"/>
      <c r="J99" s="17"/>
      <c r="K99" s="17"/>
      <c r="L99" s="17"/>
      <c r="M99" s="13"/>
      <c r="N99" s="36"/>
      <c r="O99" s="36"/>
      <c r="P99" s="36"/>
    </row>
    <row r="100" spans="1:16" s="12" customFormat="1" x14ac:dyDescent="0.3">
      <c r="A100" s="17"/>
      <c r="B100" s="17"/>
      <c r="C100" s="17"/>
      <c r="D100" s="17"/>
      <c r="E100" s="17"/>
      <c r="F100" s="17"/>
      <c r="G100" s="17"/>
      <c r="H100" s="30"/>
      <c r="I100" s="17"/>
      <c r="J100" s="17"/>
      <c r="K100" s="17"/>
      <c r="L100" s="17"/>
      <c r="M100" s="13"/>
      <c r="N100" s="36"/>
      <c r="O100" s="36"/>
      <c r="P100" s="36"/>
    </row>
    <row r="101" spans="1:16" s="12" customFormat="1" x14ac:dyDescent="0.3">
      <c r="A101" s="17"/>
      <c r="B101" s="17"/>
      <c r="C101" s="17"/>
      <c r="D101" s="17"/>
      <c r="E101" s="17"/>
      <c r="F101" s="17"/>
      <c r="G101" s="17"/>
      <c r="H101" s="30"/>
      <c r="I101" s="17"/>
      <c r="J101" s="17"/>
      <c r="K101" s="17"/>
      <c r="L101" s="17"/>
      <c r="M101" s="13"/>
      <c r="N101" s="36"/>
      <c r="O101" s="36"/>
      <c r="P101" s="36"/>
    </row>
    <row r="102" spans="1:16" s="12" customFormat="1" x14ac:dyDescent="0.3">
      <c r="A102" s="17"/>
      <c r="B102" s="17"/>
      <c r="C102" s="17"/>
      <c r="D102" s="17"/>
      <c r="E102" s="17"/>
      <c r="F102" s="17"/>
      <c r="G102" s="17"/>
      <c r="H102" s="30"/>
      <c r="I102" s="17"/>
      <c r="J102" s="17"/>
      <c r="K102" s="17"/>
      <c r="L102" s="17"/>
      <c r="M102" s="13"/>
      <c r="N102" s="36"/>
      <c r="O102" s="36"/>
      <c r="P102" s="36"/>
    </row>
    <row r="103" spans="1:16" s="12" customFormat="1" x14ac:dyDescent="0.3">
      <c r="A103" s="17"/>
      <c r="B103" s="17"/>
      <c r="C103" s="17"/>
      <c r="D103" s="17"/>
      <c r="E103" s="17"/>
      <c r="F103" s="17"/>
      <c r="G103" s="17"/>
      <c r="H103" s="30"/>
      <c r="I103" s="17"/>
      <c r="J103" s="17"/>
      <c r="K103" s="17"/>
      <c r="L103" s="17"/>
      <c r="M103" s="13"/>
      <c r="N103" s="36"/>
      <c r="O103" s="36"/>
      <c r="P103" s="36"/>
    </row>
    <row r="104" spans="1:16" s="12" customFormat="1" x14ac:dyDescent="0.3">
      <c r="A104" s="17"/>
      <c r="B104" s="17"/>
      <c r="C104" s="17"/>
      <c r="D104" s="17"/>
      <c r="E104" s="17"/>
      <c r="F104" s="17"/>
      <c r="G104" s="17"/>
      <c r="H104" s="30"/>
      <c r="I104" s="17"/>
      <c r="J104" s="17"/>
      <c r="K104" s="17"/>
      <c r="L104" s="17"/>
      <c r="M104" s="13"/>
      <c r="N104" s="36"/>
      <c r="O104" s="36"/>
      <c r="P104" s="36"/>
    </row>
    <row r="105" spans="1:16" s="12" customFormat="1" x14ac:dyDescent="0.3">
      <c r="A105" s="17"/>
      <c r="B105" s="17"/>
      <c r="C105" s="17"/>
      <c r="D105" s="17"/>
      <c r="E105" s="17"/>
      <c r="F105" s="17"/>
      <c r="G105" s="17"/>
      <c r="H105" s="30"/>
      <c r="I105" s="17"/>
      <c r="J105" s="17"/>
      <c r="K105" s="17"/>
      <c r="L105" s="17"/>
      <c r="M105" s="13"/>
      <c r="N105" s="36"/>
      <c r="O105" s="36"/>
      <c r="P105" s="36"/>
    </row>
    <row r="106" spans="1:16" s="12" customFormat="1" x14ac:dyDescent="0.3">
      <c r="A106" s="17"/>
      <c r="B106" s="17"/>
      <c r="C106" s="17"/>
      <c r="D106" s="17"/>
      <c r="E106" s="17"/>
      <c r="F106" s="17"/>
      <c r="G106" s="17"/>
      <c r="H106" s="30"/>
      <c r="I106" s="17"/>
      <c r="J106" s="17"/>
      <c r="K106" s="17"/>
      <c r="L106" s="17"/>
      <c r="M106" s="13"/>
      <c r="N106" s="36"/>
      <c r="O106" s="36"/>
      <c r="P106" s="36"/>
    </row>
    <row r="107" spans="1:16" s="12" customFormat="1" x14ac:dyDescent="0.3">
      <c r="A107" s="17"/>
      <c r="B107" s="17"/>
      <c r="C107" s="17"/>
      <c r="D107" s="17"/>
      <c r="E107" s="17"/>
      <c r="F107" s="17"/>
      <c r="G107" s="17"/>
      <c r="H107" s="30"/>
      <c r="I107" s="17"/>
      <c r="J107" s="17"/>
      <c r="K107" s="17"/>
      <c r="L107" s="17"/>
      <c r="M107" s="13"/>
      <c r="N107" s="36"/>
      <c r="O107" s="36"/>
      <c r="P107" s="36"/>
    </row>
    <row r="108" spans="1:16" s="12" customFormat="1" x14ac:dyDescent="0.3">
      <c r="A108" s="17"/>
      <c r="B108" s="17"/>
      <c r="C108" s="17"/>
      <c r="D108" s="17"/>
      <c r="E108" s="17"/>
      <c r="F108" s="17"/>
      <c r="G108" s="17"/>
      <c r="H108" s="30"/>
      <c r="I108" s="17"/>
      <c r="J108" s="17"/>
      <c r="K108" s="17"/>
      <c r="L108" s="17"/>
      <c r="M108" s="13"/>
      <c r="N108" s="36"/>
      <c r="O108" s="36"/>
      <c r="P108" s="36"/>
    </row>
    <row r="109" spans="1:16" s="12" customFormat="1" x14ac:dyDescent="0.3">
      <c r="A109" s="17"/>
      <c r="B109" s="17"/>
      <c r="C109" s="17"/>
      <c r="D109" s="17"/>
      <c r="E109" s="17"/>
      <c r="F109" s="17"/>
      <c r="G109" s="17"/>
      <c r="H109" s="30"/>
      <c r="I109" s="17"/>
      <c r="J109" s="17"/>
      <c r="K109" s="17"/>
      <c r="L109" s="17"/>
      <c r="M109" s="13"/>
      <c r="N109" s="36"/>
      <c r="O109" s="36"/>
      <c r="P109" s="36"/>
    </row>
    <row r="110" spans="1:16" s="12" customFormat="1" x14ac:dyDescent="0.3">
      <c r="A110" s="17"/>
      <c r="B110" s="17"/>
      <c r="C110" s="17"/>
      <c r="D110" s="17"/>
      <c r="E110" s="17"/>
      <c r="F110" s="17"/>
      <c r="G110" s="17"/>
      <c r="H110" s="30"/>
      <c r="I110" s="17"/>
      <c r="J110" s="17"/>
      <c r="K110" s="17"/>
      <c r="L110" s="17"/>
      <c r="M110" s="13"/>
      <c r="N110" s="36"/>
      <c r="O110" s="36"/>
      <c r="P110" s="36"/>
    </row>
    <row r="111" spans="1:16" s="12" customFormat="1" x14ac:dyDescent="0.3">
      <c r="A111" s="17"/>
      <c r="B111" s="17"/>
      <c r="C111" s="17"/>
      <c r="D111" s="17"/>
      <c r="E111" s="17"/>
      <c r="F111" s="17"/>
      <c r="G111" s="17"/>
      <c r="H111" s="30"/>
      <c r="I111" s="17"/>
      <c r="J111" s="17"/>
      <c r="K111" s="17"/>
      <c r="L111" s="17"/>
      <c r="M111" s="13"/>
      <c r="N111" s="36"/>
      <c r="O111" s="36"/>
      <c r="P111" s="36"/>
    </row>
    <row r="112" spans="1:16" s="12" customFormat="1" x14ac:dyDescent="0.3">
      <c r="A112" s="17"/>
      <c r="B112" s="17"/>
      <c r="C112" s="17"/>
      <c r="D112" s="17"/>
      <c r="E112" s="17"/>
      <c r="F112" s="17"/>
      <c r="G112" s="17"/>
      <c r="H112" s="30"/>
      <c r="I112" s="17"/>
      <c r="J112" s="17"/>
      <c r="K112" s="17"/>
      <c r="L112" s="17"/>
      <c r="M112" s="13"/>
      <c r="N112" s="36"/>
      <c r="O112" s="36"/>
      <c r="P112" s="36"/>
    </row>
    <row r="113" spans="1:16" s="12" customFormat="1" x14ac:dyDescent="0.3">
      <c r="A113" s="17"/>
      <c r="B113" s="17"/>
      <c r="C113" s="17"/>
      <c r="D113" s="17"/>
      <c r="E113" s="17"/>
      <c r="F113" s="17"/>
      <c r="G113" s="17"/>
      <c r="H113" s="30"/>
      <c r="I113" s="17"/>
      <c r="J113" s="17"/>
      <c r="K113" s="17"/>
      <c r="L113" s="17"/>
      <c r="M113" s="13"/>
      <c r="N113" s="36"/>
      <c r="O113" s="36"/>
      <c r="P113" s="36"/>
    </row>
    <row r="114" spans="1:16" s="12" customFormat="1" x14ac:dyDescent="0.3">
      <c r="A114" s="17"/>
      <c r="B114" s="17"/>
      <c r="C114" s="17"/>
      <c r="D114" s="17"/>
      <c r="E114" s="17"/>
      <c r="F114" s="17"/>
      <c r="G114" s="17"/>
      <c r="H114" s="30"/>
      <c r="I114" s="17"/>
      <c r="J114" s="17"/>
      <c r="K114" s="17"/>
      <c r="L114" s="17"/>
      <c r="M114" s="13"/>
      <c r="N114" s="36"/>
      <c r="O114" s="36"/>
      <c r="P114" s="36"/>
    </row>
    <row r="115" spans="1:16" s="12" customFormat="1" x14ac:dyDescent="0.3">
      <c r="A115" s="17"/>
      <c r="B115" s="17"/>
      <c r="C115" s="17"/>
      <c r="D115" s="17"/>
      <c r="E115" s="17"/>
      <c r="F115" s="17"/>
      <c r="G115" s="17"/>
      <c r="H115" s="30"/>
      <c r="I115" s="17"/>
      <c r="J115" s="17"/>
      <c r="K115" s="17"/>
      <c r="L115" s="17"/>
      <c r="M115" s="13"/>
      <c r="N115" s="36"/>
      <c r="O115" s="36"/>
      <c r="P115" s="36"/>
    </row>
    <row r="116" spans="1:16" s="12" customFormat="1" x14ac:dyDescent="0.3">
      <c r="A116" s="17"/>
      <c r="B116" s="17"/>
      <c r="C116" s="17"/>
      <c r="D116" s="17"/>
      <c r="E116" s="17"/>
      <c r="F116" s="17"/>
      <c r="G116" s="17"/>
      <c r="H116" s="30"/>
      <c r="I116" s="17"/>
      <c r="J116" s="17"/>
      <c r="K116" s="17"/>
      <c r="L116" s="17"/>
      <c r="M116" s="13"/>
      <c r="N116" s="36"/>
      <c r="O116" s="36"/>
      <c r="P116" s="36"/>
    </row>
    <row r="117" spans="1:16" s="12" customFormat="1" x14ac:dyDescent="0.3">
      <c r="A117" s="17"/>
      <c r="B117" s="17"/>
      <c r="C117" s="17"/>
      <c r="D117" s="17"/>
      <c r="E117" s="17"/>
      <c r="F117" s="17"/>
      <c r="G117" s="17"/>
      <c r="H117" s="30"/>
      <c r="I117" s="17"/>
      <c r="J117" s="17"/>
      <c r="K117" s="17"/>
      <c r="L117" s="17"/>
      <c r="M117" s="13"/>
      <c r="N117" s="36"/>
      <c r="O117" s="36"/>
      <c r="P117" s="36"/>
    </row>
    <row r="118" spans="1:16" s="12" customFormat="1" x14ac:dyDescent="0.3">
      <c r="A118" s="17"/>
      <c r="B118" s="17"/>
      <c r="C118" s="17"/>
      <c r="D118" s="17"/>
      <c r="E118" s="17"/>
      <c r="F118" s="17"/>
      <c r="G118" s="17"/>
      <c r="H118" s="30"/>
      <c r="I118" s="17"/>
      <c r="J118" s="17"/>
      <c r="K118" s="17"/>
      <c r="L118" s="17"/>
      <c r="M118" s="13"/>
      <c r="N118" s="36"/>
      <c r="O118" s="36"/>
      <c r="P118" s="36"/>
    </row>
    <row r="119" spans="1:16" s="12" customFormat="1" x14ac:dyDescent="0.3">
      <c r="A119" s="17"/>
      <c r="B119" s="17"/>
      <c r="C119" s="17"/>
      <c r="D119" s="17"/>
      <c r="E119" s="17"/>
      <c r="F119" s="17"/>
      <c r="G119" s="17"/>
      <c r="H119" s="30"/>
      <c r="I119" s="17"/>
      <c r="J119" s="17"/>
      <c r="K119" s="17"/>
      <c r="L119" s="17"/>
      <c r="M119" s="13"/>
      <c r="N119" s="36"/>
      <c r="O119" s="36"/>
      <c r="P119" s="36"/>
    </row>
    <row r="120" spans="1:16" s="12" customFormat="1" x14ac:dyDescent="0.3">
      <c r="A120" s="16"/>
      <c r="B120" s="16"/>
      <c r="C120" s="16"/>
      <c r="D120" s="16"/>
      <c r="E120" s="16"/>
      <c r="F120" s="16"/>
      <c r="G120" s="16"/>
      <c r="H120" s="31"/>
      <c r="I120" s="16"/>
      <c r="J120" s="16"/>
      <c r="K120" s="16"/>
      <c r="L120" s="16"/>
      <c r="N120" s="36"/>
      <c r="O120" s="36"/>
      <c r="P120" s="36"/>
    </row>
    <row r="121" spans="1:16" s="12" customFormat="1" x14ac:dyDescent="0.3">
      <c r="A121" s="16"/>
      <c r="B121" s="16"/>
      <c r="C121" s="16"/>
      <c r="D121" s="16"/>
      <c r="E121" s="16"/>
      <c r="F121" s="16"/>
      <c r="G121" s="16"/>
      <c r="H121" s="31"/>
      <c r="I121" s="16"/>
      <c r="J121" s="16"/>
      <c r="K121" s="16"/>
      <c r="L121" s="16"/>
      <c r="N121" s="36"/>
      <c r="O121" s="36"/>
      <c r="P121" s="36"/>
    </row>
    <row r="122" spans="1:16" s="12" customFormat="1" x14ac:dyDescent="0.3">
      <c r="A122" s="16"/>
      <c r="B122" s="16"/>
      <c r="C122" s="16"/>
      <c r="D122" s="16"/>
      <c r="E122" s="16"/>
      <c r="F122" s="16"/>
      <c r="G122" s="16"/>
      <c r="H122" s="31"/>
      <c r="I122" s="16"/>
      <c r="J122" s="16"/>
      <c r="K122" s="16"/>
      <c r="L122" s="16"/>
      <c r="N122" s="36"/>
      <c r="O122" s="36"/>
      <c r="P122" s="36"/>
    </row>
    <row r="123" spans="1:16" s="12" customFormat="1" x14ac:dyDescent="0.3">
      <c r="A123" s="16"/>
      <c r="B123" s="16"/>
      <c r="C123" s="16"/>
      <c r="D123" s="16"/>
      <c r="E123" s="16"/>
      <c r="F123" s="16"/>
      <c r="G123" s="16"/>
      <c r="H123" s="31"/>
      <c r="I123" s="16"/>
      <c r="J123" s="16"/>
      <c r="K123" s="16"/>
      <c r="L123" s="16"/>
      <c r="N123" s="36"/>
      <c r="O123" s="36"/>
      <c r="P123" s="36"/>
    </row>
    <row r="124" spans="1:16" s="12" customFormat="1" x14ac:dyDescent="0.3">
      <c r="A124" s="16"/>
      <c r="B124" s="16"/>
      <c r="C124" s="16"/>
      <c r="D124" s="16"/>
      <c r="E124" s="16"/>
      <c r="F124" s="16"/>
      <c r="G124" s="16"/>
      <c r="H124" s="31"/>
      <c r="I124" s="16"/>
      <c r="J124" s="16"/>
      <c r="K124" s="16"/>
      <c r="L124" s="16"/>
      <c r="N124" s="36"/>
      <c r="O124" s="36"/>
      <c r="P124" s="36"/>
    </row>
    <row r="125" spans="1:16" s="12" customFormat="1" x14ac:dyDescent="0.3">
      <c r="A125" s="16"/>
      <c r="B125" s="16"/>
      <c r="C125" s="16"/>
      <c r="D125" s="16"/>
      <c r="E125" s="16"/>
      <c r="F125" s="16"/>
      <c r="G125" s="16"/>
      <c r="H125" s="31"/>
      <c r="I125" s="16"/>
      <c r="J125" s="16"/>
      <c r="K125" s="16"/>
      <c r="L125" s="16"/>
      <c r="N125" s="36"/>
      <c r="O125" s="36"/>
      <c r="P125" s="36"/>
    </row>
    <row r="126" spans="1:16" s="12" customFormat="1" x14ac:dyDescent="0.3">
      <c r="A126" s="16"/>
      <c r="B126" s="16"/>
      <c r="C126" s="16"/>
      <c r="D126" s="16"/>
      <c r="E126" s="16"/>
      <c r="F126" s="16"/>
      <c r="G126" s="16"/>
      <c r="H126" s="31"/>
      <c r="I126" s="16"/>
      <c r="J126" s="16"/>
      <c r="K126" s="16"/>
      <c r="L126" s="16"/>
      <c r="N126" s="36"/>
      <c r="O126" s="36"/>
      <c r="P126" s="36"/>
    </row>
    <row r="127" spans="1:16" s="12" customFormat="1" x14ac:dyDescent="0.3">
      <c r="A127" s="16"/>
      <c r="B127" s="16"/>
      <c r="C127" s="16"/>
      <c r="D127" s="16"/>
      <c r="E127" s="16"/>
      <c r="F127" s="16"/>
      <c r="G127" s="16"/>
      <c r="H127" s="31"/>
      <c r="I127" s="16"/>
      <c r="J127" s="16"/>
      <c r="K127" s="16"/>
      <c r="L127" s="16"/>
      <c r="N127" s="36"/>
      <c r="O127" s="36"/>
      <c r="P127" s="36"/>
    </row>
    <row r="128" spans="1:16" s="12" customFormat="1" x14ac:dyDescent="0.3">
      <c r="A128" s="16"/>
      <c r="B128" s="16"/>
      <c r="C128" s="16"/>
      <c r="D128" s="16"/>
      <c r="E128" s="16"/>
      <c r="F128" s="16"/>
      <c r="G128" s="16"/>
      <c r="H128" s="31"/>
      <c r="I128" s="16"/>
      <c r="J128" s="16"/>
      <c r="K128" s="16"/>
      <c r="L128" s="16"/>
      <c r="N128" s="36"/>
      <c r="O128" s="36"/>
      <c r="P128" s="36"/>
    </row>
    <row r="129" spans="1:16" s="12" customFormat="1" x14ac:dyDescent="0.3">
      <c r="A129" s="16"/>
      <c r="B129" s="16"/>
      <c r="C129" s="16"/>
      <c r="D129" s="16"/>
      <c r="E129" s="16"/>
      <c r="F129" s="16"/>
      <c r="G129" s="16"/>
      <c r="H129" s="31"/>
      <c r="I129" s="16"/>
      <c r="J129" s="16"/>
      <c r="K129" s="16"/>
      <c r="L129" s="16"/>
      <c r="N129" s="36"/>
      <c r="O129" s="36"/>
      <c r="P129" s="36"/>
    </row>
    <row r="130" spans="1:16" s="12" customFormat="1" x14ac:dyDescent="0.3">
      <c r="A130" s="16"/>
      <c r="B130" s="16"/>
      <c r="C130" s="16"/>
      <c r="D130" s="16"/>
      <c r="E130" s="16"/>
      <c r="F130" s="16"/>
      <c r="G130" s="16"/>
      <c r="H130" s="31"/>
      <c r="I130" s="16"/>
      <c r="J130" s="16"/>
      <c r="K130" s="16"/>
      <c r="L130" s="16"/>
      <c r="N130" s="36"/>
      <c r="O130" s="36"/>
      <c r="P130" s="36"/>
    </row>
    <row r="131" spans="1:16" s="12" customFormat="1" x14ac:dyDescent="0.3">
      <c r="A131" s="16"/>
      <c r="B131" s="16"/>
      <c r="C131" s="16"/>
      <c r="D131" s="16"/>
      <c r="E131" s="16"/>
      <c r="F131" s="16"/>
      <c r="G131" s="16"/>
      <c r="H131" s="31"/>
      <c r="I131" s="16"/>
      <c r="J131" s="16"/>
      <c r="K131" s="16"/>
      <c r="L131" s="16"/>
      <c r="N131" s="36"/>
      <c r="O131" s="36"/>
      <c r="P131" s="36"/>
    </row>
    <row r="132" spans="1:16" s="12" customFormat="1" x14ac:dyDescent="0.3">
      <c r="A132" s="16"/>
      <c r="B132" s="16"/>
      <c r="C132" s="16"/>
      <c r="D132" s="16"/>
      <c r="E132" s="16"/>
      <c r="F132" s="16"/>
      <c r="G132" s="16"/>
      <c r="H132" s="31"/>
      <c r="I132" s="16"/>
      <c r="J132" s="16"/>
      <c r="K132" s="16"/>
      <c r="L132" s="16"/>
      <c r="N132" s="36"/>
      <c r="O132" s="36"/>
      <c r="P132" s="36"/>
    </row>
    <row r="133" spans="1:16" s="12" customFormat="1" x14ac:dyDescent="0.3">
      <c r="A133" s="16"/>
      <c r="B133" s="16"/>
      <c r="C133" s="16"/>
      <c r="D133" s="16"/>
      <c r="E133" s="16"/>
      <c r="F133" s="16"/>
      <c r="G133" s="16"/>
      <c r="H133" s="31"/>
      <c r="I133" s="16"/>
      <c r="J133" s="16"/>
      <c r="K133" s="16"/>
      <c r="L133" s="16"/>
      <c r="N133" s="36"/>
      <c r="O133" s="36"/>
      <c r="P133" s="36"/>
    </row>
    <row r="134" spans="1:16" s="12" customFormat="1" x14ac:dyDescent="0.3">
      <c r="A134" s="16"/>
      <c r="B134" s="16"/>
      <c r="C134" s="16"/>
      <c r="D134" s="16"/>
      <c r="E134" s="16"/>
      <c r="F134" s="16"/>
      <c r="G134" s="16"/>
      <c r="H134" s="31"/>
      <c r="I134" s="16"/>
      <c r="J134" s="16"/>
      <c r="K134" s="16"/>
      <c r="L134" s="16"/>
      <c r="N134" s="36"/>
      <c r="O134" s="36"/>
      <c r="P134" s="36"/>
    </row>
    <row r="135" spans="1:16" s="12" customFormat="1" x14ac:dyDescent="0.3">
      <c r="A135" s="16"/>
      <c r="B135" s="16"/>
      <c r="C135" s="16"/>
      <c r="D135" s="16"/>
      <c r="E135" s="16"/>
      <c r="F135" s="16"/>
      <c r="G135" s="16"/>
      <c r="H135" s="31"/>
      <c r="I135" s="16"/>
      <c r="J135" s="16"/>
      <c r="K135" s="16"/>
      <c r="L135" s="16"/>
      <c r="N135" s="36"/>
      <c r="O135" s="36"/>
      <c r="P135" s="36"/>
    </row>
    <row r="136" spans="1:16" s="12" customFormat="1" x14ac:dyDescent="0.3">
      <c r="A136" s="16"/>
      <c r="B136" s="16"/>
      <c r="C136" s="16"/>
      <c r="D136" s="16"/>
      <c r="E136" s="16"/>
      <c r="F136" s="16"/>
      <c r="G136" s="16"/>
      <c r="H136" s="31"/>
      <c r="I136" s="16"/>
      <c r="J136" s="16"/>
      <c r="K136" s="16"/>
      <c r="L136" s="16"/>
      <c r="N136" s="36"/>
      <c r="O136" s="36"/>
      <c r="P136" s="36"/>
    </row>
    <row r="137" spans="1:16" s="12" customFormat="1" x14ac:dyDescent="0.3">
      <c r="A137" s="16"/>
      <c r="B137" s="16"/>
      <c r="C137" s="16"/>
      <c r="D137" s="16"/>
      <c r="E137" s="16"/>
      <c r="F137" s="16"/>
      <c r="G137" s="16"/>
      <c r="H137" s="31"/>
      <c r="I137" s="16"/>
      <c r="J137" s="16"/>
      <c r="K137" s="16"/>
      <c r="L137" s="16"/>
      <c r="N137" s="36"/>
      <c r="O137" s="36"/>
      <c r="P137" s="36"/>
    </row>
    <row r="138" spans="1:16" s="12" customFormat="1" x14ac:dyDescent="0.3">
      <c r="A138" s="16"/>
      <c r="B138" s="16"/>
      <c r="C138" s="16"/>
      <c r="D138" s="16"/>
      <c r="E138" s="16"/>
      <c r="F138" s="16"/>
      <c r="G138" s="16"/>
      <c r="H138" s="31"/>
      <c r="I138" s="16"/>
      <c r="J138" s="16"/>
      <c r="K138" s="16"/>
      <c r="L138" s="16"/>
      <c r="N138" s="36"/>
      <c r="O138" s="36"/>
      <c r="P138" s="36"/>
    </row>
    <row r="139" spans="1:16" s="12" customFormat="1" x14ac:dyDescent="0.3">
      <c r="A139" s="16"/>
      <c r="B139" s="16"/>
      <c r="C139" s="16"/>
      <c r="D139" s="16"/>
      <c r="E139" s="16"/>
      <c r="F139" s="16"/>
      <c r="G139" s="16"/>
      <c r="H139" s="31"/>
      <c r="I139" s="16"/>
      <c r="J139" s="16"/>
      <c r="K139" s="16"/>
      <c r="L139" s="16"/>
      <c r="N139" s="36"/>
      <c r="O139" s="36"/>
      <c r="P139" s="36"/>
    </row>
    <row r="140" spans="1:16" s="12" customFormat="1" x14ac:dyDescent="0.3">
      <c r="A140" s="16"/>
      <c r="B140" s="16"/>
      <c r="C140" s="16"/>
      <c r="D140" s="16"/>
      <c r="E140" s="16"/>
      <c r="F140" s="16"/>
      <c r="G140" s="16"/>
      <c r="H140" s="31"/>
      <c r="I140" s="16"/>
      <c r="J140" s="16"/>
      <c r="K140" s="16"/>
      <c r="L140" s="16"/>
      <c r="N140" s="36"/>
      <c r="O140" s="36"/>
      <c r="P140" s="36"/>
    </row>
    <row r="141" spans="1:16" s="12" customFormat="1" x14ac:dyDescent="0.3">
      <c r="A141" s="16"/>
      <c r="B141" s="16"/>
      <c r="C141" s="16"/>
      <c r="D141" s="16"/>
      <c r="E141" s="16"/>
      <c r="F141" s="16"/>
      <c r="G141" s="16"/>
      <c r="H141" s="31"/>
      <c r="I141" s="16"/>
      <c r="J141" s="16"/>
      <c r="K141" s="16"/>
      <c r="L141" s="16"/>
      <c r="N141" s="36"/>
      <c r="O141" s="36"/>
      <c r="P141" s="36"/>
    </row>
    <row r="142" spans="1:16" s="12" customFormat="1" x14ac:dyDescent="0.3">
      <c r="A142" s="16"/>
      <c r="B142" s="16"/>
      <c r="C142" s="16"/>
      <c r="D142" s="16"/>
      <c r="E142" s="16"/>
      <c r="F142" s="16"/>
      <c r="G142" s="16"/>
      <c r="H142" s="31"/>
      <c r="I142" s="16"/>
      <c r="J142" s="16"/>
      <c r="K142" s="16"/>
      <c r="L142" s="16"/>
      <c r="N142" s="36"/>
      <c r="O142" s="36"/>
      <c r="P142" s="36"/>
    </row>
    <row r="143" spans="1:16" s="12" customFormat="1" x14ac:dyDescent="0.3">
      <c r="A143" s="16"/>
      <c r="B143" s="16"/>
      <c r="C143" s="16"/>
      <c r="D143" s="16"/>
      <c r="E143" s="16"/>
      <c r="F143" s="16"/>
      <c r="G143" s="16"/>
      <c r="H143" s="31"/>
      <c r="I143" s="16"/>
      <c r="J143" s="16"/>
      <c r="K143" s="16"/>
      <c r="L143" s="16"/>
      <c r="N143" s="36"/>
      <c r="O143" s="36"/>
      <c r="P143" s="36"/>
    </row>
    <row r="144" spans="1:16" s="12" customFormat="1" x14ac:dyDescent="0.3">
      <c r="A144" s="16"/>
      <c r="B144" s="16"/>
      <c r="C144" s="16"/>
      <c r="D144" s="16"/>
      <c r="E144" s="16"/>
      <c r="F144" s="16"/>
      <c r="G144" s="16"/>
      <c r="H144" s="31"/>
      <c r="I144" s="16"/>
      <c r="J144" s="16"/>
      <c r="K144" s="16"/>
      <c r="L144" s="16"/>
      <c r="N144" s="36"/>
      <c r="O144" s="36"/>
      <c r="P144" s="36"/>
    </row>
    <row r="145" spans="1:16" s="12" customFormat="1" x14ac:dyDescent="0.3">
      <c r="A145" s="16"/>
      <c r="B145" s="16"/>
      <c r="C145" s="16"/>
      <c r="D145" s="16"/>
      <c r="E145" s="16"/>
      <c r="F145" s="16"/>
      <c r="G145" s="16"/>
      <c r="H145" s="31"/>
      <c r="I145" s="16"/>
      <c r="J145" s="16"/>
      <c r="K145" s="16"/>
      <c r="L145" s="16"/>
      <c r="N145" s="36"/>
      <c r="O145" s="36"/>
      <c r="P145" s="36"/>
    </row>
    <row r="146" spans="1:16" s="12" customFormat="1" x14ac:dyDescent="0.3">
      <c r="A146" s="16"/>
      <c r="B146" s="16"/>
      <c r="C146" s="16"/>
      <c r="D146" s="16"/>
      <c r="E146" s="16"/>
      <c r="F146" s="16"/>
      <c r="G146" s="16"/>
      <c r="H146" s="31"/>
      <c r="I146" s="16"/>
      <c r="J146" s="16"/>
      <c r="K146" s="16"/>
      <c r="L146" s="16"/>
      <c r="N146" s="36"/>
      <c r="O146" s="36"/>
      <c r="P146" s="36"/>
    </row>
    <row r="147" spans="1:16" s="12" customFormat="1" x14ac:dyDescent="0.3">
      <c r="A147" s="16"/>
      <c r="B147" s="16"/>
      <c r="C147" s="16"/>
      <c r="D147" s="16"/>
      <c r="E147" s="16"/>
      <c r="F147" s="16"/>
      <c r="G147" s="16"/>
      <c r="H147" s="31"/>
      <c r="I147" s="16"/>
      <c r="J147" s="16"/>
      <c r="K147" s="16"/>
      <c r="L147" s="16"/>
      <c r="N147" s="36"/>
      <c r="O147" s="36"/>
      <c r="P147" s="36"/>
    </row>
    <row r="148" spans="1:16" s="12" customFormat="1" x14ac:dyDescent="0.3">
      <c r="A148" s="16"/>
      <c r="B148" s="16"/>
      <c r="C148" s="16"/>
      <c r="D148" s="16"/>
      <c r="E148" s="16"/>
      <c r="F148" s="16"/>
      <c r="G148" s="16"/>
      <c r="H148" s="31"/>
      <c r="I148" s="16"/>
      <c r="J148" s="16"/>
      <c r="K148" s="16"/>
      <c r="L148" s="16"/>
      <c r="N148" s="36"/>
      <c r="O148" s="36"/>
      <c r="P148" s="36"/>
    </row>
    <row r="149" spans="1:16" s="12" customFormat="1" x14ac:dyDescent="0.3">
      <c r="A149" s="16"/>
      <c r="B149" s="16"/>
      <c r="C149" s="16"/>
      <c r="D149" s="16"/>
      <c r="E149" s="16"/>
      <c r="F149" s="16"/>
      <c r="G149" s="16"/>
      <c r="H149" s="31"/>
      <c r="I149" s="16"/>
      <c r="J149" s="16"/>
      <c r="K149" s="16"/>
      <c r="L149" s="16"/>
      <c r="N149" s="36"/>
      <c r="O149" s="36"/>
      <c r="P149" s="36"/>
    </row>
    <row r="150" spans="1:16" s="12" customFormat="1" x14ac:dyDescent="0.3">
      <c r="A150" s="16"/>
      <c r="B150" s="16"/>
      <c r="C150" s="16"/>
      <c r="D150" s="16"/>
      <c r="E150" s="16"/>
      <c r="F150" s="16"/>
      <c r="G150" s="16"/>
      <c r="H150" s="31"/>
      <c r="I150" s="16"/>
      <c r="J150" s="16"/>
      <c r="K150" s="16"/>
      <c r="L150" s="16"/>
      <c r="N150" s="36"/>
      <c r="O150" s="36"/>
      <c r="P150" s="36"/>
    </row>
    <row r="151" spans="1:16" s="12" customFormat="1" x14ac:dyDescent="0.3">
      <c r="A151" s="16"/>
      <c r="B151" s="16"/>
      <c r="C151" s="16"/>
      <c r="D151" s="16"/>
      <c r="E151" s="16"/>
      <c r="F151" s="16"/>
      <c r="G151" s="16"/>
      <c r="H151" s="31"/>
      <c r="I151" s="16"/>
      <c r="J151" s="16"/>
      <c r="K151" s="16"/>
      <c r="L151" s="16"/>
      <c r="N151" s="36"/>
      <c r="O151" s="36"/>
      <c r="P151" s="36"/>
    </row>
    <row r="152" spans="1:16" s="12" customFormat="1" x14ac:dyDescent="0.3">
      <c r="A152" s="16"/>
      <c r="B152" s="16"/>
      <c r="C152" s="16"/>
      <c r="D152" s="16"/>
      <c r="E152" s="16"/>
      <c r="F152" s="16"/>
      <c r="G152" s="16"/>
      <c r="H152" s="31"/>
      <c r="I152" s="16"/>
      <c r="J152" s="16"/>
      <c r="K152" s="16"/>
      <c r="L152" s="16"/>
      <c r="N152" s="36"/>
      <c r="O152" s="36"/>
      <c r="P152" s="36"/>
    </row>
    <row r="153" spans="1:16" s="12" customFormat="1" x14ac:dyDescent="0.3">
      <c r="A153" s="16"/>
      <c r="B153" s="16"/>
      <c r="C153" s="16"/>
      <c r="D153" s="16"/>
      <c r="E153" s="16"/>
      <c r="F153" s="16"/>
      <c r="G153" s="16"/>
      <c r="H153" s="31"/>
      <c r="I153" s="16"/>
      <c r="J153" s="16"/>
      <c r="K153" s="16"/>
      <c r="L153" s="16"/>
      <c r="N153" s="36"/>
      <c r="O153" s="36"/>
      <c r="P153" s="36"/>
    </row>
    <row r="154" spans="1:16" s="12" customFormat="1" x14ac:dyDescent="0.3">
      <c r="A154" s="16"/>
      <c r="B154" s="16"/>
      <c r="C154" s="16"/>
      <c r="D154" s="16"/>
      <c r="E154" s="16"/>
      <c r="F154" s="16"/>
      <c r="G154" s="16"/>
      <c r="H154" s="31"/>
      <c r="I154" s="16"/>
      <c r="J154" s="16"/>
      <c r="K154" s="16"/>
      <c r="L154" s="16"/>
      <c r="N154" s="36"/>
      <c r="O154" s="36"/>
      <c r="P154" s="36"/>
    </row>
    <row r="155" spans="1:16" s="12" customFormat="1" x14ac:dyDescent="0.3">
      <c r="A155" s="16"/>
      <c r="B155" s="16"/>
      <c r="C155" s="16"/>
      <c r="D155" s="16"/>
      <c r="E155" s="16"/>
      <c r="F155" s="16"/>
      <c r="G155" s="16"/>
      <c r="H155" s="31"/>
      <c r="I155" s="16"/>
      <c r="J155" s="16"/>
      <c r="K155" s="16"/>
      <c r="L155" s="16"/>
      <c r="N155" s="36"/>
      <c r="O155" s="36"/>
      <c r="P155" s="36"/>
    </row>
    <row r="156" spans="1:16" s="12" customFormat="1" x14ac:dyDescent="0.3">
      <c r="A156" s="16"/>
      <c r="B156" s="16"/>
      <c r="C156" s="16"/>
      <c r="D156" s="16"/>
      <c r="E156" s="16"/>
      <c r="F156" s="16"/>
      <c r="G156" s="16"/>
      <c r="H156" s="31"/>
      <c r="I156" s="16"/>
      <c r="J156" s="16"/>
      <c r="K156" s="16"/>
      <c r="L156" s="16"/>
      <c r="N156" s="36"/>
      <c r="O156" s="36"/>
      <c r="P156" s="36"/>
    </row>
    <row r="157" spans="1:16" s="12" customFormat="1" x14ac:dyDescent="0.3">
      <c r="A157" s="16"/>
      <c r="B157" s="16"/>
      <c r="C157" s="16"/>
      <c r="D157" s="16"/>
      <c r="E157" s="16"/>
      <c r="F157" s="16"/>
      <c r="G157" s="16"/>
      <c r="H157" s="31"/>
      <c r="I157" s="16"/>
      <c r="J157" s="16"/>
      <c r="K157" s="16"/>
      <c r="L157" s="16"/>
      <c r="N157" s="36"/>
      <c r="O157" s="36"/>
      <c r="P157" s="36"/>
    </row>
    <row r="158" spans="1:16" s="12" customFormat="1" x14ac:dyDescent="0.3">
      <c r="A158" s="16"/>
      <c r="B158" s="16"/>
      <c r="C158" s="16"/>
      <c r="D158" s="16"/>
      <c r="E158" s="16"/>
      <c r="F158" s="16"/>
      <c r="G158" s="16"/>
      <c r="H158" s="31"/>
      <c r="I158" s="16"/>
      <c r="J158" s="16"/>
      <c r="K158" s="16"/>
      <c r="L158" s="16"/>
      <c r="N158" s="36"/>
      <c r="O158" s="36"/>
      <c r="P158" s="36"/>
    </row>
    <row r="159" spans="1:16" s="12" customFormat="1" x14ac:dyDescent="0.3">
      <c r="A159" s="16"/>
      <c r="B159" s="16"/>
      <c r="C159" s="16"/>
      <c r="D159" s="16"/>
      <c r="E159" s="16"/>
      <c r="F159" s="16"/>
      <c r="G159" s="16"/>
      <c r="H159" s="31"/>
      <c r="I159" s="16"/>
      <c r="J159" s="16"/>
      <c r="K159" s="16"/>
      <c r="L159" s="16"/>
      <c r="N159" s="36"/>
      <c r="O159" s="36"/>
      <c r="P159" s="36"/>
    </row>
    <row r="160" spans="1:16" s="12" customFormat="1" x14ac:dyDescent="0.3">
      <c r="A160" s="16"/>
      <c r="B160" s="16"/>
      <c r="C160" s="16"/>
      <c r="D160" s="16"/>
      <c r="E160" s="16"/>
      <c r="F160" s="16"/>
      <c r="G160" s="16"/>
      <c r="H160" s="31"/>
      <c r="I160" s="16"/>
      <c r="J160" s="16"/>
      <c r="K160" s="16"/>
      <c r="L160" s="16"/>
      <c r="N160" s="36"/>
      <c r="O160" s="36"/>
      <c r="P160" s="36"/>
    </row>
    <row r="161" spans="1:16" s="12" customFormat="1" x14ac:dyDescent="0.3">
      <c r="A161" s="16"/>
      <c r="B161" s="16"/>
      <c r="C161" s="16"/>
      <c r="D161" s="16"/>
      <c r="E161" s="16"/>
      <c r="F161" s="16"/>
      <c r="G161" s="16"/>
      <c r="H161" s="31"/>
      <c r="I161" s="16"/>
      <c r="J161" s="16"/>
      <c r="K161" s="16"/>
      <c r="L161" s="16"/>
      <c r="N161" s="36"/>
      <c r="O161" s="36"/>
      <c r="P161" s="36"/>
    </row>
    <row r="162" spans="1:16" s="12" customFormat="1" x14ac:dyDescent="0.3">
      <c r="A162" s="16"/>
      <c r="B162" s="16"/>
      <c r="C162" s="16"/>
      <c r="D162" s="16"/>
      <c r="E162" s="16"/>
      <c r="F162" s="16"/>
      <c r="G162" s="16"/>
      <c r="H162" s="31"/>
      <c r="I162" s="16"/>
      <c r="J162" s="16"/>
      <c r="K162" s="16"/>
      <c r="L162" s="16"/>
      <c r="N162" s="36"/>
      <c r="O162" s="36"/>
      <c r="P162" s="36"/>
    </row>
    <row r="163" spans="1:16" s="12" customFormat="1" x14ac:dyDescent="0.3">
      <c r="A163" s="16"/>
      <c r="B163" s="16"/>
      <c r="C163" s="16"/>
      <c r="D163" s="16"/>
      <c r="E163" s="16"/>
      <c r="F163" s="16"/>
      <c r="G163" s="16"/>
      <c r="H163" s="31"/>
      <c r="I163" s="16"/>
      <c r="J163" s="16"/>
      <c r="K163" s="16"/>
      <c r="L163" s="16"/>
      <c r="N163" s="36"/>
      <c r="O163" s="36"/>
      <c r="P163" s="36"/>
    </row>
    <row r="164" spans="1:16" s="12" customFormat="1" x14ac:dyDescent="0.3">
      <c r="A164" s="16"/>
      <c r="B164" s="16"/>
      <c r="C164" s="16"/>
      <c r="D164" s="16"/>
      <c r="E164" s="16"/>
      <c r="F164" s="16"/>
      <c r="G164" s="16"/>
      <c r="H164" s="31"/>
      <c r="I164" s="16"/>
      <c r="J164" s="16"/>
      <c r="K164" s="16"/>
      <c r="L164" s="16"/>
      <c r="N164" s="36"/>
      <c r="O164" s="36"/>
      <c r="P164" s="36"/>
    </row>
    <row r="165" spans="1:16" s="12" customFormat="1" x14ac:dyDescent="0.3">
      <c r="A165" s="16"/>
      <c r="B165" s="16"/>
      <c r="C165" s="16"/>
      <c r="D165" s="16"/>
      <c r="E165" s="16"/>
      <c r="F165" s="16"/>
      <c r="G165" s="16"/>
      <c r="H165" s="31"/>
      <c r="I165" s="16"/>
      <c r="J165" s="16"/>
      <c r="K165" s="16"/>
      <c r="L165" s="16"/>
      <c r="N165" s="36"/>
      <c r="O165" s="36"/>
      <c r="P165" s="36"/>
    </row>
    <row r="166" spans="1:16" s="12" customFormat="1" x14ac:dyDescent="0.3">
      <c r="A166" s="16"/>
      <c r="B166" s="16"/>
      <c r="C166" s="16"/>
      <c r="D166" s="16"/>
      <c r="E166" s="16"/>
      <c r="F166" s="16"/>
      <c r="G166" s="16"/>
      <c r="H166" s="31"/>
      <c r="I166" s="16"/>
      <c r="J166" s="16"/>
      <c r="K166" s="16"/>
      <c r="L166" s="16"/>
      <c r="N166" s="36"/>
      <c r="O166" s="36"/>
      <c r="P166" s="36"/>
    </row>
    <row r="167" spans="1:16" s="12" customFormat="1" x14ac:dyDescent="0.3">
      <c r="A167" s="16"/>
      <c r="B167" s="16"/>
      <c r="C167" s="16"/>
      <c r="D167" s="16"/>
      <c r="E167" s="16"/>
      <c r="F167" s="16"/>
      <c r="G167" s="16"/>
      <c r="H167" s="31"/>
      <c r="I167" s="16"/>
      <c r="J167" s="16"/>
      <c r="K167" s="16"/>
      <c r="L167" s="16"/>
      <c r="N167" s="36"/>
      <c r="O167" s="36"/>
      <c r="P167" s="36"/>
    </row>
    <row r="168" spans="1:16" s="12" customFormat="1" x14ac:dyDescent="0.3">
      <c r="A168" s="16"/>
      <c r="B168" s="16"/>
      <c r="C168" s="16"/>
      <c r="D168" s="16"/>
      <c r="E168" s="16"/>
      <c r="F168" s="16"/>
      <c r="G168" s="16"/>
      <c r="H168" s="31"/>
      <c r="I168" s="16"/>
      <c r="J168" s="16"/>
      <c r="K168" s="16"/>
      <c r="L168" s="16"/>
      <c r="N168" s="36"/>
      <c r="O168" s="36"/>
      <c r="P168" s="36"/>
    </row>
    <row r="169" spans="1:16" s="12" customFormat="1" x14ac:dyDescent="0.3">
      <c r="A169" s="16"/>
      <c r="B169" s="16"/>
      <c r="C169" s="16"/>
      <c r="D169" s="16"/>
      <c r="E169" s="16"/>
      <c r="F169" s="16"/>
      <c r="G169" s="16"/>
      <c r="H169" s="31"/>
      <c r="I169" s="16"/>
      <c r="J169" s="16"/>
      <c r="K169" s="16"/>
      <c r="L169" s="16"/>
      <c r="N169" s="36"/>
      <c r="O169" s="36"/>
      <c r="P169" s="36"/>
    </row>
    <row r="170" spans="1:16" s="12" customFormat="1" x14ac:dyDescent="0.3">
      <c r="A170" s="16"/>
      <c r="B170" s="16"/>
      <c r="C170" s="16"/>
      <c r="D170" s="16"/>
      <c r="E170" s="16"/>
      <c r="F170" s="16"/>
      <c r="G170" s="16"/>
      <c r="H170" s="31"/>
      <c r="I170" s="16"/>
      <c r="J170" s="16"/>
      <c r="K170" s="16"/>
      <c r="L170" s="16"/>
      <c r="N170" s="36"/>
      <c r="O170" s="36"/>
      <c r="P170" s="36"/>
    </row>
    <row r="171" spans="1:16" s="12" customFormat="1" x14ac:dyDescent="0.3">
      <c r="A171" s="16"/>
      <c r="B171" s="16"/>
      <c r="C171" s="16"/>
      <c r="D171" s="16"/>
      <c r="E171" s="16"/>
      <c r="F171" s="16"/>
      <c r="G171" s="16"/>
      <c r="H171" s="31"/>
      <c r="I171" s="16"/>
      <c r="J171" s="16"/>
      <c r="K171" s="16"/>
      <c r="L171" s="16"/>
      <c r="N171" s="36"/>
      <c r="O171" s="36"/>
      <c r="P171" s="36"/>
    </row>
    <row r="172" spans="1:16" s="12" customFormat="1" x14ac:dyDescent="0.3">
      <c r="A172" s="16"/>
      <c r="B172" s="16"/>
      <c r="C172" s="16"/>
      <c r="D172" s="16"/>
      <c r="E172" s="16"/>
      <c r="F172" s="16"/>
      <c r="G172" s="16"/>
      <c r="H172" s="31"/>
      <c r="I172" s="16"/>
      <c r="J172" s="16"/>
      <c r="K172" s="16"/>
      <c r="L172" s="16"/>
      <c r="N172" s="36"/>
      <c r="O172" s="36"/>
      <c r="P172" s="36"/>
    </row>
    <row r="173" spans="1:16" s="12" customFormat="1" x14ac:dyDescent="0.3">
      <c r="A173" s="16"/>
      <c r="B173" s="16"/>
      <c r="C173" s="16"/>
      <c r="D173" s="16"/>
      <c r="E173" s="16"/>
      <c r="F173" s="16"/>
      <c r="G173" s="16"/>
      <c r="H173" s="31"/>
      <c r="I173" s="16"/>
      <c r="J173" s="16"/>
      <c r="K173" s="16"/>
      <c r="L173" s="16"/>
      <c r="N173" s="36"/>
      <c r="O173" s="36"/>
      <c r="P173" s="36"/>
    </row>
    <row r="174" spans="1:16" s="12" customFormat="1" x14ac:dyDescent="0.3">
      <c r="A174" s="16"/>
      <c r="B174" s="16"/>
      <c r="C174" s="16"/>
      <c r="D174" s="16"/>
      <c r="E174" s="16"/>
      <c r="F174" s="16"/>
      <c r="G174" s="16"/>
      <c r="H174" s="31"/>
      <c r="I174" s="16"/>
      <c r="J174" s="16"/>
      <c r="K174" s="16"/>
      <c r="L174" s="16"/>
      <c r="N174" s="36"/>
      <c r="O174" s="36"/>
      <c r="P174" s="36"/>
    </row>
    <row r="175" spans="1:16" s="12" customFormat="1" x14ac:dyDescent="0.3">
      <c r="A175" s="16"/>
      <c r="B175" s="16"/>
      <c r="C175" s="16"/>
      <c r="D175" s="16"/>
      <c r="E175" s="16"/>
      <c r="F175" s="16"/>
      <c r="G175" s="16"/>
      <c r="H175" s="31"/>
      <c r="I175" s="16"/>
      <c r="J175" s="16"/>
      <c r="K175" s="16"/>
      <c r="L175" s="16"/>
      <c r="N175" s="36"/>
      <c r="O175" s="36"/>
      <c r="P175" s="36"/>
    </row>
    <row r="176" spans="1:16" s="12" customFormat="1" x14ac:dyDescent="0.3">
      <c r="A176" s="16"/>
      <c r="B176" s="16"/>
      <c r="C176" s="16"/>
      <c r="D176" s="16"/>
      <c r="E176" s="16"/>
      <c r="F176" s="16"/>
      <c r="G176" s="16"/>
      <c r="H176" s="31"/>
      <c r="I176" s="16"/>
      <c r="J176" s="16"/>
      <c r="K176" s="16"/>
      <c r="L176" s="16"/>
      <c r="N176" s="36"/>
      <c r="O176" s="36"/>
      <c r="P176" s="36"/>
    </row>
    <row r="177" spans="1:16" s="12" customFormat="1" x14ac:dyDescent="0.3">
      <c r="A177" s="16"/>
      <c r="B177" s="16"/>
      <c r="C177" s="16"/>
      <c r="D177" s="16"/>
      <c r="E177" s="16"/>
      <c r="F177" s="16"/>
      <c r="G177" s="16"/>
      <c r="H177" s="31"/>
      <c r="I177" s="16"/>
      <c r="J177" s="16"/>
      <c r="K177" s="16"/>
      <c r="L177" s="16"/>
      <c r="N177" s="36"/>
      <c r="O177" s="36"/>
      <c r="P177" s="36"/>
    </row>
    <row r="178" spans="1:16" s="12" customFormat="1" x14ac:dyDescent="0.3">
      <c r="A178" s="16"/>
      <c r="B178" s="16"/>
      <c r="C178" s="16"/>
      <c r="D178" s="16"/>
      <c r="E178" s="16"/>
      <c r="F178" s="16"/>
      <c r="G178" s="16"/>
      <c r="H178" s="31"/>
      <c r="I178" s="16"/>
      <c r="J178" s="16"/>
      <c r="K178" s="16"/>
      <c r="L178" s="16"/>
      <c r="N178" s="36"/>
      <c r="O178" s="36"/>
      <c r="P178" s="36"/>
    </row>
    <row r="179" spans="1:16" s="12" customFormat="1" x14ac:dyDescent="0.3">
      <c r="A179" s="16"/>
      <c r="B179" s="16"/>
      <c r="C179" s="16"/>
      <c r="D179" s="16"/>
      <c r="E179" s="16"/>
      <c r="F179" s="16"/>
      <c r="G179" s="16"/>
      <c r="H179" s="31"/>
      <c r="I179" s="16"/>
      <c r="J179" s="16"/>
      <c r="K179" s="16"/>
      <c r="L179" s="16"/>
      <c r="N179" s="36"/>
      <c r="O179" s="36"/>
      <c r="P179" s="36"/>
    </row>
    <row r="180" spans="1:16" s="12" customFormat="1" x14ac:dyDescent="0.3">
      <c r="A180" s="16"/>
      <c r="B180" s="16"/>
      <c r="C180" s="16"/>
      <c r="D180" s="16"/>
      <c r="E180" s="16"/>
      <c r="F180" s="16"/>
      <c r="G180" s="16"/>
      <c r="H180" s="31"/>
      <c r="I180" s="16"/>
      <c r="J180" s="16"/>
      <c r="K180" s="16"/>
      <c r="L180" s="16"/>
      <c r="N180" s="36"/>
      <c r="O180" s="36"/>
      <c r="P180" s="36"/>
    </row>
    <row r="181" spans="1:16" s="12" customFormat="1" x14ac:dyDescent="0.3">
      <c r="A181" s="16"/>
      <c r="B181" s="16"/>
      <c r="C181" s="16"/>
      <c r="D181" s="16"/>
      <c r="E181" s="16"/>
      <c r="F181" s="16"/>
      <c r="G181" s="16"/>
      <c r="H181" s="31"/>
      <c r="I181" s="16"/>
      <c r="J181" s="16"/>
      <c r="K181" s="16"/>
      <c r="L181" s="16"/>
      <c r="N181" s="36"/>
      <c r="O181" s="36"/>
      <c r="P181" s="36"/>
    </row>
    <row r="182" spans="1:16" s="12" customFormat="1" x14ac:dyDescent="0.3">
      <c r="A182" s="16"/>
      <c r="B182" s="16"/>
      <c r="C182" s="16"/>
      <c r="D182" s="16"/>
      <c r="E182" s="16"/>
      <c r="F182" s="16"/>
      <c r="G182" s="16"/>
      <c r="H182" s="31"/>
      <c r="I182" s="16"/>
      <c r="J182" s="16"/>
      <c r="K182" s="16"/>
      <c r="L182" s="16"/>
      <c r="N182" s="36"/>
      <c r="O182" s="36"/>
      <c r="P182" s="36"/>
    </row>
    <row r="183" spans="1:16" s="12" customFormat="1" x14ac:dyDescent="0.3">
      <c r="A183" s="16"/>
      <c r="B183" s="16"/>
      <c r="C183" s="16"/>
      <c r="D183" s="16"/>
      <c r="E183" s="16"/>
      <c r="F183" s="16"/>
      <c r="G183" s="16"/>
      <c r="H183" s="31"/>
      <c r="I183" s="16"/>
      <c r="J183" s="16"/>
      <c r="K183" s="16"/>
      <c r="L183" s="16"/>
      <c r="N183" s="36"/>
      <c r="O183" s="36"/>
      <c r="P183" s="36"/>
    </row>
    <row r="184" spans="1:16" s="12" customFormat="1" x14ac:dyDescent="0.3">
      <c r="A184" s="16"/>
      <c r="B184" s="16"/>
      <c r="C184" s="16"/>
      <c r="D184" s="16"/>
      <c r="E184" s="16"/>
      <c r="F184" s="16"/>
      <c r="G184" s="16"/>
      <c r="H184" s="31"/>
      <c r="I184" s="16"/>
      <c r="J184" s="16"/>
      <c r="K184" s="16"/>
      <c r="L184" s="16"/>
      <c r="N184" s="36"/>
      <c r="O184" s="36"/>
      <c r="P184" s="36"/>
    </row>
    <row r="185" spans="1:16" s="12" customFormat="1" x14ac:dyDescent="0.3">
      <c r="A185" s="16"/>
      <c r="B185" s="16"/>
      <c r="C185" s="16"/>
      <c r="D185" s="16"/>
      <c r="E185" s="16"/>
      <c r="F185" s="16"/>
      <c r="G185" s="16"/>
      <c r="H185" s="31"/>
      <c r="I185" s="16"/>
      <c r="J185" s="16"/>
      <c r="K185" s="16"/>
      <c r="L185" s="16"/>
      <c r="N185" s="36"/>
      <c r="O185" s="36"/>
      <c r="P185" s="36"/>
    </row>
    <row r="186" spans="1:16" x14ac:dyDescent="0.3">
      <c r="N186" s="36"/>
      <c r="O186" s="36"/>
      <c r="P186" s="36"/>
    </row>
    <row r="187" spans="1:16" x14ac:dyDescent="0.3">
      <c r="N187" s="36"/>
      <c r="O187" s="36"/>
      <c r="P187" s="36"/>
    </row>
    <row r="188" spans="1:16" x14ac:dyDescent="0.3">
      <c r="N188" s="36"/>
      <c r="O188" s="36"/>
      <c r="P188" s="36"/>
    </row>
    <row r="189" spans="1:16" x14ac:dyDescent="0.3">
      <c r="N189" s="36"/>
      <c r="O189" s="36"/>
      <c r="P189" s="36"/>
    </row>
    <row r="190" spans="1:16" x14ac:dyDescent="0.3">
      <c r="N190" s="36"/>
      <c r="O190" s="36"/>
      <c r="P190" s="36"/>
    </row>
    <row r="191" spans="1:16" x14ac:dyDescent="0.3">
      <c r="N191" s="36"/>
      <c r="O191" s="36"/>
      <c r="P191" s="36"/>
    </row>
    <row r="192" spans="1:16" x14ac:dyDescent="0.3">
      <c r="N192" s="36"/>
      <c r="O192" s="36"/>
      <c r="P192" s="36"/>
    </row>
    <row r="193" spans="14:16" x14ac:dyDescent="0.3">
      <c r="N193" s="36"/>
      <c r="O193" s="36"/>
      <c r="P193" s="36"/>
    </row>
    <row r="194" spans="14:16" x14ac:dyDescent="0.3">
      <c r="N194" s="36"/>
      <c r="O194" s="36"/>
      <c r="P194" s="36"/>
    </row>
    <row r="195" spans="14:16" x14ac:dyDescent="0.3">
      <c r="N195" s="36"/>
      <c r="O195" s="36"/>
      <c r="P195" s="36"/>
    </row>
    <row r="196" spans="14:16" x14ac:dyDescent="0.3">
      <c r="N196" s="36"/>
      <c r="O196" s="36"/>
      <c r="P196" s="36"/>
    </row>
    <row r="197" spans="14:16" x14ac:dyDescent="0.3">
      <c r="N197" s="36"/>
      <c r="O197" s="36"/>
      <c r="P197" s="36"/>
    </row>
    <row r="198" spans="14:16" x14ac:dyDescent="0.3">
      <c r="N198" s="36"/>
      <c r="O198" s="36"/>
      <c r="P198" s="36"/>
    </row>
    <row r="199" spans="14:16" x14ac:dyDescent="0.3">
      <c r="N199" s="36"/>
      <c r="O199" s="36"/>
      <c r="P199" s="36"/>
    </row>
    <row r="200" spans="14:16" x14ac:dyDescent="0.3">
      <c r="N200" s="36"/>
      <c r="O200" s="36"/>
      <c r="P200" s="36"/>
    </row>
    <row r="201" spans="14:16" x14ac:dyDescent="0.3">
      <c r="N201" s="36"/>
      <c r="O201" s="36"/>
      <c r="P201" s="36"/>
    </row>
    <row r="202" spans="14:16" x14ac:dyDescent="0.3">
      <c r="N202" s="36"/>
      <c r="O202" s="36"/>
      <c r="P202" s="36"/>
    </row>
    <row r="203" spans="14:16" x14ac:dyDescent="0.3">
      <c r="N203" s="36"/>
      <c r="O203" s="36"/>
      <c r="P203" s="36"/>
    </row>
    <row r="204" spans="14:16" x14ac:dyDescent="0.3">
      <c r="N204" s="36"/>
      <c r="O204" s="36"/>
      <c r="P204" s="36"/>
    </row>
    <row r="205" spans="14:16" x14ac:dyDescent="0.3">
      <c r="N205" s="36"/>
      <c r="O205" s="36"/>
      <c r="P205" s="36"/>
    </row>
    <row r="206" spans="14:16" x14ac:dyDescent="0.3">
      <c r="N206" s="36"/>
      <c r="O206" s="36"/>
      <c r="P206" s="36"/>
    </row>
    <row r="207" spans="14:16" x14ac:dyDescent="0.3">
      <c r="N207" s="36"/>
      <c r="O207" s="36"/>
      <c r="P207" s="36"/>
    </row>
    <row r="208" spans="14:16" x14ac:dyDescent="0.3">
      <c r="N208" s="36"/>
      <c r="O208" s="36"/>
      <c r="P208" s="36"/>
    </row>
    <row r="209" spans="14:16" x14ac:dyDescent="0.3">
      <c r="N209" s="36"/>
      <c r="O209" s="36"/>
      <c r="P209" s="36"/>
    </row>
    <row r="210" spans="14:16" x14ac:dyDescent="0.3">
      <c r="N210" s="36"/>
      <c r="O210" s="36"/>
      <c r="P210" s="36"/>
    </row>
    <row r="211" spans="14:16" x14ac:dyDescent="0.3">
      <c r="N211" s="36"/>
      <c r="O211" s="36"/>
      <c r="P211" s="36"/>
    </row>
    <row r="212" spans="14:16" x14ac:dyDescent="0.3">
      <c r="N212" s="36"/>
      <c r="O212" s="36"/>
      <c r="P212" s="36"/>
    </row>
    <row r="213" spans="14:16" x14ac:dyDescent="0.3">
      <c r="N213" s="36"/>
      <c r="O213" s="36"/>
      <c r="P213" s="36"/>
    </row>
    <row r="214" spans="14:16" x14ac:dyDescent="0.3">
      <c r="N214" s="36"/>
      <c r="O214" s="36"/>
      <c r="P214" s="36"/>
    </row>
    <row r="215" spans="14:16" x14ac:dyDescent="0.3">
      <c r="N215" s="36"/>
      <c r="O215" s="36"/>
      <c r="P215" s="36"/>
    </row>
    <row r="216" spans="14:16" x14ac:dyDescent="0.3">
      <c r="N216" s="36"/>
      <c r="O216" s="36"/>
      <c r="P216" s="36"/>
    </row>
    <row r="217" spans="14:16" x14ac:dyDescent="0.3">
      <c r="N217" s="36"/>
      <c r="O217" s="36"/>
      <c r="P217" s="36"/>
    </row>
    <row r="218" spans="14:16" x14ac:dyDescent="0.3">
      <c r="N218" s="36"/>
      <c r="O218" s="36"/>
      <c r="P218" s="36"/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88"/>
  <sheetViews>
    <sheetView topLeftCell="A19" workbookViewId="0">
      <selection activeCell="B4" sqref="B4"/>
    </sheetView>
  </sheetViews>
  <sheetFormatPr defaultColWidth="8.88671875" defaultRowHeight="14.4" x14ac:dyDescent="0.3"/>
  <cols>
    <col min="1" max="1" width="11.44140625" style="3" customWidth="1"/>
    <col min="2" max="2" width="9.33203125" style="3" customWidth="1"/>
    <col min="3" max="3" width="8.88671875" style="3"/>
    <col min="4" max="4" width="7.33203125" style="3" customWidth="1"/>
    <col min="5" max="5" width="10.33203125" style="9" customWidth="1"/>
    <col min="6" max="6" width="12.6640625" style="9" customWidth="1"/>
    <col min="7" max="7" width="8.109375" style="3" customWidth="1"/>
    <col min="8" max="8" width="8.88671875" style="3"/>
    <col min="9" max="9" width="10.6640625" customWidth="1"/>
    <col min="11" max="13" width="8.88671875" style="3"/>
    <col min="257" max="257" width="14.33203125" customWidth="1"/>
    <col min="258" max="258" width="15" customWidth="1"/>
    <col min="260" max="260" width="12.88671875" customWidth="1"/>
    <col min="261" max="261" width="12.33203125" customWidth="1"/>
    <col min="513" max="513" width="14.33203125" customWidth="1"/>
    <col min="514" max="514" width="15" customWidth="1"/>
    <col min="516" max="516" width="12.88671875" customWidth="1"/>
    <col min="517" max="517" width="12.33203125" customWidth="1"/>
    <col min="769" max="769" width="14.33203125" customWidth="1"/>
    <col min="770" max="770" width="15" customWidth="1"/>
    <col min="772" max="772" width="12.88671875" customWidth="1"/>
    <col min="773" max="773" width="12.33203125" customWidth="1"/>
    <col min="1025" max="1025" width="14.33203125" customWidth="1"/>
    <col min="1026" max="1026" width="15" customWidth="1"/>
    <col min="1028" max="1028" width="12.88671875" customWidth="1"/>
    <col min="1029" max="1029" width="12.33203125" customWidth="1"/>
    <col min="1281" max="1281" width="14.33203125" customWidth="1"/>
    <col min="1282" max="1282" width="15" customWidth="1"/>
    <col min="1284" max="1284" width="12.88671875" customWidth="1"/>
    <col min="1285" max="1285" width="12.33203125" customWidth="1"/>
    <col min="1537" max="1537" width="14.33203125" customWidth="1"/>
    <col min="1538" max="1538" width="15" customWidth="1"/>
    <col min="1540" max="1540" width="12.88671875" customWidth="1"/>
    <col min="1541" max="1541" width="12.33203125" customWidth="1"/>
    <col min="1793" max="1793" width="14.33203125" customWidth="1"/>
    <col min="1794" max="1794" width="15" customWidth="1"/>
    <col min="1796" max="1796" width="12.88671875" customWidth="1"/>
    <col min="1797" max="1797" width="12.33203125" customWidth="1"/>
    <col min="2049" max="2049" width="14.33203125" customWidth="1"/>
    <col min="2050" max="2050" width="15" customWidth="1"/>
    <col min="2052" max="2052" width="12.88671875" customWidth="1"/>
    <col min="2053" max="2053" width="12.33203125" customWidth="1"/>
    <col min="2305" max="2305" width="14.33203125" customWidth="1"/>
    <col min="2306" max="2306" width="15" customWidth="1"/>
    <col min="2308" max="2308" width="12.88671875" customWidth="1"/>
    <col min="2309" max="2309" width="12.33203125" customWidth="1"/>
    <col min="2561" max="2561" width="14.33203125" customWidth="1"/>
    <col min="2562" max="2562" width="15" customWidth="1"/>
    <col min="2564" max="2564" width="12.88671875" customWidth="1"/>
    <col min="2565" max="2565" width="12.33203125" customWidth="1"/>
    <col min="2817" max="2817" width="14.33203125" customWidth="1"/>
    <col min="2818" max="2818" width="15" customWidth="1"/>
    <col min="2820" max="2820" width="12.88671875" customWidth="1"/>
    <col min="2821" max="2821" width="12.33203125" customWidth="1"/>
    <col min="3073" max="3073" width="14.33203125" customWidth="1"/>
    <col min="3074" max="3074" width="15" customWidth="1"/>
    <col min="3076" max="3076" width="12.88671875" customWidth="1"/>
    <col min="3077" max="3077" width="12.33203125" customWidth="1"/>
    <col min="3329" max="3329" width="14.33203125" customWidth="1"/>
    <col min="3330" max="3330" width="15" customWidth="1"/>
    <col min="3332" max="3332" width="12.88671875" customWidth="1"/>
    <col min="3333" max="3333" width="12.33203125" customWidth="1"/>
    <col min="3585" max="3585" width="14.33203125" customWidth="1"/>
    <col min="3586" max="3586" width="15" customWidth="1"/>
    <col min="3588" max="3588" width="12.88671875" customWidth="1"/>
    <col min="3589" max="3589" width="12.33203125" customWidth="1"/>
    <col min="3841" max="3841" width="14.33203125" customWidth="1"/>
    <col min="3842" max="3842" width="15" customWidth="1"/>
    <col min="3844" max="3844" width="12.88671875" customWidth="1"/>
    <col min="3845" max="3845" width="12.33203125" customWidth="1"/>
    <col min="4097" max="4097" width="14.33203125" customWidth="1"/>
    <col min="4098" max="4098" width="15" customWidth="1"/>
    <col min="4100" max="4100" width="12.88671875" customWidth="1"/>
    <col min="4101" max="4101" width="12.33203125" customWidth="1"/>
    <col min="4353" max="4353" width="14.33203125" customWidth="1"/>
    <col min="4354" max="4354" width="15" customWidth="1"/>
    <col min="4356" max="4356" width="12.88671875" customWidth="1"/>
    <col min="4357" max="4357" width="12.33203125" customWidth="1"/>
    <col min="4609" max="4609" width="14.33203125" customWidth="1"/>
    <col min="4610" max="4610" width="15" customWidth="1"/>
    <col min="4612" max="4612" width="12.88671875" customWidth="1"/>
    <col min="4613" max="4613" width="12.33203125" customWidth="1"/>
    <col min="4865" max="4865" width="14.33203125" customWidth="1"/>
    <col min="4866" max="4866" width="15" customWidth="1"/>
    <col min="4868" max="4868" width="12.88671875" customWidth="1"/>
    <col min="4869" max="4869" width="12.33203125" customWidth="1"/>
    <col min="5121" max="5121" width="14.33203125" customWidth="1"/>
    <col min="5122" max="5122" width="15" customWidth="1"/>
    <col min="5124" max="5124" width="12.88671875" customWidth="1"/>
    <col min="5125" max="5125" width="12.33203125" customWidth="1"/>
    <col min="5377" max="5377" width="14.33203125" customWidth="1"/>
    <col min="5378" max="5378" width="15" customWidth="1"/>
    <col min="5380" max="5380" width="12.88671875" customWidth="1"/>
    <col min="5381" max="5381" width="12.33203125" customWidth="1"/>
    <col min="5633" max="5633" width="14.33203125" customWidth="1"/>
    <col min="5634" max="5634" width="15" customWidth="1"/>
    <col min="5636" max="5636" width="12.88671875" customWidth="1"/>
    <col min="5637" max="5637" width="12.33203125" customWidth="1"/>
    <col min="5889" max="5889" width="14.33203125" customWidth="1"/>
    <col min="5890" max="5890" width="15" customWidth="1"/>
    <col min="5892" max="5892" width="12.88671875" customWidth="1"/>
    <col min="5893" max="5893" width="12.33203125" customWidth="1"/>
    <col min="6145" max="6145" width="14.33203125" customWidth="1"/>
    <col min="6146" max="6146" width="15" customWidth="1"/>
    <col min="6148" max="6148" width="12.88671875" customWidth="1"/>
    <col min="6149" max="6149" width="12.33203125" customWidth="1"/>
    <col min="6401" max="6401" width="14.33203125" customWidth="1"/>
    <col min="6402" max="6402" width="15" customWidth="1"/>
    <col min="6404" max="6404" width="12.88671875" customWidth="1"/>
    <col min="6405" max="6405" width="12.33203125" customWidth="1"/>
    <col min="6657" max="6657" width="14.33203125" customWidth="1"/>
    <col min="6658" max="6658" width="15" customWidth="1"/>
    <col min="6660" max="6660" width="12.88671875" customWidth="1"/>
    <col min="6661" max="6661" width="12.33203125" customWidth="1"/>
    <col min="6913" max="6913" width="14.33203125" customWidth="1"/>
    <col min="6914" max="6914" width="15" customWidth="1"/>
    <col min="6916" max="6916" width="12.88671875" customWidth="1"/>
    <col min="6917" max="6917" width="12.33203125" customWidth="1"/>
    <col min="7169" max="7169" width="14.33203125" customWidth="1"/>
    <col min="7170" max="7170" width="15" customWidth="1"/>
    <col min="7172" max="7172" width="12.88671875" customWidth="1"/>
    <col min="7173" max="7173" width="12.33203125" customWidth="1"/>
    <col min="7425" max="7425" width="14.33203125" customWidth="1"/>
    <col min="7426" max="7426" width="15" customWidth="1"/>
    <col min="7428" max="7428" width="12.88671875" customWidth="1"/>
    <col min="7429" max="7429" width="12.33203125" customWidth="1"/>
    <col min="7681" max="7681" width="14.33203125" customWidth="1"/>
    <col min="7682" max="7682" width="15" customWidth="1"/>
    <col min="7684" max="7684" width="12.88671875" customWidth="1"/>
    <col min="7685" max="7685" width="12.33203125" customWidth="1"/>
    <col min="7937" max="7937" width="14.33203125" customWidth="1"/>
    <col min="7938" max="7938" width="15" customWidth="1"/>
    <col min="7940" max="7940" width="12.88671875" customWidth="1"/>
    <col min="7941" max="7941" width="12.33203125" customWidth="1"/>
    <col min="8193" max="8193" width="14.33203125" customWidth="1"/>
    <col min="8194" max="8194" width="15" customWidth="1"/>
    <col min="8196" max="8196" width="12.88671875" customWidth="1"/>
    <col min="8197" max="8197" width="12.33203125" customWidth="1"/>
    <col min="8449" max="8449" width="14.33203125" customWidth="1"/>
    <col min="8450" max="8450" width="15" customWidth="1"/>
    <col min="8452" max="8452" width="12.88671875" customWidth="1"/>
    <col min="8453" max="8453" width="12.33203125" customWidth="1"/>
    <col min="8705" max="8705" width="14.33203125" customWidth="1"/>
    <col min="8706" max="8706" width="15" customWidth="1"/>
    <col min="8708" max="8708" width="12.88671875" customWidth="1"/>
    <col min="8709" max="8709" width="12.33203125" customWidth="1"/>
    <col min="8961" max="8961" width="14.33203125" customWidth="1"/>
    <col min="8962" max="8962" width="15" customWidth="1"/>
    <col min="8964" max="8964" width="12.88671875" customWidth="1"/>
    <col min="8965" max="8965" width="12.33203125" customWidth="1"/>
    <col min="9217" max="9217" width="14.33203125" customWidth="1"/>
    <col min="9218" max="9218" width="15" customWidth="1"/>
    <col min="9220" max="9220" width="12.88671875" customWidth="1"/>
    <col min="9221" max="9221" width="12.33203125" customWidth="1"/>
    <col min="9473" max="9473" width="14.33203125" customWidth="1"/>
    <col min="9474" max="9474" width="15" customWidth="1"/>
    <col min="9476" max="9476" width="12.88671875" customWidth="1"/>
    <col min="9477" max="9477" width="12.33203125" customWidth="1"/>
    <col min="9729" max="9729" width="14.33203125" customWidth="1"/>
    <col min="9730" max="9730" width="15" customWidth="1"/>
    <col min="9732" max="9732" width="12.88671875" customWidth="1"/>
    <col min="9733" max="9733" width="12.33203125" customWidth="1"/>
    <col min="9985" max="9985" width="14.33203125" customWidth="1"/>
    <col min="9986" max="9986" width="15" customWidth="1"/>
    <col min="9988" max="9988" width="12.88671875" customWidth="1"/>
    <col min="9989" max="9989" width="12.33203125" customWidth="1"/>
    <col min="10241" max="10241" width="14.33203125" customWidth="1"/>
    <col min="10242" max="10242" width="15" customWidth="1"/>
    <col min="10244" max="10244" width="12.88671875" customWidth="1"/>
    <col min="10245" max="10245" width="12.33203125" customWidth="1"/>
    <col min="10497" max="10497" width="14.33203125" customWidth="1"/>
    <col min="10498" max="10498" width="15" customWidth="1"/>
    <col min="10500" max="10500" width="12.88671875" customWidth="1"/>
    <col min="10501" max="10501" width="12.33203125" customWidth="1"/>
    <col min="10753" max="10753" width="14.33203125" customWidth="1"/>
    <col min="10754" max="10754" width="15" customWidth="1"/>
    <col min="10756" max="10756" width="12.88671875" customWidth="1"/>
    <col min="10757" max="10757" width="12.33203125" customWidth="1"/>
    <col min="11009" max="11009" width="14.33203125" customWidth="1"/>
    <col min="11010" max="11010" width="15" customWidth="1"/>
    <col min="11012" max="11012" width="12.88671875" customWidth="1"/>
    <col min="11013" max="11013" width="12.33203125" customWidth="1"/>
    <col min="11265" max="11265" width="14.33203125" customWidth="1"/>
    <col min="11266" max="11266" width="15" customWidth="1"/>
    <col min="11268" max="11268" width="12.88671875" customWidth="1"/>
    <col min="11269" max="11269" width="12.33203125" customWidth="1"/>
    <col min="11521" max="11521" width="14.33203125" customWidth="1"/>
    <col min="11522" max="11522" width="15" customWidth="1"/>
    <col min="11524" max="11524" width="12.88671875" customWidth="1"/>
    <col min="11525" max="11525" width="12.33203125" customWidth="1"/>
    <col min="11777" max="11777" width="14.33203125" customWidth="1"/>
    <col min="11778" max="11778" width="15" customWidth="1"/>
    <col min="11780" max="11780" width="12.88671875" customWidth="1"/>
    <col min="11781" max="11781" width="12.33203125" customWidth="1"/>
    <col min="12033" max="12033" width="14.33203125" customWidth="1"/>
    <col min="12034" max="12034" width="15" customWidth="1"/>
    <col min="12036" max="12036" width="12.88671875" customWidth="1"/>
    <col min="12037" max="12037" width="12.33203125" customWidth="1"/>
    <col min="12289" max="12289" width="14.33203125" customWidth="1"/>
    <col min="12290" max="12290" width="15" customWidth="1"/>
    <col min="12292" max="12292" width="12.88671875" customWidth="1"/>
    <col min="12293" max="12293" width="12.33203125" customWidth="1"/>
    <col min="12545" max="12545" width="14.33203125" customWidth="1"/>
    <col min="12546" max="12546" width="15" customWidth="1"/>
    <col min="12548" max="12548" width="12.88671875" customWidth="1"/>
    <col min="12549" max="12549" width="12.33203125" customWidth="1"/>
    <col min="12801" max="12801" width="14.33203125" customWidth="1"/>
    <col min="12802" max="12802" width="15" customWidth="1"/>
    <col min="12804" max="12804" width="12.88671875" customWidth="1"/>
    <col min="12805" max="12805" width="12.33203125" customWidth="1"/>
    <col min="13057" max="13057" width="14.33203125" customWidth="1"/>
    <col min="13058" max="13058" width="15" customWidth="1"/>
    <col min="13060" max="13060" width="12.88671875" customWidth="1"/>
    <col min="13061" max="13061" width="12.33203125" customWidth="1"/>
    <col min="13313" max="13313" width="14.33203125" customWidth="1"/>
    <col min="13314" max="13314" width="15" customWidth="1"/>
    <col min="13316" max="13316" width="12.88671875" customWidth="1"/>
    <col min="13317" max="13317" width="12.33203125" customWidth="1"/>
    <col min="13569" max="13569" width="14.33203125" customWidth="1"/>
    <col min="13570" max="13570" width="15" customWidth="1"/>
    <col min="13572" max="13572" width="12.88671875" customWidth="1"/>
    <col min="13573" max="13573" width="12.33203125" customWidth="1"/>
    <col min="13825" max="13825" width="14.33203125" customWidth="1"/>
    <col min="13826" max="13826" width="15" customWidth="1"/>
    <col min="13828" max="13828" width="12.88671875" customWidth="1"/>
    <col min="13829" max="13829" width="12.33203125" customWidth="1"/>
    <col min="14081" max="14081" width="14.33203125" customWidth="1"/>
    <col min="14082" max="14082" width="15" customWidth="1"/>
    <col min="14084" max="14084" width="12.88671875" customWidth="1"/>
    <col min="14085" max="14085" width="12.33203125" customWidth="1"/>
    <col min="14337" max="14337" width="14.33203125" customWidth="1"/>
    <col min="14338" max="14338" width="15" customWidth="1"/>
    <col min="14340" max="14340" width="12.88671875" customWidth="1"/>
    <col min="14341" max="14341" width="12.33203125" customWidth="1"/>
    <col min="14593" max="14593" width="14.33203125" customWidth="1"/>
    <col min="14594" max="14594" width="15" customWidth="1"/>
    <col min="14596" max="14596" width="12.88671875" customWidth="1"/>
    <col min="14597" max="14597" width="12.33203125" customWidth="1"/>
    <col min="14849" max="14849" width="14.33203125" customWidth="1"/>
    <col min="14850" max="14850" width="15" customWidth="1"/>
    <col min="14852" max="14852" width="12.88671875" customWidth="1"/>
    <col min="14853" max="14853" width="12.33203125" customWidth="1"/>
    <col min="15105" max="15105" width="14.33203125" customWidth="1"/>
    <col min="15106" max="15106" width="15" customWidth="1"/>
    <col min="15108" max="15108" width="12.88671875" customWidth="1"/>
    <col min="15109" max="15109" width="12.33203125" customWidth="1"/>
    <col min="15361" max="15361" width="14.33203125" customWidth="1"/>
    <col min="15362" max="15362" width="15" customWidth="1"/>
    <col min="15364" max="15364" width="12.88671875" customWidth="1"/>
    <col min="15365" max="15365" width="12.33203125" customWidth="1"/>
    <col min="15617" max="15617" width="14.33203125" customWidth="1"/>
    <col min="15618" max="15618" width="15" customWidth="1"/>
    <col min="15620" max="15620" width="12.88671875" customWidth="1"/>
    <col min="15621" max="15621" width="12.33203125" customWidth="1"/>
    <col min="15873" max="15873" width="14.33203125" customWidth="1"/>
    <col min="15874" max="15874" width="15" customWidth="1"/>
    <col min="15876" max="15876" width="12.88671875" customWidth="1"/>
    <col min="15877" max="15877" width="12.33203125" customWidth="1"/>
    <col min="16129" max="16129" width="14.33203125" customWidth="1"/>
    <col min="16130" max="16130" width="15" customWidth="1"/>
    <col min="16132" max="16132" width="12.88671875" customWidth="1"/>
    <col min="16133" max="16133" width="12.33203125" customWidth="1"/>
  </cols>
  <sheetData>
    <row r="1" spans="1:13" x14ac:dyDescent="0.3">
      <c r="A1" s="18" t="s">
        <v>557</v>
      </c>
      <c r="B1" s="14"/>
    </row>
    <row r="2" spans="1:13" x14ac:dyDescent="0.3">
      <c r="A2" s="5" t="s">
        <v>541</v>
      </c>
      <c r="B2" s="6" t="s">
        <v>572</v>
      </c>
    </row>
    <row r="3" spans="1:13" x14ac:dyDescent="0.3">
      <c r="A3" s="5" t="s">
        <v>542</v>
      </c>
      <c r="B3" s="6" t="s">
        <v>575</v>
      </c>
    </row>
    <row r="4" spans="1:13" x14ac:dyDescent="0.3">
      <c r="A4" s="5" t="s">
        <v>543</v>
      </c>
      <c r="B4" s="7">
        <v>41843</v>
      </c>
    </row>
    <row r="5" spans="1:13" x14ac:dyDescent="0.3">
      <c r="A5" s="5" t="s">
        <v>712</v>
      </c>
      <c r="B5" s="6" t="s">
        <v>576</v>
      </c>
    </row>
    <row r="6" spans="1:13" x14ac:dyDescent="0.3">
      <c r="A6" s="8" t="s">
        <v>548</v>
      </c>
      <c r="B6" s="9">
        <v>1</v>
      </c>
    </row>
    <row r="7" spans="1:13" x14ac:dyDescent="0.3">
      <c r="A7" s="8" t="s">
        <v>546</v>
      </c>
      <c r="B7" s="9" t="s">
        <v>571</v>
      </c>
    </row>
    <row r="8" spans="1:13" x14ac:dyDescent="0.3">
      <c r="A8" s="8" t="s">
        <v>549</v>
      </c>
      <c r="B8" s="9"/>
      <c r="K8" s="4" t="s">
        <v>819</v>
      </c>
    </row>
    <row r="9" spans="1:13" x14ac:dyDescent="0.3">
      <c r="A9" s="11" t="s">
        <v>0</v>
      </c>
      <c r="B9" s="10" t="s">
        <v>1</v>
      </c>
      <c r="C9" s="11" t="s">
        <v>2</v>
      </c>
      <c r="D9" s="10" t="s">
        <v>6</v>
      </c>
      <c r="E9" s="11" t="s">
        <v>24</v>
      </c>
      <c r="F9" s="11" t="s">
        <v>668</v>
      </c>
      <c r="G9" s="11" t="s">
        <v>556</v>
      </c>
      <c r="H9" s="4" t="s">
        <v>25</v>
      </c>
      <c r="I9" s="1" t="s">
        <v>550</v>
      </c>
      <c r="K9" s="4" t="s">
        <v>0</v>
      </c>
      <c r="L9" s="4" t="s">
        <v>54</v>
      </c>
      <c r="M9" s="4" t="s">
        <v>6</v>
      </c>
    </row>
    <row r="10" spans="1:13" s="12" customFormat="1" x14ac:dyDescent="0.3">
      <c r="A10" s="17">
        <v>1</v>
      </c>
      <c r="B10" s="17" t="s">
        <v>5</v>
      </c>
      <c r="C10" s="17">
        <v>20</v>
      </c>
      <c r="D10" s="17" t="s">
        <v>7</v>
      </c>
      <c r="E10" s="20" t="s">
        <v>22</v>
      </c>
      <c r="F10" s="20"/>
      <c r="G10" s="21">
        <v>0.49305555555555558</v>
      </c>
      <c r="H10" s="17" t="s">
        <v>30</v>
      </c>
      <c r="I10" s="13"/>
      <c r="K10" s="36">
        <f>SUMIFS($A$10:$A$400,$B$10:$B$400,"CH",$D$10:$D$400,"U1")</f>
        <v>2</v>
      </c>
      <c r="L10" s="36" t="s">
        <v>3</v>
      </c>
      <c r="M10" s="36" t="s">
        <v>7</v>
      </c>
    </row>
    <row r="11" spans="1:13" s="12" customFormat="1" x14ac:dyDescent="0.3">
      <c r="A11" s="17">
        <v>2</v>
      </c>
      <c r="B11" s="17" t="s">
        <v>3</v>
      </c>
      <c r="C11" s="17">
        <v>90</v>
      </c>
      <c r="D11" s="17" t="s">
        <v>7</v>
      </c>
      <c r="E11" s="20" t="s">
        <v>22</v>
      </c>
      <c r="F11" s="20"/>
      <c r="G11" s="17"/>
      <c r="H11" s="17" t="s">
        <v>30</v>
      </c>
      <c r="I11" s="13"/>
      <c r="K11" s="36">
        <f>SUMIFS($A$10:$A$400,$B$10:$B$400,"CH",$D$10:$D$400,"U2")</f>
        <v>0</v>
      </c>
      <c r="L11" s="36" t="s">
        <v>3</v>
      </c>
      <c r="M11" s="36" t="s">
        <v>8</v>
      </c>
    </row>
    <row r="12" spans="1:13" s="12" customFormat="1" x14ac:dyDescent="0.3">
      <c r="A12" s="17">
        <v>1</v>
      </c>
      <c r="B12" s="17" t="s">
        <v>4</v>
      </c>
      <c r="C12" s="17">
        <v>120</v>
      </c>
      <c r="D12" s="17" t="s">
        <v>7</v>
      </c>
      <c r="E12" s="20" t="s">
        <v>22</v>
      </c>
      <c r="F12" s="20"/>
      <c r="G12" s="17"/>
      <c r="H12" s="17" t="s">
        <v>31</v>
      </c>
      <c r="I12" s="13"/>
      <c r="K12" s="36">
        <f>SUMIFS($A$10:$A$400,$B$10:$B$400,"CH",$D$10:$D$400,"U3")</f>
        <v>0</v>
      </c>
      <c r="L12" s="36" t="s">
        <v>3</v>
      </c>
      <c r="M12" s="36" t="s">
        <v>9</v>
      </c>
    </row>
    <row r="13" spans="1:13" s="12" customFormat="1" x14ac:dyDescent="0.3">
      <c r="A13" s="17">
        <v>1</v>
      </c>
      <c r="B13" s="17" t="s">
        <v>5</v>
      </c>
      <c r="C13" s="17">
        <v>40</v>
      </c>
      <c r="D13" s="17" t="s">
        <v>8</v>
      </c>
      <c r="E13" s="20" t="s">
        <v>61</v>
      </c>
      <c r="F13" s="20"/>
      <c r="G13" s="23">
        <v>0.49444444444444446</v>
      </c>
      <c r="H13" s="17" t="s">
        <v>26</v>
      </c>
      <c r="I13" s="13"/>
      <c r="K13" s="36">
        <f>SUMIFS($A$10:$A$400,$B$10:$B$400,"CH",$D$10:$D$400,"U4")</f>
        <v>0</v>
      </c>
      <c r="L13" s="36" t="s">
        <v>3</v>
      </c>
      <c r="M13" s="36" t="s">
        <v>10</v>
      </c>
    </row>
    <row r="14" spans="1:13" s="12" customFormat="1" x14ac:dyDescent="0.3">
      <c r="A14" s="17">
        <v>1</v>
      </c>
      <c r="B14" s="17" t="s">
        <v>5</v>
      </c>
      <c r="C14" s="17">
        <v>10</v>
      </c>
      <c r="D14" s="17" t="s">
        <v>9</v>
      </c>
      <c r="E14" s="20" t="s">
        <v>61</v>
      </c>
      <c r="F14" s="20"/>
      <c r="G14" s="23">
        <v>0.49861111111111112</v>
      </c>
      <c r="H14" s="17" t="s">
        <v>30</v>
      </c>
      <c r="I14" s="13"/>
      <c r="K14" s="36">
        <f>SUMIFS($A$10:$A$400,$B$10:$B$400,"CH",$D$10:$D$400,"U5")</f>
        <v>0</v>
      </c>
      <c r="L14" s="36" t="s">
        <v>3</v>
      </c>
      <c r="M14" s="36" t="s">
        <v>11</v>
      </c>
    </row>
    <row r="15" spans="1:13" s="12" customFormat="1" x14ac:dyDescent="0.3">
      <c r="A15" s="17">
        <v>1</v>
      </c>
      <c r="B15" s="17" t="s">
        <v>5</v>
      </c>
      <c r="C15" s="17">
        <v>40</v>
      </c>
      <c r="D15" s="17" t="s">
        <v>9</v>
      </c>
      <c r="E15" s="20" t="s">
        <v>61</v>
      </c>
      <c r="F15" s="20"/>
      <c r="G15" s="23"/>
      <c r="H15" s="17" t="s">
        <v>26</v>
      </c>
      <c r="I15" s="13"/>
      <c r="K15" s="36">
        <f>SUMIFS($A$10:$A$400,$B$10:$B$400,"CH",$D$10:$D$400,"U6")</f>
        <v>0</v>
      </c>
      <c r="L15" s="36" t="s">
        <v>3</v>
      </c>
      <c r="M15" s="36" t="s">
        <v>12</v>
      </c>
    </row>
    <row r="16" spans="1:13" s="12" customFormat="1" x14ac:dyDescent="0.3">
      <c r="A16" s="17">
        <v>1</v>
      </c>
      <c r="B16" s="17" t="s">
        <v>5</v>
      </c>
      <c r="C16" s="17">
        <v>30</v>
      </c>
      <c r="D16" s="17" t="s">
        <v>9</v>
      </c>
      <c r="E16" s="20" t="s">
        <v>61</v>
      </c>
      <c r="F16" s="20"/>
      <c r="G16" s="23"/>
      <c r="H16" s="17" t="s">
        <v>30</v>
      </c>
      <c r="I16" s="13"/>
      <c r="K16" s="36">
        <f>SUMIFS($A$10:$A$400,$B$10:$B$400,"CH",$D$10:$D$400,"U7")</f>
        <v>0</v>
      </c>
      <c r="L16" s="36" t="s">
        <v>3</v>
      </c>
      <c r="M16" s="36" t="s">
        <v>13</v>
      </c>
    </row>
    <row r="17" spans="1:13" s="12" customFormat="1" x14ac:dyDescent="0.3">
      <c r="A17" s="17">
        <v>1</v>
      </c>
      <c r="B17" s="17" t="s">
        <v>5</v>
      </c>
      <c r="C17" s="17">
        <v>40</v>
      </c>
      <c r="D17" s="17" t="s">
        <v>9</v>
      </c>
      <c r="E17" s="20" t="s">
        <v>61</v>
      </c>
      <c r="F17" s="20"/>
      <c r="G17" s="23"/>
      <c r="H17" s="17" t="s">
        <v>30</v>
      </c>
      <c r="I17" s="13"/>
      <c r="K17" s="36">
        <f>SUMIFS($A$10:$A$400,$B$10:$B$400,"CH",$D$10:$D$400,"U8")</f>
        <v>0</v>
      </c>
      <c r="L17" s="36" t="s">
        <v>3</v>
      </c>
      <c r="M17" s="36" t="s">
        <v>14</v>
      </c>
    </row>
    <row r="18" spans="1:13" s="12" customFormat="1" x14ac:dyDescent="0.3">
      <c r="A18" s="17">
        <v>1</v>
      </c>
      <c r="B18" s="17" t="s">
        <v>5</v>
      </c>
      <c r="C18" s="17">
        <v>30</v>
      </c>
      <c r="D18" s="17" t="s">
        <v>9</v>
      </c>
      <c r="E18" s="20" t="s">
        <v>61</v>
      </c>
      <c r="F18" s="20"/>
      <c r="G18" s="23"/>
      <c r="H18" s="17" t="s">
        <v>31</v>
      </c>
      <c r="I18" s="13"/>
      <c r="K18" s="36">
        <f>SUMIFS($A$10:$A$400,$B$10:$B$400,"CH",$D$10:$D$400,"U9")</f>
        <v>0</v>
      </c>
      <c r="L18" s="36" t="s">
        <v>3</v>
      </c>
      <c r="M18" s="36" t="s">
        <v>15</v>
      </c>
    </row>
    <row r="19" spans="1:13" s="12" customFormat="1" x14ac:dyDescent="0.3">
      <c r="A19" s="17">
        <v>1</v>
      </c>
      <c r="B19" s="17" t="s">
        <v>5</v>
      </c>
      <c r="C19" s="17">
        <v>30</v>
      </c>
      <c r="D19" s="17" t="s">
        <v>10</v>
      </c>
      <c r="E19" s="20" t="s">
        <v>21</v>
      </c>
      <c r="F19" s="20"/>
      <c r="G19" s="23">
        <v>0.50277777777777777</v>
      </c>
      <c r="H19" s="17" t="s">
        <v>32</v>
      </c>
      <c r="I19" s="13" t="s">
        <v>496</v>
      </c>
      <c r="K19" s="36">
        <f>SUMIFS($A$10:$A$400,$B$10:$B$400,"CH",$D$10:$D$400,"U10")</f>
        <v>0</v>
      </c>
      <c r="L19" s="36" t="s">
        <v>3</v>
      </c>
      <c r="M19" s="36" t="s">
        <v>16</v>
      </c>
    </row>
    <row r="20" spans="1:13" s="12" customFormat="1" x14ac:dyDescent="0.3">
      <c r="A20" s="17">
        <v>2</v>
      </c>
      <c r="B20" s="17" t="s">
        <v>5</v>
      </c>
      <c r="C20" s="17">
        <v>30</v>
      </c>
      <c r="D20" s="17" t="s">
        <v>11</v>
      </c>
      <c r="E20" s="20" t="s">
        <v>680</v>
      </c>
      <c r="F20" s="20"/>
      <c r="G20" s="23">
        <v>0.51041666666666663</v>
      </c>
      <c r="H20" s="17" t="s">
        <v>26</v>
      </c>
      <c r="I20" s="13"/>
      <c r="K20" s="36">
        <f>SUMIFS($A$10:$A$400,$B$10:$B$400,"CH",$D$10:$D$400,"U11")</f>
        <v>0</v>
      </c>
      <c r="L20" s="36" t="s">
        <v>3</v>
      </c>
      <c r="M20" s="36" t="s">
        <v>42</v>
      </c>
    </row>
    <row r="21" spans="1:13" s="12" customFormat="1" x14ac:dyDescent="0.3">
      <c r="A21" s="17">
        <v>1</v>
      </c>
      <c r="B21" s="17" t="s">
        <v>17</v>
      </c>
      <c r="C21" s="17">
        <v>60</v>
      </c>
      <c r="D21" s="17" t="s">
        <v>11</v>
      </c>
      <c r="E21" s="20" t="s">
        <v>61</v>
      </c>
      <c r="F21" s="20"/>
      <c r="G21" s="23"/>
      <c r="H21" s="17" t="s">
        <v>32</v>
      </c>
      <c r="I21" s="13"/>
      <c r="K21" s="36">
        <f>SUMIFS($A$10:$A$400,$B$10:$B$400,"CH",$D$10:$D$400,"U12")</f>
        <v>0</v>
      </c>
      <c r="L21" s="36" t="s">
        <v>3</v>
      </c>
      <c r="M21" s="36" t="s">
        <v>43</v>
      </c>
    </row>
    <row r="22" spans="1:13" s="12" customFormat="1" x14ac:dyDescent="0.3">
      <c r="A22" s="17">
        <v>1</v>
      </c>
      <c r="B22" s="17" t="s">
        <v>5</v>
      </c>
      <c r="C22" s="17">
        <v>20</v>
      </c>
      <c r="D22" s="17" t="s">
        <v>11</v>
      </c>
      <c r="E22" s="20" t="s">
        <v>61</v>
      </c>
      <c r="F22" s="20"/>
      <c r="G22" s="23"/>
      <c r="H22" s="17" t="s">
        <v>30</v>
      </c>
      <c r="I22" s="13"/>
      <c r="K22" s="36">
        <f>SUMIFS($A$10:$A$400,$B$10:$B$400,"CH",$D$10:$D$400,"U13")</f>
        <v>0</v>
      </c>
      <c r="L22" s="36" t="s">
        <v>3</v>
      </c>
      <c r="M22" s="36" t="s">
        <v>44</v>
      </c>
    </row>
    <row r="23" spans="1:13" s="12" customFormat="1" x14ac:dyDescent="0.3">
      <c r="A23" s="17">
        <v>1</v>
      </c>
      <c r="B23" s="17" t="s">
        <v>5</v>
      </c>
      <c r="C23" s="17">
        <v>60</v>
      </c>
      <c r="D23" s="17" t="s">
        <v>11</v>
      </c>
      <c r="E23" s="20" t="s">
        <v>61</v>
      </c>
      <c r="F23" s="20"/>
      <c r="G23" s="23"/>
      <c r="H23" s="17" t="s">
        <v>30</v>
      </c>
      <c r="I23" s="13"/>
      <c r="K23" s="36">
        <f>SUMIFS($A$10:$A$400,$B$10:$B$400,"CH",$D$10:$D$400,"U14")</f>
        <v>0</v>
      </c>
      <c r="L23" s="36" t="s">
        <v>3</v>
      </c>
      <c r="M23" s="36" t="s">
        <v>45</v>
      </c>
    </row>
    <row r="24" spans="1:13" s="12" customFormat="1" x14ac:dyDescent="0.3">
      <c r="A24" s="17">
        <v>1</v>
      </c>
      <c r="B24" s="17" t="s">
        <v>19</v>
      </c>
      <c r="C24" s="17">
        <v>130</v>
      </c>
      <c r="D24" s="17" t="s">
        <v>11</v>
      </c>
      <c r="E24" s="20" t="s">
        <v>680</v>
      </c>
      <c r="F24" s="20" t="s">
        <v>497</v>
      </c>
      <c r="G24" s="23"/>
      <c r="H24" s="17" t="s">
        <v>31</v>
      </c>
      <c r="I24" s="13"/>
      <c r="K24" s="36">
        <f>SUMIFS($A$10:$A$400,$B$10:$B$400,"CH",$D$10:$D$400,"U15")</f>
        <v>4</v>
      </c>
      <c r="L24" s="36" t="s">
        <v>3</v>
      </c>
      <c r="M24" s="36" t="s">
        <v>46</v>
      </c>
    </row>
    <row r="25" spans="1:13" s="12" customFormat="1" x14ac:dyDescent="0.3">
      <c r="A25" s="17">
        <v>1</v>
      </c>
      <c r="B25" s="17" t="s">
        <v>5</v>
      </c>
      <c r="C25" s="17">
        <v>30</v>
      </c>
      <c r="D25" s="17" t="s">
        <v>12</v>
      </c>
      <c r="E25" s="20" t="s">
        <v>21</v>
      </c>
      <c r="F25" s="20"/>
      <c r="G25" s="23">
        <v>0.51944444444444449</v>
      </c>
      <c r="H25" s="17" t="s">
        <v>30</v>
      </c>
      <c r="I25" s="13"/>
      <c r="K25" s="36">
        <f>SUM(K10:K24)</f>
        <v>6</v>
      </c>
      <c r="L25" s="36"/>
      <c r="M25" s="36"/>
    </row>
    <row r="26" spans="1:13" s="12" customFormat="1" x14ac:dyDescent="0.3">
      <c r="A26" s="17">
        <v>0</v>
      </c>
      <c r="B26" s="17"/>
      <c r="C26" s="17"/>
      <c r="D26" s="17" t="s">
        <v>13</v>
      </c>
      <c r="E26" s="20" t="s">
        <v>5</v>
      </c>
      <c r="F26" s="20"/>
      <c r="G26" s="23">
        <v>0.5229166666666667</v>
      </c>
      <c r="H26" s="17" t="s">
        <v>32</v>
      </c>
      <c r="I26" s="13"/>
      <c r="K26" s="36"/>
      <c r="L26" s="36"/>
      <c r="M26" s="36"/>
    </row>
    <row r="27" spans="1:13" s="12" customFormat="1" x14ac:dyDescent="0.3">
      <c r="A27" s="17">
        <v>0</v>
      </c>
      <c r="B27" s="17"/>
      <c r="C27" s="17"/>
      <c r="D27" s="17" t="s">
        <v>14</v>
      </c>
      <c r="E27" s="20" t="s">
        <v>5</v>
      </c>
      <c r="F27" s="20"/>
      <c r="G27" s="23">
        <v>0.52430555555555558</v>
      </c>
      <c r="H27" s="17" t="s">
        <v>32</v>
      </c>
      <c r="I27" s="13"/>
      <c r="K27" s="36">
        <f>SUMIFS($A$10:$A$400,$B$10:$B$400,"RT",$D$10:$D$400,"U1")</f>
        <v>1</v>
      </c>
      <c r="L27" s="36" t="s">
        <v>4</v>
      </c>
      <c r="M27" s="36" t="s">
        <v>7</v>
      </c>
    </row>
    <row r="28" spans="1:13" s="12" customFormat="1" x14ac:dyDescent="0.3">
      <c r="A28" s="17">
        <v>0</v>
      </c>
      <c r="B28" s="17"/>
      <c r="C28" s="17"/>
      <c r="D28" s="17" t="s">
        <v>15</v>
      </c>
      <c r="E28" s="20" t="s">
        <v>61</v>
      </c>
      <c r="F28" s="20"/>
      <c r="G28" s="23">
        <v>0.52500000000000002</v>
      </c>
      <c r="H28" s="17" t="s">
        <v>30</v>
      </c>
      <c r="I28" s="13"/>
      <c r="K28" s="36">
        <f>SUMIFS($A$10:$A$400,$B$10:$B$400,"RT",$D$10:$D$400,"U2")</f>
        <v>0</v>
      </c>
      <c r="L28" s="36" t="s">
        <v>4</v>
      </c>
      <c r="M28" s="36" t="s">
        <v>8</v>
      </c>
    </row>
    <row r="29" spans="1:13" s="12" customFormat="1" x14ac:dyDescent="0.3">
      <c r="A29" s="17">
        <v>2</v>
      </c>
      <c r="B29" s="17" t="s">
        <v>19</v>
      </c>
      <c r="C29" s="17">
        <v>120</v>
      </c>
      <c r="D29" s="17" t="s">
        <v>16</v>
      </c>
      <c r="E29" s="20" t="s">
        <v>22</v>
      </c>
      <c r="F29" s="20"/>
      <c r="G29" s="23">
        <v>0.52083333333333337</v>
      </c>
      <c r="H29" s="17" t="s">
        <v>31</v>
      </c>
      <c r="I29" s="13"/>
      <c r="K29" s="36">
        <f>SUMIFS($A$10:$A$400,$B$10:$B$400,"RT",$D$10:$D$400,"U3")</f>
        <v>0</v>
      </c>
      <c r="L29" s="36" t="s">
        <v>4</v>
      </c>
      <c r="M29" s="36" t="s">
        <v>9</v>
      </c>
    </row>
    <row r="30" spans="1:13" s="12" customFormat="1" x14ac:dyDescent="0.3">
      <c r="A30" s="17">
        <v>1</v>
      </c>
      <c r="B30" s="17" t="s">
        <v>4</v>
      </c>
      <c r="C30" s="17">
        <v>150</v>
      </c>
      <c r="D30" s="17" t="s">
        <v>42</v>
      </c>
      <c r="E30" s="20" t="s">
        <v>61</v>
      </c>
      <c r="F30" s="20" t="s">
        <v>497</v>
      </c>
      <c r="G30" s="23">
        <v>0.52916666666666667</v>
      </c>
      <c r="H30" s="17" t="s">
        <v>30</v>
      </c>
      <c r="I30" s="13" t="s">
        <v>498</v>
      </c>
      <c r="K30" s="36">
        <f>SUMIFS($A$10:$A$400,$B$10:$B$400,"RT",$D$10:$D$400,"U4")</f>
        <v>0</v>
      </c>
      <c r="L30" s="36" t="s">
        <v>4</v>
      </c>
      <c r="M30" s="36" t="s">
        <v>10</v>
      </c>
    </row>
    <row r="31" spans="1:13" s="12" customFormat="1" x14ac:dyDescent="0.3">
      <c r="A31" s="17">
        <v>1</v>
      </c>
      <c r="B31" s="17" t="s">
        <v>19</v>
      </c>
      <c r="C31" s="17">
        <v>100</v>
      </c>
      <c r="D31" s="17" t="s">
        <v>43</v>
      </c>
      <c r="E31" s="20" t="s">
        <v>22</v>
      </c>
      <c r="F31" s="20"/>
      <c r="G31" s="23">
        <v>0.54305555555555551</v>
      </c>
      <c r="H31" s="17" t="s">
        <v>31</v>
      </c>
      <c r="I31" s="13"/>
      <c r="K31" s="36">
        <f>SUMIFS($A$10:$A$400,$B$10:$B$400,"RT",$D$10:$D$400,"U5")</f>
        <v>0</v>
      </c>
      <c r="L31" s="36" t="s">
        <v>4</v>
      </c>
      <c r="M31" s="36" t="s">
        <v>11</v>
      </c>
    </row>
    <row r="32" spans="1:13" s="12" customFormat="1" x14ac:dyDescent="0.3">
      <c r="A32" s="17">
        <v>0</v>
      </c>
      <c r="B32" s="17"/>
      <c r="C32" s="17"/>
      <c r="D32" s="17" t="s">
        <v>44</v>
      </c>
      <c r="E32" s="20" t="s">
        <v>61</v>
      </c>
      <c r="F32" s="20"/>
      <c r="G32" s="23"/>
      <c r="H32" s="17" t="s">
        <v>31</v>
      </c>
      <c r="I32" s="13"/>
      <c r="K32" s="36">
        <f>SUMIFS($A$10:$A$400,$B$10:$B$400,"RT",$D$10:$D$400,"U6")</f>
        <v>0</v>
      </c>
      <c r="L32" s="36" t="s">
        <v>4</v>
      </c>
      <c r="M32" s="36" t="s">
        <v>12</v>
      </c>
    </row>
    <row r="33" spans="1:13" s="12" customFormat="1" x14ac:dyDescent="0.3">
      <c r="A33" s="17">
        <v>0</v>
      </c>
      <c r="B33" s="17"/>
      <c r="C33" s="17"/>
      <c r="D33" s="17" t="s">
        <v>45</v>
      </c>
      <c r="E33" s="20" t="s">
        <v>5</v>
      </c>
      <c r="F33" s="20"/>
      <c r="G33" s="23"/>
      <c r="H33" s="17" t="s">
        <v>30</v>
      </c>
      <c r="I33" s="13"/>
      <c r="K33" s="36">
        <f>SUMIFS($A$10:$A$400,$B$10:$B$400,"RT",$D$10:$D$400,"U7")</f>
        <v>0</v>
      </c>
      <c r="L33" s="36" t="s">
        <v>4</v>
      </c>
      <c r="M33" s="36" t="s">
        <v>13</v>
      </c>
    </row>
    <row r="34" spans="1:13" s="12" customFormat="1" x14ac:dyDescent="0.3">
      <c r="A34" s="17">
        <v>1</v>
      </c>
      <c r="B34" s="17" t="s">
        <v>19</v>
      </c>
      <c r="C34" s="17">
        <v>80</v>
      </c>
      <c r="D34" s="17" t="s">
        <v>46</v>
      </c>
      <c r="E34" s="20" t="s">
        <v>5</v>
      </c>
      <c r="F34" s="20"/>
      <c r="G34" s="23">
        <v>0.54722222222222217</v>
      </c>
      <c r="H34" s="17" t="s">
        <v>31</v>
      </c>
      <c r="I34" s="13"/>
      <c r="K34" s="36">
        <f>SUMIFS($A$10:$A$400,$B$10:$B$400,"RT",$D$10:$D$400,"U8")</f>
        <v>0</v>
      </c>
      <c r="L34" s="36" t="s">
        <v>4</v>
      </c>
      <c r="M34" s="36" t="s">
        <v>14</v>
      </c>
    </row>
    <row r="35" spans="1:13" s="12" customFormat="1" x14ac:dyDescent="0.3">
      <c r="A35" s="17">
        <v>1</v>
      </c>
      <c r="B35" s="17" t="s">
        <v>19</v>
      </c>
      <c r="C35" s="17">
        <v>100</v>
      </c>
      <c r="D35" s="17" t="s">
        <v>46</v>
      </c>
      <c r="E35" s="20" t="s">
        <v>5</v>
      </c>
      <c r="F35" s="20"/>
      <c r="G35" s="23"/>
      <c r="H35" s="17" t="s">
        <v>31</v>
      </c>
      <c r="I35" s="13"/>
      <c r="K35" s="36">
        <f>SUMIFS($A$10:$A$400,$B$10:$B$400,"RT",$D$10:$D$400,"U9")</f>
        <v>0</v>
      </c>
      <c r="L35" s="36" t="s">
        <v>4</v>
      </c>
      <c r="M35" s="36" t="s">
        <v>15</v>
      </c>
    </row>
    <row r="36" spans="1:13" s="12" customFormat="1" x14ac:dyDescent="0.3">
      <c r="A36" s="17">
        <v>1</v>
      </c>
      <c r="B36" s="17" t="s">
        <v>3</v>
      </c>
      <c r="C36" s="17">
        <v>100</v>
      </c>
      <c r="D36" s="17" t="s">
        <v>46</v>
      </c>
      <c r="E36" s="20" t="s">
        <v>5</v>
      </c>
      <c r="F36" s="20"/>
      <c r="G36" s="23"/>
      <c r="H36" s="17" t="s">
        <v>31</v>
      </c>
      <c r="I36" s="13"/>
      <c r="K36" s="36">
        <f>SUMIFS($A$10:$A$400,$B$10:$B$400,"RT",$D$10:$D$400,"U10")</f>
        <v>0</v>
      </c>
      <c r="L36" s="36" t="s">
        <v>4</v>
      </c>
      <c r="M36" s="36" t="s">
        <v>16</v>
      </c>
    </row>
    <row r="37" spans="1:13" s="12" customFormat="1" x14ac:dyDescent="0.3">
      <c r="A37" s="17">
        <v>1</v>
      </c>
      <c r="B37" s="17" t="s">
        <v>19</v>
      </c>
      <c r="C37" s="17">
        <v>200</v>
      </c>
      <c r="D37" s="17" t="s">
        <v>46</v>
      </c>
      <c r="E37" s="20" t="s">
        <v>5</v>
      </c>
      <c r="F37" s="20"/>
      <c r="G37" s="23"/>
      <c r="H37" s="17" t="s">
        <v>31</v>
      </c>
      <c r="I37" s="13"/>
      <c r="K37" s="36">
        <f>SUMIFS($A$10:$A$400,$B$10:$B$400,"RT",$D$10:$D$400,"U11")</f>
        <v>1</v>
      </c>
      <c r="L37" s="36" t="s">
        <v>4</v>
      </c>
      <c r="M37" s="36" t="s">
        <v>42</v>
      </c>
    </row>
    <row r="38" spans="1:13" s="12" customFormat="1" x14ac:dyDescent="0.3">
      <c r="A38" s="17">
        <v>3</v>
      </c>
      <c r="B38" s="17" t="s">
        <v>3</v>
      </c>
      <c r="C38" s="17">
        <v>80</v>
      </c>
      <c r="D38" s="17" t="s">
        <v>46</v>
      </c>
      <c r="E38" s="20" t="s">
        <v>5</v>
      </c>
      <c r="F38" s="20"/>
      <c r="G38" s="23"/>
      <c r="H38" s="17" t="s">
        <v>31</v>
      </c>
      <c r="I38" s="13"/>
      <c r="K38" s="36">
        <f>SUMIFS($A$10:$A$400,$B$10:$B$400,"RT",$D$10:$D$400,"U12")</f>
        <v>0</v>
      </c>
      <c r="L38" s="36" t="s">
        <v>4</v>
      </c>
      <c r="M38" s="36" t="s">
        <v>43</v>
      </c>
    </row>
    <row r="39" spans="1:13" s="12" customFormat="1" x14ac:dyDescent="0.3">
      <c r="A39" s="17">
        <v>1</v>
      </c>
      <c r="B39" s="17" t="s">
        <v>19</v>
      </c>
      <c r="C39" s="17">
        <v>120</v>
      </c>
      <c r="D39" s="17" t="s">
        <v>46</v>
      </c>
      <c r="E39" s="20" t="s">
        <v>5</v>
      </c>
      <c r="F39" s="20"/>
      <c r="G39" s="23"/>
      <c r="H39" s="17" t="s">
        <v>31</v>
      </c>
      <c r="I39" s="13"/>
      <c r="K39" s="36">
        <f>SUMIFS($A$10:$A$400,$B$10:$B$400,"RT",$D$10:$D$400,"U13")</f>
        <v>0</v>
      </c>
      <c r="L39" s="36" t="s">
        <v>4</v>
      </c>
      <c r="M39" s="36" t="s">
        <v>44</v>
      </c>
    </row>
    <row r="40" spans="1:13" s="12" customFormat="1" x14ac:dyDescent="0.3">
      <c r="A40" s="17"/>
      <c r="B40" s="17"/>
      <c r="C40" s="17"/>
      <c r="D40" s="17"/>
      <c r="E40" s="20"/>
      <c r="F40" s="20"/>
      <c r="G40" s="17"/>
      <c r="H40" s="17"/>
      <c r="I40" s="13"/>
      <c r="K40" s="36">
        <f>SUMIFS($A$10:$A$400,$B$10:$B$400,"RT",$D$10:$D$400,"U14")</f>
        <v>0</v>
      </c>
      <c r="L40" s="36" t="s">
        <v>4</v>
      </c>
      <c r="M40" s="36" t="s">
        <v>45</v>
      </c>
    </row>
    <row r="41" spans="1:13" s="12" customFormat="1" x14ac:dyDescent="0.3">
      <c r="A41" s="17"/>
      <c r="B41" s="17"/>
      <c r="C41" s="17"/>
      <c r="D41" s="17"/>
      <c r="E41" s="20"/>
      <c r="F41" s="20"/>
      <c r="G41" s="17"/>
      <c r="H41" s="17"/>
      <c r="I41" s="13"/>
      <c r="K41" s="36">
        <f>SUMIFS($A$10:$A$400,$B$10:$B$400,"RT",$D$10:$D$400,"U15")</f>
        <v>0</v>
      </c>
      <c r="L41" s="36" t="s">
        <v>4</v>
      </c>
      <c r="M41" s="36" t="s">
        <v>46</v>
      </c>
    </row>
    <row r="42" spans="1:13" s="12" customFormat="1" x14ac:dyDescent="0.3">
      <c r="A42" s="17"/>
      <c r="B42" s="17"/>
      <c r="C42" s="17"/>
      <c r="D42" s="17"/>
      <c r="E42" s="20"/>
      <c r="F42" s="20"/>
      <c r="G42" s="17"/>
      <c r="H42" s="17"/>
      <c r="I42" s="13"/>
      <c r="K42" s="36">
        <f>SUM(K27:K41)</f>
        <v>2</v>
      </c>
      <c r="L42" s="16"/>
      <c r="M42" s="16"/>
    </row>
    <row r="43" spans="1:13" s="12" customFormat="1" x14ac:dyDescent="0.3">
      <c r="A43" s="17"/>
      <c r="B43" s="17"/>
      <c r="C43" s="17"/>
      <c r="D43" s="17"/>
      <c r="E43" s="20"/>
      <c r="F43" s="20"/>
      <c r="G43" s="17"/>
      <c r="H43" s="17"/>
      <c r="I43" s="13"/>
      <c r="K43" s="16"/>
      <c r="L43" s="16"/>
      <c r="M43" s="16"/>
    </row>
    <row r="44" spans="1:13" s="12" customFormat="1" x14ac:dyDescent="0.3">
      <c r="A44" s="17"/>
      <c r="B44" s="17"/>
      <c r="C44" s="17"/>
      <c r="D44" s="17"/>
      <c r="E44" s="20"/>
      <c r="F44" s="20"/>
      <c r="G44" s="17"/>
      <c r="H44" s="17"/>
      <c r="I44" s="13"/>
      <c r="K44" s="16"/>
      <c r="L44" s="16"/>
      <c r="M44" s="16"/>
    </row>
    <row r="45" spans="1:13" s="12" customFormat="1" x14ac:dyDescent="0.3">
      <c r="A45" s="17"/>
      <c r="B45" s="17"/>
      <c r="C45" s="17"/>
      <c r="D45" s="17"/>
      <c r="E45" s="20"/>
      <c r="F45" s="20"/>
      <c r="G45" s="17"/>
      <c r="H45" s="17"/>
      <c r="I45" s="13"/>
      <c r="K45" s="16"/>
      <c r="L45" s="16"/>
      <c r="M45" s="16"/>
    </row>
    <row r="46" spans="1:13" s="12" customFormat="1" x14ac:dyDescent="0.3">
      <c r="A46" s="17"/>
      <c r="B46" s="17"/>
      <c r="C46" s="17"/>
      <c r="D46" s="17"/>
      <c r="E46" s="20"/>
      <c r="F46" s="20"/>
      <c r="G46" s="17"/>
      <c r="H46" s="17"/>
      <c r="I46" s="13"/>
      <c r="K46" s="16"/>
      <c r="L46" s="16"/>
      <c r="M46" s="16"/>
    </row>
    <row r="47" spans="1:13" s="12" customFormat="1" x14ac:dyDescent="0.3">
      <c r="A47" s="17"/>
      <c r="B47" s="17"/>
      <c r="C47" s="17"/>
      <c r="D47" s="17"/>
      <c r="E47" s="20"/>
      <c r="F47" s="20"/>
      <c r="G47" s="17"/>
      <c r="H47" s="17"/>
      <c r="I47" s="13"/>
      <c r="K47" s="16"/>
      <c r="L47" s="16"/>
      <c r="M47" s="16"/>
    </row>
    <row r="48" spans="1:13" s="12" customFormat="1" x14ac:dyDescent="0.3">
      <c r="A48" s="17"/>
      <c r="B48" s="17"/>
      <c r="C48" s="17"/>
      <c r="D48" s="17"/>
      <c r="E48" s="20"/>
      <c r="F48" s="20"/>
      <c r="G48" s="17"/>
      <c r="H48" s="17"/>
      <c r="I48" s="13"/>
      <c r="K48" s="16"/>
      <c r="L48" s="16"/>
      <c r="M48" s="16"/>
    </row>
    <row r="49" spans="1:13" s="12" customFormat="1" x14ac:dyDescent="0.3">
      <c r="A49" s="17"/>
      <c r="B49" s="17"/>
      <c r="C49" s="17"/>
      <c r="D49" s="17"/>
      <c r="E49" s="20"/>
      <c r="F49" s="20"/>
      <c r="G49" s="17"/>
      <c r="H49" s="17"/>
      <c r="I49" s="13"/>
      <c r="K49" s="16"/>
      <c r="L49" s="16"/>
      <c r="M49" s="16"/>
    </row>
    <row r="50" spans="1:13" s="12" customFormat="1" x14ac:dyDescent="0.3">
      <c r="A50" s="17"/>
      <c r="B50" s="17"/>
      <c r="C50" s="17"/>
      <c r="D50" s="17"/>
      <c r="E50" s="20"/>
      <c r="F50" s="20"/>
      <c r="G50" s="17"/>
      <c r="H50" s="17"/>
      <c r="I50" s="13"/>
      <c r="K50" s="16"/>
      <c r="L50" s="16"/>
      <c r="M50" s="16"/>
    </row>
    <row r="51" spans="1:13" s="12" customFormat="1" x14ac:dyDescent="0.3">
      <c r="A51" s="17"/>
      <c r="B51" s="17"/>
      <c r="C51" s="17"/>
      <c r="D51" s="17"/>
      <c r="E51" s="20"/>
      <c r="F51" s="20"/>
      <c r="G51" s="17"/>
      <c r="H51" s="17"/>
      <c r="I51" s="13"/>
      <c r="K51" s="16"/>
      <c r="L51" s="16"/>
      <c r="M51" s="16"/>
    </row>
    <row r="52" spans="1:13" s="12" customFormat="1" x14ac:dyDescent="0.3">
      <c r="A52" s="17"/>
      <c r="B52" s="17"/>
      <c r="C52" s="17"/>
      <c r="D52" s="17"/>
      <c r="E52" s="20"/>
      <c r="F52" s="20"/>
      <c r="G52" s="17"/>
      <c r="H52" s="17"/>
      <c r="I52" s="13"/>
      <c r="K52" s="16"/>
      <c r="L52" s="16"/>
      <c r="M52" s="16"/>
    </row>
    <row r="53" spans="1:13" s="12" customFormat="1" x14ac:dyDescent="0.3">
      <c r="A53" s="17"/>
      <c r="B53" s="17"/>
      <c r="C53" s="17"/>
      <c r="D53" s="17"/>
      <c r="E53" s="20"/>
      <c r="F53" s="20"/>
      <c r="G53" s="17"/>
      <c r="H53" s="17"/>
      <c r="I53" s="13"/>
      <c r="K53" s="16"/>
      <c r="L53" s="16"/>
      <c r="M53" s="16"/>
    </row>
    <row r="54" spans="1:13" s="12" customFormat="1" x14ac:dyDescent="0.3">
      <c r="A54" s="17"/>
      <c r="B54" s="17"/>
      <c r="C54" s="17"/>
      <c r="D54" s="17"/>
      <c r="E54" s="20"/>
      <c r="F54" s="20"/>
      <c r="G54" s="17"/>
      <c r="H54" s="17"/>
      <c r="I54" s="13"/>
      <c r="K54" s="16"/>
      <c r="L54" s="16"/>
      <c r="M54" s="16"/>
    </row>
    <row r="55" spans="1:13" s="12" customFormat="1" x14ac:dyDescent="0.3">
      <c r="A55" s="17"/>
      <c r="B55" s="17"/>
      <c r="C55" s="17"/>
      <c r="D55" s="17"/>
      <c r="E55" s="20"/>
      <c r="F55" s="20"/>
      <c r="G55" s="17"/>
      <c r="H55" s="17"/>
      <c r="I55" s="13"/>
      <c r="K55" s="16"/>
      <c r="L55" s="16"/>
      <c r="M55" s="16"/>
    </row>
    <row r="56" spans="1:13" s="12" customFormat="1" x14ac:dyDescent="0.3">
      <c r="A56" s="17"/>
      <c r="B56" s="17"/>
      <c r="C56" s="17"/>
      <c r="D56" s="17"/>
      <c r="E56" s="20"/>
      <c r="F56" s="20"/>
      <c r="G56" s="17"/>
      <c r="H56" s="17"/>
      <c r="I56" s="13"/>
      <c r="K56" s="16"/>
      <c r="L56" s="16"/>
      <c r="M56" s="16"/>
    </row>
    <row r="57" spans="1:13" s="12" customFormat="1" x14ac:dyDescent="0.3">
      <c r="A57" s="17"/>
      <c r="B57" s="17"/>
      <c r="C57" s="17"/>
      <c r="D57" s="17"/>
      <c r="E57" s="20"/>
      <c r="F57" s="20"/>
      <c r="G57" s="17"/>
      <c r="H57" s="17"/>
      <c r="I57" s="13"/>
      <c r="K57" s="16"/>
      <c r="L57" s="16"/>
      <c r="M57" s="16"/>
    </row>
    <row r="58" spans="1:13" s="12" customFormat="1" x14ac:dyDescent="0.3">
      <c r="A58" s="17"/>
      <c r="B58" s="17"/>
      <c r="C58" s="17"/>
      <c r="D58" s="17"/>
      <c r="E58" s="20"/>
      <c r="F58" s="20"/>
      <c r="G58" s="17"/>
      <c r="H58" s="17"/>
      <c r="I58" s="13"/>
      <c r="K58" s="16"/>
      <c r="L58" s="16"/>
      <c r="M58" s="16"/>
    </row>
    <row r="59" spans="1:13" s="12" customFormat="1" x14ac:dyDescent="0.3">
      <c r="A59" s="17"/>
      <c r="B59" s="17"/>
      <c r="C59" s="17"/>
      <c r="D59" s="17"/>
      <c r="E59" s="20"/>
      <c r="F59" s="20"/>
      <c r="G59" s="17"/>
      <c r="H59" s="17"/>
      <c r="I59" s="13"/>
      <c r="K59" s="16"/>
      <c r="L59" s="16"/>
      <c r="M59" s="16"/>
    </row>
    <row r="60" spans="1:13" s="12" customFormat="1" x14ac:dyDescent="0.3">
      <c r="A60" s="17"/>
      <c r="B60" s="17"/>
      <c r="C60" s="17"/>
      <c r="D60" s="17"/>
      <c r="E60" s="20"/>
      <c r="F60" s="20"/>
      <c r="G60" s="17"/>
      <c r="H60" s="17"/>
      <c r="I60" s="13"/>
      <c r="K60" s="16"/>
      <c r="L60" s="16"/>
      <c r="M60" s="16"/>
    </row>
    <row r="61" spans="1:13" s="12" customFormat="1" x14ac:dyDescent="0.3">
      <c r="A61" s="17"/>
      <c r="B61" s="17"/>
      <c r="C61" s="17"/>
      <c r="D61" s="17"/>
      <c r="E61" s="20"/>
      <c r="F61" s="20"/>
      <c r="G61" s="17"/>
      <c r="H61" s="17"/>
      <c r="I61" s="13"/>
      <c r="K61" s="16"/>
      <c r="L61" s="16"/>
      <c r="M61" s="16"/>
    </row>
    <row r="62" spans="1:13" s="12" customFormat="1" x14ac:dyDescent="0.3">
      <c r="A62" s="17"/>
      <c r="B62" s="17"/>
      <c r="C62" s="17"/>
      <c r="D62" s="17"/>
      <c r="E62" s="20"/>
      <c r="F62" s="20"/>
      <c r="G62" s="17"/>
      <c r="H62" s="17"/>
      <c r="I62" s="13"/>
      <c r="K62" s="16"/>
      <c r="L62" s="16"/>
      <c r="M62" s="16"/>
    </row>
    <row r="63" spans="1:13" s="12" customFormat="1" x14ac:dyDescent="0.3">
      <c r="A63" s="17"/>
      <c r="B63" s="17"/>
      <c r="C63" s="17"/>
      <c r="D63" s="17"/>
      <c r="E63" s="20"/>
      <c r="F63" s="20"/>
      <c r="G63" s="17"/>
      <c r="H63" s="17"/>
      <c r="I63" s="13"/>
      <c r="K63" s="16"/>
      <c r="L63" s="16"/>
      <c r="M63" s="16"/>
    </row>
    <row r="64" spans="1:13" s="12" customFormat="1" x14ac:dyDescent="0.3">
      <c r="A64" s="17"/>
      <c r="B64" s="17"/>
      <c r="C64" s="17"/>
      <c r="D64" s="17"/>
      <c r="E64" s="20"/>
      <c r="F64" s="20"/>
      <c r="G64" s="17"/>
      <c r="H64" s="17"/>
      <c r="I64" s="13"/>
      <c r="K64" s="16"/>
      <c r="L64" s="16"/>
      <c r="M64" s="16"/>
    </row>
    <row r="65" spans="1:13" s="12" customFormat="1" x14ac:dyDescent="0.3">
      <c r="A65" s="17"/>
      <c r="B65" s="17"/>
      <c r="C65" s="17"/>
      <c r="D65" s="17"/>
      <c r="E65" s="20"/>
      <c r="F65" s="20"/>
      <c r="G65" s="17"/>
      <c r="H65" s="17"/>
      <c r="I65" s="13"/>
      <c r="K65" s="16"/>
      <c r="L65" s="16"/>
      <c r="M65" s="16"/>
    </row>
    <row r="66" spans="1:13" s="12" customFormat="1" x14ac:dyDescent="0.3">
      <c r="A66" s="17"/>
      <c r="B66" s="17"/>
      <c r="C66" s="17"/>
      <c r="D66" s="17"/>
      <c r="E66" s="20"/>
      <c r="F66" s="20"/>
      <c r="G66" s="17"/>
      <c r="H66" s="17"/>
      <c r="I66" s="13"/>
      <c r="K66" s="16"/>
      <c r="L66" s="16"/>
      <c r="M66" s="16"/>
    </row>
    <row r="67" spans="1:13" s="12" customFormat="1" x14ac:dyDescent="0.3">
      <c r="A67" s="17"/>
      <c r="B67" s="17"/>
      <c r="C67" s="17"/>
      <c r="D67" s="17"/>
      <c r="E67" s="20"/>
      <c r="F67" s="20"/>
      <c r="G67" s="17"/>
      <c r="H67" s="17"/>
      <c r="I67" s="13"/>
      <c r="K67" s="16"/>
      <c r="L67" s="16"/>
      <c r="M67" s="16"/>
    </row>
    <row r="68" spans="1:13" s="12" customFormat="1" x14ac:dyDescent="0.3">
      <c r="A68" s="17"/>
      <c r="B68" s="17"/>
      <c r="C68" s="17"/>
      <c r="D68" s="17"/>
      <c r="E68" s="20"/>
      <c r="F68" s="20"/>
      <c r="G68" s="17"/>
      <c r="H68" s="17"/>
      <c r="I68" s="13"/>
      <c r="K68" s="16"/>
      <c r="L68" s="16"/>
      <c r="M68" s="16"/>
    </row>
    <row r="69" spans="1:13" s="12" customFormat="1" x14ac:dyDescent="0.3">
      <c r="A69" s="17"/>
      <c r="B69" s="17"/>
      <c r="C69" s="17"/>
      <c r="D69" s="17"/>
      <c r="E69" s="20"/>
      <c r="F69" s="20"/>
      <c r="G69" s="17"/>
      <c r="H69" s="17"/>
      <c r="I69" s="13"/>
      <c r="K69" s="16"/>
      <c r="L69" s="16"/>
      <c r="M69" s="16"/>
    </row>
    <row r="70" spans="1:13" s="12" customFormat="1" x14ac:dyDescent="0.3">
      <c r="A70" s="17"/>
      <c r="B70" s="17"/>
      <c r="C70" s="17"/>
      <c r="D70" s="17"/>
      <c r="E70" s="20"/>
      <c r="F70" s="20"/>
      <c r="G70" s="17"/>
      <c r="H70" s="17"/>
      <c r="I70" s="13"/>
      <c r="K70" s="16"/>
      <c r="L70" s="16"/>
      <c r="M70" s="16"/>
    </row>
    <row r="71" spans="1:13" s="12" customFormat="1" x14ac:dyDescent="0.3">
      <c r="A71" s="17"/>
      <c r="B71" s="17"/>
      <c r="C71" s="17"/>
      <c r="D71" s="17"/>
      <c r="E71" s="20"/>
      <c r="F71" s="20"/>
      <c r="G71" s="17"/>
      <c r="H71" s="17"/>
      <c r="I71" s="13"/>
      <c r="K71" s="16"/>
      <c r="L71" s="16"/>
      <c r="M71" s="16"/>
    </row>
    <row r="72" spans="1:13" s="12" customFormat="1" x14ac:dyDescent="0.3">
      <c r="A72" s="17"/>
      <c r="B72" s="17"/>
      <c r="C72" s="17"/>
      <c r="D72" s="17"/>
      <c r="E72" s="20"/>
      <c r="F72" s="20"/>
      <c r="G72" s="17"/>
      <c r="H72" s="17"/>
      <c r="I72" s="13"/>
      <c r="K72" s="16"/>
      <c r="L72" s="16"/>
      <c r="M72" s="16"/>
    </row>
    <row r="73" spans="1:13" s="12" customFormat="1" x14ac:dyDescent="0.3">
      <c r="A73" s="17"/>
      <c r="B73" s="17"/>
      <c r="C73" s="17"/>
      <c r="D73" s="17"/>
      <c r="E73" s="20"/>
      <c r="F73" s="20"/>
      <c r="G73" s="17"/>
      <c r="H73" s="17"/>
      <c r="I73" s="13"/>
      <c r="K73" s="16"/>
      <c r="L73" s="16"/>
      <c r="M73" s="16"/>
    </row>
    <row r="74" spans="1:13" s="12" customFormat="1" x14ac:dyDescent="0.3">
      <c r="A74" s="17"/>
      <c r="B74" s="17"/>
      <c r="C74" s="17"/>
      <c r="D74" s="17"/>
      <c r="E74" s="20"/>
      <c r="F74" s="20"/>
      <c r="G74" s="17"/>
      <c r="H74" s="17"/>
      <c r="I74" s="13"/>
      <c r="K74" s="16"/>
      <c r="L74" s="16"/>
      <c r="M74" s="16"/>
    </row>
    <row r="75" spans="1:13" s="12" customFormat="1" x14ac:dyDescent="0.3">
      <c r="A75" s="17"/>
      <c r="B75" s="17"/>
      <c r="C75" s="17"/>
      <c r="D75" s="17"/>
      <c r="E75" s="20"/>
      <c r="F75" s="20"/>
      <c r="G75" s="17"/>
      <c r="H75" s="17"/>
      <c r="I75" s="13"/>
      <c r="K75" s="16"/>
      <c r="L75" s="16"/>
      <c r="M75" s="16"/>
    </row>
    <row r="76" spans="1:13" s="12" customFormat="1" x14ac:dyDescent="0.3">
      <c r="A76" s="17"/>
      <c r="B76" s="17"/>
      <c r="C76" s="17"/>
      <c r="D76" s="17"/>
      <c r="E76" s="20"/>
      <c r="F76" s="20"/>
      <c r="G76" s="17"/>
      <c r="H76" s="17"/>
      <c r="I76" s="13"/>
      <c r="K76" s="16"/>
      <c r="L76" s="16"/>
      <c r="M76" s="16"/>
    </row>
    <row r="77" spans="1:13" s="12" customFormat="1" x14ac:dyDescent="0.3">
      <c r="A77" s="17"/>
      <c r="B77" s="17"/>
      <c r="C77" s="17"/>
      <c r="D77" s="17"/>
      <c r="E77" s="20"/>
      <c r="F77" s="20"/>
      <c r="G77" s="17"/>
      <c r="H77" s="17"/>
      <c r="I77" s="13"/>
      <c r="K77" s="16"/>
      <c r="L77" s="16"/>
      <c r="M77" s="16"/>
    </row>
    <row r="78" spans="1:13" s="12" customFormat="1" x14ac:dyDescent="0.3">
      <c r="A78" s="17"/>
      <c r="B78" s="17"/>
      <c r="C78" s="17"/>
      <c r="D78" s="17"/>
      <c r="E78" s="20"/>
      <c r="F78" s="20"/>
      <c r="G78" s="17"/>
      <c r="H78" s="17"/>
      <c r="I78" s="13"/>
      <c r="K78" s="16"/>
      <c r="L78" s="16"/>
      <c r="M78" s="16"/>
    </row>
    <row r="79" spans="1:13" s="12" customFormat="1" x14ac:dyDescent="0.3">
      <c r="A79" s="17"/>
      <c r="B79" s="17"/>
      <c r="C79" s="17"/>
      <c r="D79" s="17"/>
      <c r="E79" s="20"/>
      <c r="F79" s="20"/>
      <c r="G79" s="17"/>
      <c r="H79" s="17"/>
      <c r="I79" s="13"/>
      <c r="K79" s="16"/>
      <c r="L79" s="16"/>
      <c r="M79" s="16"/>
    </row>
    <row r="80" spans="1:13" s="12" customFormat="1" x14ac:dyDescent="0.3">
      <c r="A80" s="17"/>
      <c r="B80" s="17"/>
      <c r="C80" s="17"/>
      <c r="D80" s="17"/>
      <c r="E80" s="20"/>
      <c r="F80" s="20"/>
      <c r="G80" s="17"/>
      <c r="H80" s="17"/>
      <c r="I80" s="13"/>
      <c r="K80" s="16"/>
      <c r="L80" s="16"/>
      <c r="M80" s="16"/>
    </row>
    <row r="81" spans="1:13" s="12" customFormat="1" x14ac:dyDescent="0.3">
      <c r="A81" s="17"/>
      <c r="B81" s="17"/>
      <c r="C81" s="17"/>
      <c r="D81" s="17"/>
      <c r="E81" s="20"/>
      <c r="F81" s="20"/>
      <c r="G81" s="17"/>
      <c r="H81" s="17"/>
      <c r="I81" s="13"/>
      <c r="K81" s="16"/>
      <c r="L81" s="16"/>
      <c r="M81" s="16"/>
    </row>
    <row r="82" spans="1:13" s="12" customFormat="1" x14ac:dyDescent="0.3">
      <c r="A82" s="17"/>
      <c r="B82" s="17"/>
      <c r="C82" s="17"/>
      <c r="D82" s="17"/>
      <c r="E82" s="20"/>
      <c r="F82" s="20"/>
      <c r="G82" s="17"/>
      <c r="H82" s="17"/>
      <c r="I82" s="13"/>
      <c r="K82" s="16"/>
      <c r="L82" s="16"/>
      <c r="M82" s="16"/>
    </row>
    <row r="83" spans="1:13" s="12" customFormat="1" x14ac:dyDescent="0.3">
      <c r="A83" s="17"/>
      <c r="B83" s="17"/>
      <c r="C83" s="17"/>
      <c r="D83" s="17"/>
      <c r="E83" s="20"/>
      <c r="F83" s="20"/>
      <c r="G83" s="17"/>
      <c r="H83" s="17"/>
      <c r="I83" s="13"/>
      <c r="K83" s="16"/>
      <c r="L83" s="16"/>
      <c r="M83" s="16"/>
    </row>
    <row r="84" spans="1:13" s="12" customFormat="1" x14ac:dyDescent="0.3">
      <c r="A84" s="17"/>
      <c r="B84" s="17"/>
      <c r="C84" s="17"/>
      <c r="D84" s="17"/>
      <c r="E84" s="20"/>
      <c r="F84" s="20"/>
      <c r="G84" s="17"/>
      <c r="H84" s="17"/>
      <c r="I84" s="13"/>
      <c r="K84" s="16"/>
      <c r="L84" s="16"/>
      <c r="M84" s="16"/>
    </row>
    <row r="85" spans="1:13" s="12" customFormat="1" x14ac:dyDescent="0.3">
      <c r="A85" s="17"/>
      <c r="B85" s="17"/>
      <c r="C85" s="17"/>
      <c r="D85" s="17"/>
      <c r="E85" s="20"/>
      <c r="F85" s="20"/>
      <c r="G85" s="17"/>
      <c r="H85" s="17"/>
      <c r="I85" s="13"/>
      <c r="K85" s="16"/>
      <c r="L85" s="16"/>
      <c r="M85" s="16"/>
    </row>
    <row r="86" spans="1:13" s="12" customFormat="1" x14ac:dyDescent="0.3">
      <c r="A86" s="17"/>
      <c r="B86" s="17"/>
      <c r="C86" s="17"/>
      <c r="D86" s="17"/>
      <c r="E86" s="20"/>
      <c r="F86" s="20"/>
      <c r="G86" s="17"/>
      <c r="H86" s="17"/>
      <c r="I86" s="13"/>
      <c r="K86" s="16"/>
      <c r="L86" s="16"/>
      <c r="M86" s="16"/>
    </row>
    <row r="87" spans="1:13" s="12" customFormat="1" x14ac:dyDescent="0.3">
      <c r="A87" s="17"/>
      <c r="B87" s="17"/>
      <c r="C87" s="17"/>
      <c r="D87" s="17"/>
      <c r="E87" s="20"/>
      <c r="F87" s="20"/>
      <c r="G87" s="17"/>
      <c r="H87" s="17"/>
      <c r="I87" s="13"/>
      <c r="K87" s="16"/>
      <c r="L87" s="16"/>
      <c r="M87" s="16"/>
    </row>
    <row r="88" spans="1:13" s="12" customFormat="1" x14ac:dyDescent="0.3">
      <c r="A88" s="17"/>
      <c r="B88" s="17"/>
      <c r="C88" s="17"/>
      <c r="D88" s="17"/>
      <c r="E88" s="20"/>
      <c r="F88" s="20"/>
      <c r="G88" s="17"/>
      <c r="H88" s="17"/>
      <c r="I88" s="13"/>
      <c r="K88" s="16"/>
      <c r="L88" s="16"/>
      <c r="M88" s="16"/>
    </row>
    <row r="89" spans="1:13" s="12" customFormat="1" x14ac:dyDescent="0.3">
      <c r="A89" s="17"/>
      <c r="B89" s="17"/>
      <c r="C89" s="17"/>
      <c r="D89" s="17"/>
      <c r="E89" s="20"/>
      <c r="F89" s="20"/>
      <c r="G89" s="17"/>
      <c r="H89" s="17"/>
      <c r="I89" s="13"/>
      <c r="K89" s="16"/>
      <c r="L89" s="16"/>
      <c r="M89" s="16"/>
    </row>
    <row r="90" spans="1:13" s="12" customFormat="1" x14ac:dyDescent="0.3">
      <c r="A90" s="17"/>
      <c r="B90" s="17"/>
      <c r="C90" s="17"/>
      <c r="D90" s="17"/>
      <c r="E90" s="20"/>
      <c r="F90" s="20"/>
      <c r="G90" s="17"/>
      <c r="H90" s="17"/>
      <c r="I90" s="13"/>
      <c r="K90" s="16"/>
      <c r="L90" s="16"/>
      <c r="M90" s="16"/>
    </row>
    <row r="91" spans="1:13" s="12" customFormat="1" x14ac:dyDescent="0.3">
      <c r="A91" s="17"/>
      <c r="B91" s="17"/>
      <c r="C91" s="17"/>
      <c r="D91" s="17"/>
      <c r="E91" s="20"/>
      <c r="F91" s="20"/>
      <c r="G91" s="17"/>
      <c r="H91" s="17"/>
      <c r="I91" s="13"/>
      <c r="K91" s="16"/>
      <c r="L91" s="16"/>
      <c r="M91" s="16"/>
    </row>
    <row r="92" spans="1:13" s="12" customFormat="1" x14ac:dyDescent="0.3">
      <c r="A92" s="17"/>
      <c r="B92" s="17"/>
      <c r="C92" s="17"/>
      <c r="D92" s="17"/>
      <c r="E92" s="20"/>
      <c r="F92" s="20"/>
      <c r="G92" s="17"/>
      <c r="H92" s="17"/>
      <c r="I92" s="13"/>
      <c r="K92" s="16"/>
      <c r="L92" s="16"/>
      <c r="M92" s="16"/>
    </row>
    <row r="93" spans="1:13" s="12" customFormat="1" x14ac:dyDescent="0.3">
      <c r="A93" s="17"/>
      <c r="B93" s="17"/>
      <c r="C93" s="17"/>
      <c r="D93" s="17"/>
      <c r="E93" s="20"/>
      <c r="F93" s="20"/>
      <c r="G93" s="17"/>
      <c r="H93" s="17"/>
      <c r="I93" s="13"/>
      <c r="K93" s="16"/>
      <c r="L93" s="16"/>
      <c r="M93" s="16"/>
    </row>
    <row r="94" spans="1:13" s="12" customFormat="1" x14ac:dyDescent="0.3">
      <c r="A94" s="17"/>
      <c r="B94" s="17"/>
      <c r="C94" s="17"/>
      <c r="D94" s="17"/>
      <c r="E94" s="20"/>
      <c r="F94" s="20"/>
      <c r="G94" s="17"/>
      <c r="H94" s="17"/>
      <c r="I94" s="13"/>
      <c r="K94" s="16"/>
      <c r="L94" s="16"/>
      <c r="M94" s="16"/>
    </row>
    <row r="95" spans="1:13" s="12" customFormat="1" x14ac:dyDescent="0.3">
      <c r="A95" s="17"/>
      <c r="B95" s="17"/>
      <c r="C95" s="17"/>
      <c r="D95" s="17"/>
      <c r="E95" s="20"/>
      <c r="F95" s="20"/>
      <c r="G95" s="17"/>
      <c r="H95" s="17"/>
      <c r="I95" s="13"/>
      <c r="K95" s="16"/>
      <c r="L95" s="16"/>
      <c r="M95" s="16"/>
    </row>
    <row r="96" spans="1:13" s="12" customFormat="1" x14ac:dyDescent="0.3">
      <c r="A96" s="17"/>
      <c r="B96" s="17"/>
      <c r="C96" s="17"/>
      <c r="D96" s="17"/>
      <c r="E96" s="20"/>
      <c r="F96" s="20"/>
      <c r="G96" s="17"/>
      <c r="H96" s="17"/>
      <c r="I96" s="13"/>
      <c r="K96" s="16"/>
      <c r="L96" s="16"/>
      <c r="M96" s="16"/>
    </row>
    <row r="97" spans="1:13" s="12" customFormat="1" x14ac:dyDescent="0.3">
      <c r="A97" s="17"/>
      <c r="B97" s="17"/>
      <c r="C97" s="17"/>
      <c r="D97" s="17"/>
      <c r="E97" s="20"/>
      <c r="F97" s="20"/>
      <c r="G97" s="17"/>
      <c r="H97" s="17"/>
      <c r="I97" s="13"/>
      <c r="K97" s="16"/>
      <c r="L97" s="16"/>
      <c r="M97" s="16"/>
    </row>
    <row r="98" spans="1:13" s="12" customFormat="1" x14ac:dyDescent="0.3">
      <c r="A98" s="17"/>
      <c r="B98" s="17"/>
      <c r="C98" s="17"/>
      <c r="D98" s="17"/>
      <c r="E98" s="20"/>
      <c r="F98" s="20"/>
      <c r="G98" s="17"/>
      <c r="H98" s="17"/>
      <c r="I98" s="13"/>
      <c r="K98" s="16"/>
      <c r="L98" s="16"/>
      <c r="M98" s="16"/>
    </row>
    <row r="99" spans="1:13" s="12" customFormat="1" x14ac:dyDescent="0.3">
      <c r="A99" s="16"/>
      <c r="B99" s="17"/>
      <c r="C99" s="16"/>
      <c r="D99" s="17"/>
      <c r="E99" s="19"/>
      <c r="F99" s="19"/>
      <c r="G99" s="16"/>
      <c r="H99" s="16"/>
      <c r="K99" s="16"/>
      <c r="L99" s="16"/>
      <c r="M99" s="16"/>
    </row>
    <row r="100" spans="1:13" s="12" customFormat="1" x14ac:dyDescent="0.3">
      <c r="A100" s="16"/>
      <c r="B100" s="16"/>
      <c r="C100" s="16"/>
      <c r="D100" s="16"/>
      <c r="E100" s="19"/>
      <c r="F100" s="19"/>
      <c r="G100" s="16"/>
      <c r="H100" s="16"/>
      <c r="K100" s="16"/>
      <c r="L100" s="16"/>
      <c r="M100" s="16"/>
    </row>
    <row r="101" spans="1:13" s="12" customFormat="1" x14ac:dyDescent="0.3">
      <c r="A101" s="16"/>
      <c r="B101" s="16"/>
      <c r="C101" s="16"/>
      <c r="D101" s="16"/>
      <c r="E101" s="19"/>
      <c r="F101" s="19"/>
      <c r="G101" s="16"/>
      <c r="H101" s="16"/>
      <c r="K101" s="16"/>
      <c r="L101" s="16"/>
      <c r="M101" s="16"/>
    </row>
    <row r="102" spans="1:13" s="12" customFormat="1" x14ac:dyDescent="0.3">
      <c r="A102" s="16"/>
      <c r="B102" s="16"/>
      <c r="C102" s="16"/>
      <c r="D102" s="16"/>
      <c r="E102" s="19"/>
      <c r="F102" s="19"/>
      <c r="G102" s="16"/>
      <c r="H102" s="16"/>
      <c r="K102" s="16"/>
      <c r="L102" s="16"/>
      <c r="M102" s="16"/>
    </row>
    <row r="103" spans="1:13" s="12" customFormat="1" x14ac:dyDescent="0.3">
      <c r="A103" s="16"/>
      <c r="B103" s="16"/>
      <c r="C103" s="16"/>
      <c r="D103" s="16"/>
      <c r="E103" s="19"/>
      <c r="F103" s="19"/>
      <c r="G103" s="16"/>
      <c r="H103" s="16"/>
      <c r="K103" s="16"/>
      <c r="L103" s="16"/>
      <c r="M103" s="16"/>
    </row>
    <row r="104" spans="1:13" s="12" customFormat="1" x14ac:dyDescent="0.3">
      <c r="A104" s="16"/>
      <c r="B104" s="16"/>
      <c r="C104" s="16"/>
      <c r="D104" s="16"/>
      <c r="E104" s="19"/>
      <c r="F104" s="19"/>
      <c r="G104" s="16"/>
      <c r="H104" s="16"/>
      <c r="K104" s="16"/>
      <c r="L104" s="16"/>
      <c r="M104" s="16"/>
    </row>
    <row r="105" spans="1:13" s="12" customFormat="1" x14ac:dyDescent="0.3">
      <c r="A105" s="16"/>
      <c r="B105" s="16"/>
      <c r="C105" s="16"/>
      <c r="D105" s="16"/>
      <c r="E105" s="19"/>
      <c r="F105" s="19"/>
      <c r="G105" s="16"/>
      <c r="H105" s="16"/>
      <c r="K105" s="16"/>
      <c r="L105" s="16"/>
      <c r="M105" s="16"/>
    </row>
    <row r="106" spans="1:13" s="12" customFormat="1" x14ac:dyDescent="0.3">
      <c r="A106" s="16"/>
      <c r="B106" s="16"/>
      <c r="C106" s="16"/>
      <c r="D106" s="16"/>
      <c r="E106" s="19"/>
      <c r="F106" s="19"/>
      <c r="G106" s="16"/>
      <c r="H106" s="16"/>
      <c r="K106" s="16"/>
      <c r="L106" s="16"/>
      <c r="M106" s="16"/>
    </row>
    <row r="107" spans="1:13" s="12" customFormat="1" x14ac:dyDescent="0.3">
      <c r="A107" s="16"/>
      <c r="B107" s="16"/>
      <c r="C107" s="16"/>
      <c r="D107" s="16"/>
      <c r="E107" s="19"/>
      <c r="F107" s="19"/>
      <c r="G107" s="16"/>
      <c r="H107" s="16"/>
      <c r="K107" s="16"/>
      <c r="L107" s="16"/>
      <c r="M107" s="16"/>
    </row>
    <row r="108" spans="1:13" s="12" customFormat="1" x14ac:dyDescent="0.3">
      <c r="A108" s="16"/>
      <c r="B108" s="16"/>
      <c r="C108" s="16"/>
      <c r="D108" s="16"/>
      <c r="E108" s="19"/>
      <c r="F108" s="19"/>
      <c r="G108" s="16"/>
      <c r="H108" s="16"/>
      <c r="K108" s="16"/>
      <c r="L108" s="16"/>
      <c r="M108" s="16"/>
    </row>
    <row r="109" spans="1:13" s="12" customFormat="1" x14ac:dyDescent="0.3">
      <c r="A109" s="16"/>
      <c r="B109" s="16"/>
      <c r="C109" s="16"/>
      <c r="D109" s="16"/>
      <c r="E109" s="19"/>
      <c r="F109" s="19"/>
      <c r="G109" s="16"/>
      <c r="H109" s="16"/>
      <c r="K109" s="16"/>
      <c r="L109" s="16"/>
      <c r="M109" s="16"/>
    </row>
    <row r="110" spans="1:13" s="12" customFormat="1" x14ac:dyDescent="0.3">
      <c r="A110" s="16"/>
      <c r="B110" s="16"/>
      <c r="C110" s="16"/>
      <c r="D110" s="16"/>
      <c r="E110" s="19"/>
      <c r="F110" s="19"/>
      <c r="G110" s="16"/>
      <c r="H110" s="16"/>
      <c r="K110" s="16"/>
      <c r="L110" s="16"/>
      <c r="M110" s="16"/>
    </row>
    <row r="111" spans="1:13" s="12" customFormat="1" x14ac:dyDescent="0.3">
      <c r="A111" s="16"/>
      <c r="B111" s="16"/>
      <c r="C111" s="16"/>
      <c r="D111" s="16"/>
      <c r="E111" s="19"/>
      <c r="F111" s="19"/>
      <c r="G111" s="16"/>
      <c r="H111" s="16"/>
      <c r="K111" s="16"/>
      <c r="L111" s="16"/>
      <c r="M111" s="16"/>
    </row>
    <row r="112" spans="1:13" s="12" customFormat="1" x14ac:dyDescent="0.3">
      <c r="A112" s="16"/>
      <c r="B112" s="16"/>
      <c r="C112" s="16"/>
      <c r="D112" s="16"/>
      <c r="E112" s="19"/>
      <c r="F112" s="19"/>
      <c r="G112" s="16"/>
      <c r="H112" s="16"/>
      <c r="K112" s="16"/>
      <c r="L112" s="16"/>
      <c r="M112" s="16"/>
    </row>
    <row r="113" spans="1:13" s="12" customFormat="1" x14ac:dyDescent="0.3">
      <c r="A113" s="16"/>
      <c r="B113" s="16"/>
      <c r="C113" s="16"/>
      <c r="D113" s="16"/>
      <c r="E113" s="19"/>
      <c r="F113" s="19"/>
      <c r="G113" s="16"/>
      <c r="H113" s="16"/>
      <c r="K113" s="16"/>
      <c r="L113" s="16"/>
      <c r="M113" s="16"/>
    </row>
    <row r="114" spans="1:13" s="12" customFormat="1" x14ac:dyDescent="0.3">
      <c r="A114" s="16"/>
      <c r="B114" s="16"/>
      <c r="C114" s="16"/>
      <c r="D114" s="16"/>
      <c r="E114" s="19"/>
      <c r="F114" s="19"/>
      <c r="G114" s="16"/>
      <c r="H114" s="16"/>
      <c r="K114" s="16"/>
      <c r="L114" s="16"/>
      <c r="M114" s="16"/>
    </row>
    <row r="115" spans="1:13" s="12" customFormat="1" x14ac:dyDescent="0.3">
      <c r="A115" s="16"/>
      <c r="B115" s="16"/>
      <c r="C115" s="16"/>
      <c r="D115" s="16"/>
      <c r="E115" s="19"/>
      <c r="F115" s="19"/>
      <c r="G115" s="16"/>
      <c r="H115" s="16"/>
      <c r="K115" s="16"/>
      <c r="L115" s="16"/>
      <c r="M115" s="16"/>
    </row>
    <row r="116" spans="1:13" s="12" customFormat="1" x14ac:dyDescent="0.3">
      <c r="A116" s="16"/>
      <c r="B116" s="16"/>
      <c r="C116" s="16"/>
      <c r="D116" s="16"/>
      <c r="E116" s="19"/>
      <c r="F116" s="19"/>
      <c r="G116" s="16"/>
      <c r="H116" s="16"/>
      <c r="K116" s="16"/>
      <c r="L116" s="16"/>
      <c r="M116" s="16"/>
    </row>
    <row r="117" spans="1:13" s="12" customFormat="1" x14ac:dyDescent="0.3">
      <c r="A117" s="16"/>
      <c r="B117" s="16"/>
      <c r="C117" s="16"/>
      <c r="D117" s="16"/>
      <c r="E117" s="19"/>
      <c r="F117" s="19"/>
      <c r="G117" s="16"/>
      <c r="H117" s="16"/>
      <c r="K117" s="16"/>
      <c r="L117" s="16"/>
      <c r="M117" s="16"/>
    </row>
    <row r="118" spans="1:13" s="12" customFormat="1" x14ac:dyDescent="0.3">
      <c r="A118" s="16"/>
      <c r="B118" s="16"/>
      <c r="C118" s="16"/>
      <c r="D118" s="16"/>
      <c r="E118" s="19"/>
      <c r="F118" s="19"/>
      <c r="G118" s="16"/>
      <c r="H118" s="16"/>
      <c r="K118" s="16"/>
      <c r="L118" s="16"/>
      <c r="M118" s="16"/>
    </row>
    <row r="119" spans="1:13" s="12" customFormat="1" x14ac:dyDescent="0.3">
      <c r="A119" s="16"/>
      <c r="B119" s="16"/>
      <c r="C119" s="16"/>
      <c r="D119" s="16"/>
      <c r="E119" s="19"/>
      <c r="F119" s="19"/>
      <c r="G119" s="16"/>
      <c r="H119" s="16"/>
      <c r="K119" s="16"/>
      <c r="L119" s="16"/>
      <c r="M119" s="16"/>
    </row>
    <row r="120" spans="1:13" s="12" customFormat="1" x14ac:dyDescent="0.3">
      <c r="A120" s="16"/>
      <c r="B120" s="16"/>
      <c r="C120" s="16"/>
      <c r="D120" s="16"/>
      <c r="E120" s="19"/>
      <c r="F120" s="19"/>
      <c r="G120" s="16"/>
      <c r="H120" s="16"/>
      <c r="K120" s="16"/>
      <c r="L120" s="16"/>
      <c r="M120" s="16"/>
    </row>
    <row r="121" spans="1:13" s="12" customFormat="1" x14ac:dyDescent="0.3">
      <c r="A121" s="16"/>
      <c r="B121" s="16"/>
      <c r="C121" s="16"/>
      <c r="D121" s="16"/>
      <c r="E121" s="19"/>
      <c r="F121" s="19"/>
      <c r="G121" s="16"/>
      <c r="H121" s="16"/>
      <c r="K121" s="16"/>
      <c r="L121" s="16"/>
      <c r="M121" s="16"/>
    </row>
    <row r="122" spans="1:13" s="12" customFormat="1" x14ac:dyDescent="0.3">
      <c r="A122" s="16"/>
      <c r="B122" s="16"/>
      <c r="C122" s="16"/>
      <c r="D122" s="16"/>
      <c r="E122" s="19"/>
      <c r="F122" s="19"/>
      <c r="G122" s="16"/>
      <c r="H122" s="16"/>
      <c r="K122" s="16"/>
      <c r="L122" s="16"/>
      <c r="M122" s="16"/>
    </row>
    <row r="123" spans="1:13" s="12" customFormat="1" x14ac:dyDescent="0.3">
      <c r="A123" s="16"/>
      <c r="B123" s="16"/>
      <c r="C123" s="16"/>
      <c r="D123" s="16"/>
      <c r="E123" s="19"/>
      <c r="F123" s="19"/>
      <c r="G123" s="16"/>
      <c r="H123" s="16"/>
      <c r="K123" s="16"/>
      <c r="L123" s="16"/>
      <c r="M123" s="16"/>
    </row>
    <row r="124" spans="1:13" s="12" customFormat="1" x14ac:dyDescent="0.3">
      <c r="A124" s="16"/>
      <c r="B124" s="16"/>
      <c r="C124" s="16"/>
      <c r="D124" s="16"/>
      <c r="E124" s="19"/>
      <c r="F124" s="19"/>
      <c r="G124" s="16"/>
      <c r="H124" s="16"/>
      <c r="K124" s="16"/>
      <c r="L124" s="16"/>
      <c r="M124" s="16"/>
    </row>
    <row r="125" spans="1:13" s="12" customFormat="1" x14ac:dyDescent="0.3">
      <c r="A125" s="16"/>
      <c r="B125" s="16"/>
      <c r="C125" s="16"/>
      <c r="D125" s="16"/>
      <c r="E125" s="19"/>
      <c r="F125" s="19"/>
      <c r="G125" s="16"/>
      <c r="H125" s="16"/>
      <c r="K125" s="16"/>
      <c r="L125" s="16"/>
      <c r="M125" s="16"/>
    </row>
    <row r="126" spans="1:13" s="12" customFormat="1" x14ac:dyDescent="0.3">
      <c r="A126" s="16"/>
      <c r="B126" s="16"/>
      <c r="C126" s="16"/>
      <c r="D126" s="16"/>
      <c r="E126" s="19"/>
      <c r="F126" s="19"/>
      <c r="G126" s="16"/>
      <c r="H126" s="16"/>
      <c r="K126" s="16"/>
      <c r="L126" s="16"/>
      <c r="M126" s="16"/>
    </row>
    <row r="127" spans="1:13" s="12" customFormat="1" x14ac:dyDescent="0.3">
      <c r="A127" s="16"/>
      <c r="B127" s="16"/>
      <c r="C127" s="16"/>
      <c r="D127" s="16"/>
      <c r="E127" s="19"/>
      <c r="F127" s="19"/>
      <c r="G127" s="16"/>
      <c r="H127" s="16"/>
      <c r="K127" s="16"/>
      <c r="L127" s="16"/>
      <c r="M127" s="16"/>
    </row>
    <row r="128" spans="1:13" s="12" customFormat="1" x14ac:dyDescent="0.3">
      <c r="A128" s="16"/>
      <c r="B128" s="16"/>
      <c r="C128" s="16"/>
      <c r="D128" s="16"/>
      <c r="E128" s="19"/>
      <c r="F128" s="19"/>
      <c r="G128" s="16"/>
      <c r="H128" s="16"/>
      <c r="K128" s="16"/>
      <c r="L128" s="16"/>
      <c r="M128" s="16"/>
    </row>
    <row r="129" spans="1:13" s="12" customFormat="1" x14ac:dyDescent="0.3">
      <c r="A129" s="16"/>
      <c r="B129" s="16"/>
      <c r="C129" s="16"/>
      <c r="D129" s="16"/>
      <c r="E129" s="19"/>
      <c r="F129" s="19"/>
      <c r="G129" s="16"/>
      <c r="H129" s="16"/>
      <c r="K129" s="16"/>
      <c r="L129" s="16"/>
      <c r="M129" s="16"/>
    </row>
    <row r="130" spans="1:13" s="12" customFormat="1" x14ac:dyDescent="0.3">
      <c r="A130" s="16"/>
      <c r="B130" s="16"/>
      <c r="C130" s="16"/>
      <c r="D130" s="16"/>
      <c r="E130" s="19"/>
      <c r="F130" s="19"/>
      <c r="G130" s="16"/>
      <c r="H130" s="16"/>
      <c r="K130" s="16"/>
      <c r="L130" s="16"/>
      <c r="M130" s="16"/>
    </row>
    <row r="131" spans="1:13" s="12" customFormat="1" x14ac:dyDescent="0.3">
      <c r="A131" s="16"/>
      <c r="B131" s="16"/>
      <c r="C131" s="16"/>
      <c r="D131" s="16"/>
      <c r="E131" s="19"/>
      <c r="F131" s="19"/>
      <c r="G131" s="16"/>
      <c r="H131" s="16"/>
      <c r="K131" s="16"/>
      <c r="L131" s="16"/>
      <c r="M131" s="16"/>
    </row>
    <row r="132" spans="1:13" s="12" customFormat="1" x14ac:dyDescent="0.3">
      <c r="A132" s="16"/>
      <c r="B132" s="16"/>
      <c r="C132" s="16"/>
      <c r="D132" s="16"/>
      <c r="E132" s="19"/>
      <c r="F132" s="19"/>
      <c r="G132" s="16"/>
      <c r="H132" s="16"/>
      <c r="K132" s="16"/>
      <c r="L132" s="16"/>
      <c r="M132" s="16"/>
    </row>
    <row r="133" spans="1:13" s="12" customFormat="1" x14ac:dyDescent="0.3">
      <c r="A133" s="16"/>
      <c r="B133" s="16"/>
      <c r="C133" s="16"/>
      <c r="D133" s="16"/>
      <c r="E133" s="19"/>
      <c r="F133" s="19"/>
      <c r="G133" s="16"/>
      <c r="H133" s="16"/>
      <c r="K133" s="16"/>
      <c r="L133" s="16"/>
      <c r="M133" s="16"/>
    </row>
    <row r="134" spans="1:13" s="12" customFormat="1" x14ac:dyDescent="0.3">
      <c r="A134" s="16"/>
      <c r="B134" s="16"/>
      <c r="C134" s="16"/>
      <c r="D134" s="16"/>
      <c r="E134" s="19"/>
      <c r="F134" s="19"/>
      <c r="G134" s="16"/>
      <c r="H134" s="16"/>
      <c r="K134" s="16"/>
      <c r="L134" s="16"/>
      <c r="M134" s="16"/>
    </row>
    <row r="135" spans="1:13" s="12" customFormat="1" x14ac:dyDescent="0.3">
      <c r="A135" s="16"/>
      <c r="B135" s="16"/>
      <c r="C135" s="16"/>
      <c r="D135" s="16"/>
      <c r="E135" s="19"/>
      <c r="F135" s="19"/>
      <c r="G135" s="16"/>
      <c r="H135" s="16"/>
      <c r="K135" s="16"/>
      <c r="L135" s="16"/>
      <c r="M135" s="16"/>
    </row>
    <row r="136" spans="1:13" s="12" customFormat="1" x14ac:dyDescent="0.3">
      <c r="A136" s="16"/>
      <c r="B136" s="16"/>
      <c r="C136" s="16"/>
      <c r="D136" s="16"/>
      <c r="E136" s="19"/>
      <c r="F136" s="19"/>
      <c r="G136" s="16"/>
      <c r="H136" s="16"/>
      <c r="K136" s="16"/>
      <c r="L136" s="16"/>
      <c r="M136" s="16"/>
    </row>
    <row r="137" spans="1:13" s="12" customFormat="1" x14ac:dyDescent="0.3">
      <c r="A137" s="16"/>
      <c r="B137" s="16"/>
      <c r="C137" s="16"/>
      <c r="D137" s="16"/>
      <c r="E137" s="19"/>
      <c r="F137" s="19"/>
      <c r="G137" s="16"/>
      <c r="H137" s="16"/>
      <c r="K137" s="16"/>
      <c r="L137" s="16"/>
      <c r="M137" s="16"/>
    </row>
    <row r="138" spans="1:13" s="12" customFormat="1" x14ac:dyDescent="0.3">
      <c r="A138" s="16"/>
      <c r="B138" s="16"/>
      <c r="C138" s="16"/>
      <c r="D138" s="16"/>
      <c r="E138" s="19"/>
      <c r="F138" s="19"/>
      <c r="G138" s="16"/>
      <c r="H138" s="16"/>
      <c r="K138" s="16"/>
      <c r="L138" s="16"/>
      <c r="M138" s="16"/>
    </row>
    <row r="139" spans="1:13" s="12" customFormat="1" x14ac:dyDescent="0.3">
      <c r="A139" s="16"/>
      <c r="B139" s="16"/>
      <c r="C139" s="16"/>
      <c r="D139" s="16"/>
      <c r="E139" s="19"/>
      <c r="F139" s="19"/>
      <c r="G139" s="16"/>
      <c r="H139" s="16"/>
      <c r="K139" s="16"/>
      <c r="L139" s="16"/>
      <c r="M139" s="16"/>
    </row>
    <row r="140" spans="1:13" s="12" customFormat="1" x14ac:dyDescent="0.3">
      <c r="A140" s="16"/>
      <c r="B140" s="16"/>
      <c r="C140" s="16"/>
      <c r="D140" s="16"/>
      <c r="E140" s="19"/>
      <c r="F140" s="19"/>
      <c r="G140" s="16"/>
      <c r="H140" s="16"/>
      <c r="K140" s="16"/>
      <c r="L140" s="16"/>
      <c r="M140" s="16"/>
    </row>
    <row r="141" spans="1:13" s="12" customFormat="1" x14ac:dyDescent="0.3">
      <c r="A141" s="16"/>
      <c r="B141" s="16"/>
      <c r="C141" s="16"/>
      <c r="D141" s="16"/>
      <c r="E141" s="19"/>
      <c r="F141" s="19"/>
      <c r="G141" s="16"/>
      <c r="H141" s="16"/>
      <c r="K141" s="16"/>
      <c r="L141" s="16"/>
      <c r="M141" s="16"/>
    </row>
    <row r="142" spans="1:13" s="12" customFormat="1" x14ac:dyDescent="0.3">
      <c r="A142" s="16"/>
      <c r="B142" s="16"/>
      <c r="C142" s="16"/>
      <c r="D142" s="16"/>
      <c r="E142" s="19"/>
      <c r="F142" s="19"/>
      <c r="G142" s="16"/>
      <c r="H142" s="16"/>
      <c r="K142" s="16"/>
      <c r="L142" s="16"/>
      <c r="M142" s="16"/>
    </row>
    <row r="143" spans="1:13" s="12" customFormat="1" x14ac:dyDescent="0.3">
      <c r="A143" s="16"/>
      <c r="B143" s="16"/>
      <c r="C143" s="16"/>
      <c r="D143" s="16"/>
      <c r="E143" s="19"/>
      <c r="F143" s="19"/>
      <c r="G143" s="16"/>
      <c r="H143" s="16"/>
      <c r="K143" s="16"/>
      <c r="L143" s="16"/>
      <c r="M143" s="16"/>
    </row>
    <row r="144" spans="1:13" s="12" customFormat="1" x14ac:dyDescent="0.3">
      <c r="A144" s="16"/>
      <c r="B144" s="16"/>
      <c r="C144" s="16"/>
      <c r="D144" s="16"/>
      <c r="E144" s="19"/>
      <c r="F144" s="19"/>
      <c r="G144" s="16"/>
      <c r="H144" s="16"/>
      <c r="K144" s="16"/>
      <c r="L144" s="16"/>
      <c r="M144" s="16"/>
    </row>
    <row r="145" spans="1:13" s="12" customFormat="1" x14ac:dyDescent="0.3">
      <c r="A145" s="16"/>
      <c r="B145" s="16"/>
      <c r="C145" s="16"/>
      <c r="D145" s="16"/>
      <c r="E145" s="19"/>
      <c r="F145" s="19"/>
      <c r="G145" s="16"/>
      <c r="H145" s="16"/>
      <c r="K145" s="16"/>
      <c r="L145" s="16"/>
      <c r="M145" s="16"/>
    </row>
    <row r="146" spans="1:13" s="12" customFormat="1" x14ac:dyDescent="0.3">
      <c r="A146" s="16"/>
      <c r="B146" s="16"/>
      <c r="C146" s="16"/>
      <c r="D146" s="16"/>
      <c r="E146" s="19"/>
      <c r="F146" s="19"/>
      <c r="G146" s="16"/>
      <c r="H146" s="16"/>
      <c r="K146" s="16"/>
      <c r="L146" s="16"/>
      <c r="M146" s="16"/>
    </row>
    <row r="147" spans="1:13" s="12" customFormat="1" x14ac:dyDescent="0.3">
      <c r="A147" s="16"/>
      <c r="B147" s="16"/>
      <c r="C147" s="16"/>
      <c r="D147" s="16"/>
      <c r="E147" s="19"/>
      <c r="F147" s="19"/>
      <c r="G147" s="16"/>
      <c r="H147" s="16"/>
      <c r="K147" s="16"/>
      <c r="L147" s="16"/>
      <c r="M147" s="16"/>
    </row>
    <row r="148" spans="1:13" s="12" customFormat="1" x14ac:dyDescent="0.3">
      <c r="A148" s="16"/>
      <c r="B148" s="16"/>
      <c r="C148" s="16"/>
      <c r="D148" s="16"/>
      <c r="E148" s="19"/>
      <c r="F148" s="19"/>
      <c r="G148" s="16"/>
      <c r="H148" s="16"/>
      <c r="K148" s="3"/>
      <c r="L148" s="3"/>
      <c r="M148" s="3"/>
    </row>
    <row r="149" spans="1:13" s="12" customFormat="1" x14ac:dyDescent="0.3">
      <c r="A149" s="16"/>
      <c r="B149" s="16"/>
      <c r="C149" s="16"/>
      <c r="D149" s="16"/>
      <c r="E149" s="19"/>
      <c r="F149" s="19"/>
      <c r="G149" s="16"/>
      <c r="H149" s="16"/>
      <c r="K149" s="3"/>
      <c r="L149" s="3"/>
      <c r="M149" s="3"/>
    </row>
    <row r="150" spans="1:13" s="12" customFormat="1" x14ac:dyDescent="0.3">
      <c r="A150" s="16"/>
      <c r="B150" s="16"/>
      <c r="C150" s="16"/>
      <c r="D150" s="16"/>
      <c r="E150" s="19"/>
      <c r="F150" s="19"/>
      <c r="G150" s="16"/>
      <c r="H150" s="16"/>
      <c r="K150" s="3"/>
      <c r="L150" s="3"/>
      <c r="M150" s="3"/>
    </row>
    <row r="151" spans="1:13" s="12" customFormat="1" x14ac:dyDescent="0.3">
      <c r="A151" s="16"/>
      <c r="B151" s="16"/>
      <c r="C151" s="16"/>
      <c r="D151" s="16"/>
      <c r="E151" s="19"/>
      <c r="F151" s="19"/>
      <c r="G151" s="16"/>
      <c r="H151" s="16"/>
      <c r="K151" s="3"/>
      <c r="L151" s="3"/>
      <c r="M151" s="3"/>
    </row>
    <row r="152" spans="1:13" s="12" customFormat="1" x14ac:dyDescent="0.3">
      <c r="A152" s="16"/>
      <c r="B152" s="16"/>
      <c r="C152" s="16"/>
      <c r="D152" s="16"/>
      <c r="E152" s="19"/>
      <c r="F152" s="19"/>
      <c r="G152" s="16"/>
      <c r="H152" s="16"/>
      <c r="K152" s="3"/>
      <c r="L152" s="3"/>
      <c r="M152" s="3"/>
    </row>
    <row r="153" spans="1:13" s="12" customFormat="1" x14ac:dyDescent="0.3">
      <c r="A153" s="16"/>
      <c r="B153" s="16"/>
      <c r="C153" s="16"/>
      <c r="D153" s="16"/>
      <c r="E153" s="19"/>
      <c r="F153" s="19"/>
      <c r="G153" s="16"/>
      <c r="H153" s="16"/>
      <c r="K153" s="3"/>
      <c r="L153" s="3"/>
      <c r="M153" s="3"/>
    </row>
    <row r="154" spans="1:13" s="12" customFormat="1" x14ac:dyDescent="0.3">
      <c r="A154" s="16"/>
      <c r="B154" s="16"/>
      <c r="C154" s="16"/>
      <c r="D154" s="16"/>
      <c r="E154" s="19"/>
      <c r="F154" s="19"/>
      <c r="G154" s="16"/>
      <c r="H154" s="16"/>
      <c r="K154" s="3"/>
      <c r="L154" s="3"/>
      <c r="M154" s="3"/>
    </row>
    <row r="155" spans="1:13" s="12" customFormat="1" x14ac:dyDescent="0.3">
      <c r="A155" s="16"/>
      <c r="B155" s="16"/>
      <c r="C155" s="16"/>
      <c r="D155" s="16"/>
      <c r="E155" s="19"/>
      <c r="F155" s="19"/>
      <c r="G155" s="16"/>
      <c r="H155" s="16"/>
      <c r="K155" s="3"/>
      <c r="L155" s="3"/>
      <c r="M155" s="3"/>
    </row>
    <row r="156" spans="1:13" s="12" customFormat="1" x14ac:dyDescent="0.3">
      <c r="A156" s="16"/>
      <c r="B156" s="16"/>
      <c r="C156" s="16"/>
      <c r="D156" s="16"/>
      <c r="E156" s="19"/>
      <c r="F156" s="19"/>
      <c r="G156" s="16"/>
      <c r="H156" s="16"/>
      <c r="K156" s="3"/>
      <c r="L156" s="3"/>
      <c r="M156" s="3"/>
    </row>
    <row r="157" spans="1:13" s="12" customFormat="1" x14ac:dyDescent="0.3">
      <c r="A157" s="16"/>
      <c r="B157" s="16"/>
      <c r="C157" s="16"/>
      <c r="D157" s="16"/>
      <c r="E157" s="19"/>
      <c r="F157" s="19"/>
      <c r="G157" s="16"/>
      <c r="H157" s="16"/>
      <c r="K157" s="3"/>
      <c r="L157" s="3"/>
      <c r="M157" s="3"/>
    </row>
    <row r="158" spans="1:13" s="12" customFormat="1" x14ac:dyDescent="0.3">
      <c r="A158" s="16"/>
      <c r="B158" s="16"/>
      <c r="C158" s="16"/>
      <c r="D158" s="16"/>
      <c r="E158" s="19"/>
      <c r="F158" s="19"/>
      <c r="G158" s="16"/>
      <c r="H158" s="16"/>
      <c r="K158" s="3"/>
      <c r="L158" s="3"/>
      <c r="M158" s="3"/>
    </row>
    <row r="159" spans="1:13" s="12" customFormat="1" x14ac:dyDescent="0.3">
      <c r="A159" s="16"/>
      <c r="B159" s="16"/>
      <c r="C159" s="16"/>
      <c r="D159" s="16"/>
      <c r="E159" s="19"/>
      <c r="F159" s="19"/>
      <c r="G159" s="16"/>
      <c r="H159" s="16"/>
      <c r="K159" s="3"/>
      <c r="L159" s="3"/>
      <c r="M159" s="3"/>
    </row>
    <row r="160" spans="1:13" s="12" customFormat="1" x14ac:dyDescent="0.3">
      <c r="A160" s="16"/>
      <c r="B160" s="16"/>
      <c r="C160" s="16"/>
      <c r="D160" s="16"/>
      <c r="E160" s="19"/>
      <c r="F160" s="19"/>
      <c r="G160" s="16"/>
      <c r="H160" s="16"/>
      <c r="K160" s="3"/>
      <c r="L160" s="3"/>
      <c r="M160" s="3"/>
    </row>
    <row r="161" spans="1:13" s="12" customFormat="1" x14ac:dyDescent="0.3">
      <c r="A161" s="16"/>
      <c r="B161" s="16"/>
      <c r="C161" s="16"/>
      <c r="D161" s="16"/>
      <c r="E161" s="19"/>
      <c r="F161" s="19"/>
      <c r="G161" s="16"/>
      <c r="H161" s="16"/>
      <c r="K161" s="3"/>
      <c r="L161" s="3"/>
      <c r="M161" s="3"/>
    </row>
    <row r="162" spans="1:13" s="12" customFormat="1" x14ac:dyDescent="0.3">
      <c r="A162" s="16"/>
      <c r="B162" s="16"/>
      <c r="C162" s="16"/>
      <c r="D162" s="16"/>
      <c r="E162" s="19"/>
      <c r="F162" s="19"/>
      <c r="G162" s="16"/>
      <c r="H162" s="16"/>
      <c r="K162" s="3"/>
      <c r="L162" s="3"/>
      <c r="M162" s="3"/>
    </row>
    <row r="163" spans="1:13" s="12" customFormat="1" x14ac:dyDescent="0.3">
      <c r="A163" s="16"/>
      <c r="B163" s="16"/>
      <c r="C163" s="16"/>
      <c r="D163" s="16"/>
      <c r="E163" s="19"/>
      <c r="F163" s="19"/>
      <c r="G163" s="16"/>
      <c r="H163" s="16"/>
      <c r="K163" s="3"/>
      <c r="L163" s="3"/>
      <c r="M163" s="3"/>
    </row>
    <row r="164" spans="1:13" s="12" customFormat="1" x14ac:dyDescent="0.3">
      <c r="A164" s="16"/>
      <c r="B164" s="16"/>
      <c r="C164" s="16"/>
      <c r="D164" s="16"/>
      <c r="E164" s="19"/>
      <c r="F164" s="19"/>
      <c r="G164" s="16"/>
      <c r="H164" s="16"/>
      <c r="K164" s="3"/>
      <c r="L164" s="3"/>
      <c r="M164" s="3"/>
    </row>
    <row r="165" spans="1:13" s="12" customFormat="1" x14ac:dyDescent="0.3">
      <c r="A165" s="16"/>
      <c r="B165" s="16"/>
      <c r="C165" s="16"/>
      <c r="D165" s="16"/>
      <c r="E165" s="19"/>
      <c r="F165" s="19"/>
      <c r="G165" s="16"/>
      <c r="H165" s="16"/>
      <c r="K165" s="3"/>
      <c r="L165" s="3"/>
      <c r="M165" s="3"/>
    </row>
    <row r="166" spans="1:13" s="12" customFormat="1" x14ac:dyDescent="0.3">
      <c r="A166" s="16"/>
      <c r="B166" s="16"/>
      <c r="C166" s="16"/>
      <c r="D166" s="16"/>
      <c r="E166" s="19"/>
      <c r="F166" s="19"/>
      <c r="G166" s="16"/>
      <c r="H166" s="16"/>
      <c r="K166" s="3"/>
      <c r="L166" s="3"/>
      <c r="M166" s="3"/>
    </row>
    <row r="167" spans="1:13" s="12" customFormat="1" x14ac:dyDescent="0.3">
      <c r="A167" s="16"/>
      <c r="B167" s="16"/>
      <c r="C167" s="16"/>
      <c r="D167" s="16"/>
      <c r="E167" s="19"/>
      <c r="F167" s="19"/>
      <c r="G167" s="16"/>
      <c r="H167" s="16"/>
      <c r="K167" s="3"/>
      <c r="L167" s="3"/>
      <c r="M167" s="3"/>
    </row>
    <row r="168" spans="1:13" s="12" customFormat="1" x14ac:dyDescent="0.3">
      <c r="A168" s="16"/>
      <c r="B168" s="16"/>
      <c r="C168" s="16"/>
      <c r="D168" s="16"/>
      <c r="E168" s="19"/>
      <c r="F168" s="19"/>
      <c r="G168" s="16"/>
      <c r="H168" s="16"/>
      <c r="K168" s="3"/>
      <c r="L168" s="3"/>
      <c r="M168" s="3"/>
    </row>
    <row r="169" spans="1:13" s="12" customFormat="1" x14ac:dyDescent="0.3">
      <c r="A169" s="16"/>
      <c r="B169" s="16"/>
      <c r="C169" s="16"/>
      <c r="D169" s="16"/>
      <c r="E169" s="19"/>
      <c r="F169" s="19"/>
      <c r="G169" s="16"/>
      <c r="H169" s="16"/>
      <c r="K169" s="3"/>
      <c r="L169" s="3"/>
      <c r="M169" s="3"/>
    </row>
    <row r="170" spans="1:13" s="12" customFormat="1" x14ac:dyDescent="0.3">
      <c r="A170" s="16"/>
      <c r="B170" s="16"/>
      <c r="C170" s="16"/>
      <c r="D170" s="16"/>
      <c r="E170" s="19"/>
      <c r="F170" s="19"/>
      <c r="G170" s="16"/>
      <c r="H170" s="16"/>
      <c r="K170" s="3"/>
      <c r="L170" s="3"/>
      <c r="M170" s="3"/>
    </row>
    <row r="171" spans="1:13" s="12" customFormat="1" x14ac:dyDescent="0.3">
      <c r="A171" s="16"/>
      <c r="B171" s="16"/>
      <c r="C171" s="16"/>
      <c r="D171" s="16"/>
      <c r="E171" s="19"/>
      <c r="F171" s="19"/>
      <c r="G171" s="16"/>
      <c r="H171" s="16"/>
      <c r="K171" s="3"/>
      <c r="L171" s="3"/>
      <c r="M171" s="3"/>
    </row>
    <row r="172" spans="1:13" s="12" customFormat="1" x14ac:dyDescent="0.3">
      <c r="A172" s="16"/>
      <c r="B172" s="16"/>
      <c r="C172" s="16"/>
      <c r="D172" s="16"/>
      <c r="E172" s="19"/>
      <c r="F172" s="19"/>
      <c r="G172" s="16"/>
      <c r="H172" s="16"/>
      <c r="K172" s="3"/>
      <c r="L172" s="3"/>
      <c r="M172" s="3"/>
    </row>
    <row r="173" spans="1:13" s="12" customFormat="1" x14ac:dyDescent="0.3">
      <c r="A173" s="16"/>
      <c r="B173" s="16"/>
      <c r="C173" s="16"/>
      <c r="D173" s="16"/>
      <c r="E173" s="19"/>
      <c r="F173" s="19"/>
      <c r="G173" s="16"/>
      <c r="H173" s="16"/>
      <c r="K173" s="3"/>
      <c r="L173" s="3"/>
      <c r="M173" s="3"/>
    </row>
    <row r="174" spans="1:13" s="12" customFormat="1" x14ac:dyDescent="0.3">
      <c r="A174" s="16"/>
      <c r="B174" s="16"/>
      <c r="C174" s="16"/>
      <c r="D174" s="16"/>
      <c r="E174" s="19"/>
      <c r="F174" s="19"/>
      <c r="G174" s="16"/>
      <c r="H174" s="16"/>
      <c r="K174" s="3"/>
      <c r="L174" s="3"/>
      <c r="M174" s="3"/>
    </row>
    <row r="175" spans="1:13" s="12" customFormat="1" x14ac:dyDescent="0.3">
      <c r="A175" s="16"/>
      <c r="B175" s="16"/>
      <c r="C175" s="16"/>
      <c r="D175" s="16"/>
      <c r="E175" s="19"/>
      <c r="F175" s="19"/>
      <c r="G175" s="16"/>
      <c r="H175" s="16"/>
      <c r="K175" s="3"/>
      <c r="L175" s="3"/>
      <c r="M175" s="3"/>
    </row>
    <row r="176" spans="1:13" s="12" customFormat="1" x14ac:dyDescent="0.3">
      <c r="A176" s="16"/>
      <c r="B176" s="16"/>
      <c r="C176" s="16"/>
      <c r="D176" s="16"/>
      <c r="E176" s="19"/>
      <c r="F176" s="19"/>
      <c r="G176" s="16"/>
      <c r="H176" s="16"/>
      <c r="K176" s="3"/>
      <c r="L176" s="3"/>
      <c r="M176" s="3"/>
    </row>
    <row r="177" spans="1:13" s="12" customFormat="1" x14ac:dyDescent="0.3">
      <c r="A177" s="16"/>
      <c r="B177" s="16"/>
      <c r="C177" s="16"/>
      <c r="D177" s="16"/>
      <c r="E177" s="19"/>
      <c r="F177" s="19"/>
      <c r="G177" s="16"/>
      <c r="H177" s="16"/>
      <c r="K177" s="3"/>
      <c r="L177" s="3"/>
      <c r="M177" s="3"/>
    </row>
    <row r="178" spans="1:13" s="12" customFormat="1" x14ac:dyDescent="0.3">
      <c r="A178" s="16"/>
      <c r="B178" s="16"/>
      <c r="C178" s="16"/>
      <c r="D178" s="16"/>
      <c r="E178" s="19"/>
      <c r="F178" s="19"/>
      <c r="G178" s="16"/>
      <c r="H178" s="16"/>
      <c r="K178" s="3"/>
      <c r="L178" s="3"/>
      <c r="M178" s="3"/>
    </row>
    <row r="179" spans="1:13" s="12" customFormat="1" x14ac:dyDescent="0.3">
      <c r="A179" s="16"/>
      <c r="B179" s="16"/>
      <c r="C179" s="16"/>
      <c r="D179" s="16"/>
      <c r="E179" s="19"/>
      <c r="F179" s="19"/>
      <c r="G179" s="16"/>
      <c r="H179" s="16"/>
      <c r="K179" s="3"/>
      <c r="L179" s="3"/>
      <c r="M179" s="3"/>
    </row>
    <row r="180" spans="1:13" s="12" customFormat="1" x14ac:dyDescent="0.3">
      <c r="A180" s="16"/>
      <c r="B180" s="16"/>
      <c r="C180" s="16"/>
      <c r="D180" s="16"/>
      <c r="E180" s="19"/>
      <c r="F180" s="19"/>
      <c r="G180" s="16"/>
      <c r="H180" s="16"/>
      <c r="K180" s="3"/>
      <c r="L180" s="3"/>
      <c r="M180" s="3"/>
    </row>
    <row r="181" spans="1:13" s="12" customFormat="1" x14ac:dyDescent="0.3">
      <c r="A181" s="16"/>
      <c r="B181" s="16"/>
      <c r="C181" s="16"/>
      <c r="D181" s="16"/>
      <c r="E181" s="19"/>
      <c r="F181" s="19"/>
      <c r="G181" s="16"/>
      <c r="H181" s="16"/>
      <c r="K181" s="3"/>
      <c r="L181" s="3"/>
      <c r="M181" s="3"/>
    </row>
    <row r="182" spans="1:13" s="12" customFormat="1" x14ac:dyDescent="0.3">
      <c r="A182" s="16"/>
      <c r="B182" s="16"/>
      <c r="C182" s="16"/>
      <c r="D182" s="16"/>
      <c r="E182" s="19"/>
      <c r="F182" s="19"/>
      <c r="G182" s="16"/>
      <c r="H182" s="16"/>
      <c r="K182" s="3"/>
      <c r="L182" s="3"/>
      <c r="M182" s="3"/>
    </row>
    <row r="183" spans="1:13" s="12" customFormat="1" x14ac:dyDescent="0.3">
      <c r="A183" s="16"/>
      <c r="B183" s="16"/>
      <c r="C183" s="16"/>
      <c r="D183" s="16"/>
      <c r="E183" s="19"/>
      <c r="F183" s="19"/>
      <c r="G183" s="16"/>
      <c r="H183" s="16"/>
      <c r="K183" s="3"/>
      <c r="L183" s="3"/>
      <c r="M183" s="3"/>
    </row>
    <row r="184" spans="1:13" s="12" customFormat="1" x14ac:dyDescent="0.3">
      <c r="A184" s="16"/>
      <c r="B184" s="16"/>
      <c r="C184" s="16"/>
      <c r="D184" s="16"/>
      <c r="E184" s="19"/>
      <c r="F184" s="19"/>
      <c r="G184" s="16"/>
      <c r="H184" s="16"/>
      <c r="K184" s="3"/>
      <c r="L184" s="3"/>
      <c r="M184" s="3"/>
    </row>
    <row r="185" spans="1:13" s="12" customFormat="1" x14ac:dyDescent="0.3">
      <c r="A185" s="16"/>
      <c r="B185" s="16"/>
      <c r="C185" s="16"/>
      <c r="D185" s="16"/>
      <c r="E185" s="19"/>
      <c r="F185" s="19"/>
      <c r="G185" s="16"/>
      <c r="H185" s="16"/>
      <c r="K185" s="3"/>
      <c r="L185" s="3"/>
      <c r="M185" s="3"/>
    </row>
    <row r="186" spans="1:13" s="12" customFormat="1" x14ac:dyDescent="0.3">
      <c r="A186" s="16"/>
      <c r="B186" s="16"/>
      <c r="C186" s="16"/>
      <c r="D186" s="16"/>
      <c r="E186" s="19"/>
      <c r="F186" s="19"/>
      <c r="G186" s="16"/>
      <c r="H186" s="16"/>
      <c r="K186" s="3"/>
      <c r="L186" s="3"/>
      <c r="M186" s="3"/>
    </row>
    <row r="187" spans="1:13" s="12" customFormat="1" x14ac:dyDescent="0.3">
      <c r="A187" s="16"/>
      <c r="B187" s="16"/>
      <c r="C187" s="16"/>
      <c r="D187" s="16"/>
      <c r="E187" s="19"/>
      <c r="F187" s="19"/>
      <c r="G187" s="16"/>
      <c r="H187" s="16"/>
      <c r="K187" s="3"/>
      <c r="L187" s="3"/>
      <c r="M187" s="3"/>
    </row>
    <row r="188" spans="1:13" s="12" customFormat="1" x14ac:dyDescent="0.3">
      <c r="A188" s="16"/>
      <c r="B188" s="16"/>
      <c r="C188" s="16"/>
      <c r="D188" s="16"/>
      <c r="E188" s="19"/>
      <c r="F188" s="19"/>
      <c r="G188" s="16"/>
      <c r="H188" s="16"/>
      <c r="K188" s="3"/>
      <c r="L188" s="3"/>
      <c r="M188" s="3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218"/>
  <sheetViews>
    <sheetView workbookViewId="0">
      <selection activeCell="N1" sqref="N1:P1048576"/>
    </sheetView>
  </sheetViews>
  <sheetFormatPr defaultColWidth="8.88671875" defaultRowHeight="14.4" x14ac:dyDescent="0.3"/>
  <cols>
    <col min="1" max="1" width="13.21875" style="3" customWidth="1"/>
    <col min="2" max="2" width="10" style="3" customWidth="1"/>
    <col min="3" max="3" width="6.6640625" style="3" customWidth="1"/>
    <col min="4" max="4" width="7.21875" style="3" customWidth="1"/>
    <col min="5" max="5" width="8.88671875" style="3" customWidth="1"/>
    <col min="6" max="6" width="7.88671875" style="3" customWidth="1"/>
    <col min="7" max="7" width="12.88671875" style="3" customWidth="1"/>
    <col min="8" max="8" width="10.44140625" style="28" customWidth="1"/>
    <col min="9" max="9" width="15" style="3" customWidth="1"/>
    <col min="10" max="10" width="14.109375" style="3" customWidth="1"/>
    <col min="11" max="11" width="10.109375" style="3" customWidth="1"/>
    <col min="12" max="12" width="9" style="3" customWidth="1"/>
    <col min="13" max="13" width="11.88671875" customWidth="1"/>
    <col min="14" max="16" width="8.88671875" style="4"/>
    <col min="259" max="259" width="14.33203125" customWidth="1"/>
    <col min="260" max="260" width="15" customWidth="1"/>
    <col min="262" max="262" width="12.88671875" customWidth="1"/>
    <col min="263" max="263" width="12.33203125" customWidth="1"/>
    <col min="515" max="515" width="14.33203125" customWidth="1"/>
    <col min="516" max="516" width="15" customWidth="1"/>
    <col min="518" max="518" width="12.88671875" customWidth="1"/>
    <col min="519" max="519" width="12.33203125" customWidth="1"/>
    <col min="771" max="771" width="14.33203125" customWidth="1"/>
    <col min="772" max="772" width="15" customWidth="1"/>
    <col min="774" max="774" width="12.88671875" customWidth="1"/>
    <col min="775" max="775" width="12.33203125" customWidth="1"/>
    <col min="1027" max="1027" width="14.33203125" customWidth="1"/>
    <col min="1028" max="1028" width="15" customWidth="1"/>
    <col min="1030" max="1030" width="12.88671875" customWidth="1"/>
    <col min="1031" max="1031" width="12.33203125" customWidth="1"/>
    <col min="1283" max="1283" width="14.33203125" customWidth="1"/>
    <col min="1284" max="1284" width="15" customWidth="1"/>
    <col min="1286" max="1286" width="12.88671875" customWidth="1"/>
    <col min="1287" max="1287" width="12.33203125" customWidth="1"/>
    <col min="1539" max="1539" width="14.33203125" customWidth="1"/>
    <col min="1540" max="1540" width="15" customWidth="1"/>
    <col min="1542" max="1542" width="12.88671875" customWidth="1"/>
    <col min="1543" max="1543" width="12.33203125" customWidth="1"/>
    <col min="1795" max="1795" width="14.33203125" customWidth="1"/>
    <col min="1796" max="1796" width="15" customWidth="1"/>
    <col min="1798" max="1798" width="12.88671875" customWidth="1"/>
    <col min="1799" max="1799" width="12.33203125" customWidth="1"/>
    <col min="2051" max="2051" width="14.33203125" customWidth="1"/>
    <col min="2052" max="2052" width="15" customWidth="1"/>
    <col min="2054" max="2054" width="12.88671875" customWidth="1"/>
    <col min="2055" max="2055" width="12.33203125" customWidth="1"/>
    <col min="2307" max="2307" width="14.33203125" customWidth="1"/>
    <col min="2308" max="2308" width="15" customWidth="1"/>
    <col min="2310" max="2310" width="12.88671875" customWidth="1"/>
    <col min="2311" max="2311" width="12.33203125" customWidth="1"/>
    <col min="2563" max="2563" width="14.33203125" customWidth="1"/>
    <col min="2564" max="2564" width="15" customWidth="1"/>
    <col min="2566" max="2566" width="12.88671875" customWidth="1"/>
    <col min="2567" max="2567" width="12.33203125" customWidth="1"/>
    <col min="2819" max="2819" width="14.33203125" customWidth="1"/>
    <col min="2820" max="2820" width="15" customWidth="1"/>
    <col min="2822" max="2822" width="12.88671875" customWidth="1"/>
    <col min="2823" max="2823" width="12.33203125" customWidth="1"/>
    <col min="3075" max="3075" width="14.33203125" customWidth="1"/>
    <col min="3076" max="3076" width="15" customWidth="1"/>
    <col min="3078" max="3078" width="12.88671875" customWidth="1"/>
    <col min="3079" max="3079" width="12.33203125" customWidth="1"/>
    <col min="3331" max="3331" width="14.33203125" customWidth="1"/>
    <col min="3332" max="3332" width="15" customWidth="1"/>
    <col min="3334" max="3334" width="12.88671875" customWidth="1"/>
    <col min="3335" max="3335" width="12.33203125" customWidth="1"/>
    <col min="3587" max="3587" width="14.33203125" customWidth="1"/>
    <col min="3588" max="3588" width="15" customWidth="1"/>
    <col min="3590" max="3590" width="12.88671875" customWidth="1"/>
    <col min="3591" max="3591" width="12.33203125" customWidth="1"/>
    <col min="3843" max="3843" width="14.33203125" customWidth="1"/>
    <col min="3844" max="3844" width="15" customWidth="1"/>
    <col min="3846" max="3846" width="12.88671875" customWidth="1"/>
    <col min="3847" max="3847" width="12.33203125" customWidth="1"/>
    <col min="4099" max="4099" width="14.33203125" customWidth="1"/>
    <col min="4100" max="4100" width="15" customWidth="1"/>
    <col min="4102" max="4102" width="12.88671875" customWidth="1"/>
    <col min="4103" max="4103" width="12.33203125" customWidth="1"/>
    <col min="4355" max="4355" width="14.33203125" customWidth="1"/>
    <col min="4356" max="4356" width="15" customWidth="1"/>
    <col min="4358" max="4358" width="12.88671875" customWidth="1"/>
    <col min="4359" max="4359" width="12.33203125" customWidth="1"/>
    <col min="4611" max="4611" width="14.33203125" customWidth="1"/>
    <col min="4612" max="4612" width="15" customWidth="1"/>
    <col min="4614" max="4614" width="12.88671875" customWidth="1"/>
    <col min="4615" max="4615" width="12.33203125" customWidth="1"/>
    <col min="4867" max="4867" width="14.33203125" customWidth="1"/>
    <col min="4868" max="4868" width="15" customWidth="1"/>
    <col min="4870" max="4870" width="12.88671875" customWidth="1"/>
    <col min="4871" max="4871" width="12.33203125" customWidth="1"/>
    <col min="5123" max="5123" width="14.33203125" customWidth="1"/>
    <col min="5124" max="5124" width="15" customWidth="1"/>
    <col min="5126" max="5126" width="12.88671875" customWidth="1"/>
    <col min="5127" max="5127" width="12.33203125" customWidth="1"/>
    <col min="5379" max="5379" width="14.33203125" customWidth="1"/>
    <col min="5380" max="5380" width="15" customWidth="1"/>
    <col min="5382" max="5382" width="12.88671875" customWidth="1"/>
    <col min="5383" max="5383" width="12.33203125" customWidth="1"/>
    <col min="5635" max="5635" width="14.33203125" customWidth="1"/>
    <col min="5636" max="5636" width="15" customWidth="1"/>
    <col min="5638" max="5638" width="12.88671875" customWidth="1"/>
    <col min="5639" max="5639" width="12.33203125" customWidth="1"/>
    <col min="5891" max="5891" width="14.33203125" customWidth="1"/>
    <col min="5892" max="5892" width="15" customWidth="1"/>
    <col min="5894" max="5894" width="12.88671875" customWidth="1"/>
    <col min="5895" max="5895" width="12.33203125" customWidth="1"/>
    <col min="6147" max="6147" width="14.33203125" customWidth="1"/>
    <col min="6148" max="6148" width="15" customWidth="1"/>
    <col min="6150" max="6150" width="12.88671875" customWidth="1"/>
    <col min="6151" max="6151" width="12.33203125" customWidth="1"/>
    <col min="6403" max="6403" width="14.33203125" customWidth="1"/>
    <col min="6404" max="6404" width="15" customWidth="1"/>
    <col min="6406" max="6406" width="12.88671875" customWidth="1"/>
    <col min="6407" max="6407" width="12.33203125" customWidth="1"/>
    <col min="6659" max="6659" width="14.33203125" customWidth="1"/>
    <col min="6660" max="6660" width="15" customWidth="1"/>
    <col min="6662" max="6662" width="12.88671875" customWidth="1"/>
    <col min="6663" max="6663" width="12.33203125" customWidth="1"/>
    <col min="6915" max="6915" width="14.33203125" customWidth="1"/>
    <col min="6916" max="6916" width="15" customWidth="1"/>
    <col min="6918" max="6918" width="12.88671875" customWidth="1"/>
    <col min="6919" max="6919" width="12.33203125" customWidth="1"/>
    <col min="7171" max="7171" width="14.33203125" customWidth="1"/>
    <col min="7172" max="7172" width="15" customWidth="1"/>
    <col min="7174" max="7174" width="12.88671875" customWidth="1"/>
    <col min="7175" max="7175" width="12.33203125" customWidth="1"/>
    <col min="7427" max="7427" width="14.33203125" customWidth="1"/>
    <col min="7428" max="7428" width="15" customWidth="1"/>
    <col min="7430" max="7430" width="12.88671875" customWidth="1"/>
    <col min="7431" max="7431" width="12.33203125" customWidth="1"/>
    <col min="7683" max="7683" width="14.33203125" customWidth="1"/>
    <col min="7684" max="7684" width="15" customWidth="1"/>
    <col min="7686" max="7686" width="12.88671875" customWidth="1"/>
    <col min="7687" max="7687" width="12.33203125" customWidth="1"/>
    <col min="7939" max="7939" width="14.33203125" customWidth="1"/>
    <col min="7940" max="7940" width="15" customWidth="1"/>
    <col min="7942" max="7942" width="12.88671875" customWidth="1"/>
    <col min="7943" max="7943" width="12.33203125" customWidth="1"/>
    <col min="8195" max="8195" width="14.33203125" customWidth="1"/>
    <col min="8196" max="8196" width="15" customWidth="1"/>
    <col min="8198" max="8198" width="12.88671875" customWidth="1"/>
    <col min="8199" max="8199" width="12.33203125" customWidth="1"/>
    <col min="8451" max="8451" width="14.33203125" customWidth="1"/>
    <col min="8452" max="8452" width="15" customWidth="1"/>
    <col min="8454" max="8454" width="12.88671875" customWidth="1"/>
    <col min="8455" max="8455" width="12.33203125" customWidth="1"/>
    <col min="8707" max="8707" width="14.33203125" customWidth="1"/>
    <col min="8708" max="8708" width="15" customWidth="1"/>
    <col min="8710" max="8710" width="12.88671875" customWidth="1"/>
    <col min="8711" max="8711" width="12.33203125" customWidth="1"/>
    <col min="8963" max="8963" width="14.33203125" customWidth="1"/>
    <col min="8964" max="8964" width="15" customWidth="1"/>
    <col min="8966" max="8966" width="12.88671875" customWidth="1"/>
    <col min="8967" max="8967" width="12.33203125" customWidth="1"/>
    <col min="9219" max="9219" width="14.33203125" customWidth="1"/>
    <col min="9220" max="9220" width="15" customWidth="1"/>
    <col min="9222" max="9222" width="12.88671875" customWidth="1"/>
    <col min="9223" max="9223" width="12.33203125" customWidth="1"/>
    <col min="9475" max="9475" width="14.33203125" customWidth="1"/>
    <col min="9476" max="9476" width="15" customWidth="1"/>
    <col min="9478" max="9478" width="12.88671875" customWidth="1"/>
    <col min="9479" max="9479" width="12.33203125" customWidth="1"/>
    <col min="9731" max="9731" width="14.33203125" customWidth="1"/>
    <col min="9732" max="9732" width="15" customWidth="1"/>
    <col min="9734" max="9734" width="12.88671875" customWidth="1"/>
    <col min="9735" max="9735" width="12.33203125" customWidth="1"/>
    <col min="9987" max="9987" width="14.33203125" customWidth="1"/>
    <col min="9988" max="9988" width="15" customWidth="1"/>
    <col min="9990" max="9990" width="12.88671875" customWidth="1"/>
    <col min="9991" max="9991" width="12.33203125" customWidth="1"/>
    <col min="10243" max="10243" width="14.33203125" customWidth="1"/>
    <col min="10244" max="10244" width="15" customWidth="1"/>
    <col min="10246" max="10246" width="12.88671875" customWidth="1"/>
    <col min="10247" max="10247" width="12.33203125" customWidth="1"/>
    <col min="10499" max="10499" width="14.33203125" customWidth="1"/>
    <col min="10500" max="10500" width="15" customWidth="1"/>
    <col min="10502" max="10502" width="12.88671875" customWidth="1"/>
    <col min="10503" max="10503" width="12.33203125" customWidth="1"/>
    <col min="10755" max="10755" width="14.33203125" customWidth="1"/>
    <col min="10756" max="10756" width="15" customWidth="1"/>
    <col min="10758" max="10758" width="12.88671875" customWidth="1"/>
    <col min="10759" max="10759" width="12.33203125" customWidth="1"/>
    <col min="11011" max="11011" width="14.33203125" customWidth="1"/>
    <col min="11012" max="11012" width="15" customWidth="1"/>
    <col min="11014" max="11014" width="12.88671875" customWidth="1"/>
    <col min="11015" max="11015" width="12.33203125" customWidth="1"/>
    <col min="11267" max="11267" width="14.33203125" customWidth="1"/>
    <col min="11268" max="11268" width="15" customWidth="1"/>
    <col min="11270" max="11270" width="12.88671875" customWidth="1"/>
    <col min="11271" max="11271" width="12.33203125" customWidth="1"/>
    <col min="11523" max="11523" width="14.33203125" customWidth="1"/>
    <col min="11524" max="11524" width="15" customWidth="1"/>
    <col min="11526" max="11526" width="12.88671875" customWidth="1"/>
    <col min="11527" max="11527" width="12.33203125" customWidth="1"/>
    <col min="11779" max="11779" width="14.33203125" customWidth="1"/>
    <col min="11780" max="11780" width="15" customWidth="1"/>
    <col min="11782" max="11782" width="12.88671875" customWidth="1"/>
    <col min="11783" max="11783" width="12.33203125" customWidth="1"/>
    <col min="12035" max="12035" width="14.33203125" customWidth="1"/>
    <col min="12036" max="12036" width="15" customWidth="1"/>
    <col min="12038" max="12038" width="12.88671875" customWidth="1"/>
    <col min="12039" max="12039" width="12.33203125" customWidth="1"/>
    <col min="12291" max="12291" width="14.33203125" customWidth="1"/>
    <col min="12292" max="12292" width="15" customWidth="1"/>
    <col min="12294" max="12294" width="12.88671875" customWidth="1"/>
    <col min="12295" max="12295" width="12.33203125" customWidth="1"/>
    <col min="12547" max="12547" width="14.33203125" customWidth="1"/>
    <col min="12548" max="12548" width="15" customWidth="1"/>
    <col min="12550" max="12550" width="12.88671875" customWidth="1"/>
    <col min="12551" max="12551" width="12.33203125" customWidth="1"/>
    <col min="12803" max="12803" width="14.33203125" customWidth="1"/>
    <col min="12804" max="12804" width="15" customWidth="1"/>
    <col min="12806" max="12806" width="12.88671875" customWidth="1"/>
    <col min="12807" max="12807" width="12.33203125" customWidth="1"/>
    <col min="13059" max="13059" width="14.33203125" customWidth="1"/>
    <col min="13060" max="13060" width="15" customWidth="1"/>
    <col min="13062" max="13062" width="12.88671875" customWidth="1"/>
    <col min="13063" max="13063" width="12.33203125" customWidth="1"/>
    <col min="13315" max="13315" width="14.33203125" customWidth="1"/>
    <col min="13316" max="13316" width="15" customWidth="1"/>
    <col min="13318" max="13318" width="12.88671875" customWidth="1"/>
    <col min="13319" max="13319" width="12.33203125" customWidth="1"/>
    <col min="13571" max="13571" width="14.33203125" customWidth="1"/>
    <col min="13572" max="13572" width="15" customWidth="1"/>
    <col min="13574" max="13574" width="12.88671875" customWidth="1"/>
    <col min="13575" max="13575" width="12.33203125" customWidth="1"/>
    <col min="13827" max="13827" width="14.33203125" customWidth="1"/>
    <col min="13828" max="13828" width="15" customWidth="1"/>
    <col min="13830" max="13830" width="12.88671875" customWidth="1"/>
    <col min="13831" max="13831" width="12.33203125" customWidth="1"/>
    <col min="14083" max="14083" width="14.33203125" customWidth="1"/>
    <col min="14084" max="14084" width="15" customWidth="1"/>
    <col min="14086" max="14086" width="12.88671875" customWidth="1"/>
    <col min="14087" max="14087" width="12.33203125" customWidth="1"/>
    <col min="14339" max="14339" width="14.33203125" customWidth="1"/>
    <col min="14340" max="14340" width="15" customWidth="1"/>
    <col min="14342" max="14342" width="12.88671875" customWidth="1"/>
    <col min="14343" max="14343" width="12.33203125" customWidth="1"/>
    <col min="14595" max="14595" width="14.33203125" customWidth="1"/>
    <col min="14596" max="14596" width="15" customWidth="1"/>
    <col min="14598" max="14598" width="12.88671875" customWidth="1"/>
    <col min="14599" max="14599" width="12.33203125" customWidth="1"/>
    <col min="14851" max="14851" width="14.33203125" customWidth="1"/>
    <col min="14852" max="14852" width="15" customWidth="1"/>
    <col min="14854" max="14854" width="12.88671875" customWidth="1"/>
    <col min="14855" max="14855" width="12.33203125" customWidth="1"/>
    <col min="15107" max="15107" width="14.33203125" customWidth="1"/>
    <col min="15108" max="15108" width="15" customWidth="1"/>
    <col min="15110" max="15110" width="12.88671875" customWidth="1"/>
    <col min="15111" max="15111" width="12.33203125" customWidth="1"/>
    <col min="15363" max="15363" width="14.33203125" customWidth="1"/>
    <col min="15364" max="15364" width="15" customWidth="1"/>
    <col min="15366" max="15366" width="12.88671875" customWidth="1"/>
    <col min="15367" max="15367" width="12.33203125" customWidth="1"/>
    <col min="15619" max="15619" width="14.33203125" customWidth="1"/>
    <col min="15620" max="15620" width="15" customWidth="1"/>
    <col min="15622" max="15622" width="12.88671875" customWidth="1"/>
    <col min="15623" max="15623" width="12.33203125" customWidth="1"/>
    <col min="15875" max="15875" width="14.33203125" customWidth="1"/>
    <col min="15876" max="15876" width="15" customWidth="1"/>
    <col min="15878" max="15878" width="12.88671875" customWidth="1"/>
    <col min="15879" max="15879" width="12.33203125" customWidth="1"/>
    <col min="16131" max="16131" width="14.33203125" customWidth="1"/>
    <col min="16132" max="16132" width="15" customWidth="1"/>
    <col min="16134" max="16134" width="12.88671875" customWidth="1"/>
    <col min="16135" max="16135" width="12.33203125" customWidth="1"/>
  </cols>
  <sheetData>
    <row r="1" spans="1:16" x14ac:dyDescent="0.3">
      <c r="A1" s="18" t="s">
        <v>559</v>
      </c>
      <c r="B1" s="14"/>
      <c r="C1" s="14"/>
      <c r="D1" s="14"/>
      <c r="E1" s="14"/>
      <c r="I1" s="2"/>
      <c r="J1" s="2"/>
      <c r="K1" s="2"/>
    </row>
    <row r="2" spans="1:16" x14ac:dyDescent="0.3">
      <c r="A2" s="5" t="s">
        <v>551</v>
      </c>
      <c r="B2" s="6" t="s">
        <v>575</v>
      </c>
      <c r="C2" s="6"/>
      <c r="D2" s="6"/>
      <c r="E2" s="14"/>
      <c r="I2" s="2"/>
      <c r="J2" s="2"/>
      <c r="K2" s="2"/>
    </row>
    <row r="3" spans="1:16" x14ac:dyDescent="0.3">
      <c r="A3" s="5" t="s">
        <v>543</v>
      </c>
      <c r="B3" s="7">
        <v>41872</v>
      </c>
      <c r="C3" s="7"/>
      <c r="D3" s="7"/>
      <c r="E3" s="15"/>
      <c r="I3" s="2"/>
      <c r="J3" s="2"/>
      <c r="K3" s="2"/>
    </row>
    <row r="4" spans="1:16" x14ac:dyDescent="0.3">
      <c r="A4" s="5" t="s">
        <v>552</v>
      </c>
      <c r="B4" s="7" t="s">
        <v>577</v>
      </c>
      <c r="C4" s="7"/>
      <c r="D4" s="7"/>
      <c r="E4" s="15"/>
      <c r="I4" s="2"/>
      <c r="J4" s="2"/>
      <c r="K4" s="2"/>
      <c r="N4" s="4" t="s">
        <v>819</v>
      </c>
    </row>
    <row r="5" spans="1:16" x14ac:dyDescent="0.3">
      <c r="A5" s="10" t="s">
        <v>6</v>
      </c>
      <c r="B5" s="10" t="s">
        <v>560</v>
      </c>
      <c r="C5" s="10" t="s">
        <v>556</v>
      </c>
      <c r="D5" s="10" t="s">
        <v>632</v>
      </c>
      <c r="E5" s="10" t="s">
        <v>0</v>
      </c>
      <c r="F5" s="11" t="s">
        <v>54</v>
      </c>
      <c r="G5" s="10" t="s">
        <v>553</v>
      </c>
      <c r="H5" s="29" t="s">
        <v>554</v>
      </c>
      <c r="I5" s="10" t="s">
        <v>555</v>
      </c>
      <c r="J5" s="10" t="s">
        <v>57</v>
      </c>
      <c r="K5" s="11" t="s">
        <v>56</v>
      </c>
      <c r="L5" s="11" t="s">
        <v>55</v>
      </c>
      <c r="M5" s="11" t="s">
        <v>550</v>
      </c>
      <c r="N5" s="4" t="s">
        <v>0</v>
      </c>
      <c r="O5" s="4" t="s">
        <v>54</v>
      </c>
      <c r="P5" s="4" t="s">
        <v>6</v>
      </c>
    </row>
    <row r="6" spans="1:16" s="12" customFormat="1" x14ac:dyDescent="0.3">
      <c r="A6" s="17"/>
      <c r="B6" s="17">
        <v>1</v>
      </c>
      <c r="C6" s="17">
        <v>1237</v>
      </c>
      <c r="D6" s="17" t="s">
        <v>578</v>
      </c>
      <c r="E6" s="17">
        <v>1</v>
      </c>
      <c r="F6" s="17" t="s">
        <v>4</v>
      </c>
      <c r="G6" s="17">
        <v>163</v>
      </c>
      <c r="H6" s="30">
        <v>44.7</v>
      </c>
      <c r="I6" s="17"/>
      <c r="J6" s="17"/>
      <c r="K6" s="17" t="s">
        <v>59</v>
      </c>
      <c r="L6" s="17" t="s">
        <v>59</v>
      </c>
      <c r="M6" s="13"/>
      <c r="N6" s="36">
        <f>SUMIFS($E$6:$E$400,$F$6:$F$400,"CH",$A$6:$A$400,"U1")</f>
        <v>0</v>
      </c>
      <c r="O6" s="36" t="s">
        <v>3</v>
      </c>
      <c r="P6" s="36" t="s">
        <v>7</v>
      </c>
    </row>
    <row r="7" spans="1:16" s="12" customFormat="1" x14ac:dyDescent="0.3">
      <c r="A7" s="17"/>
      <c r="B7" s="17">
        <v>1</v>
      </c>
      <c r="C7" s="17"/>
      <c r="D7" s="17"/>
      <c r="E7" s="17">
        <v>1</v>
      </c>
      <c r="F7" s="17" t="s">
        <v>103</v>
      </c>
      <c r="G7" s="17">
        <v>210</v>
      </c>
      <c r="H7" s="30">
        <v>88.7</v>
      </c>
      <c r="I7" s="17"/>
      <c r="J7" s="17"/>
      <c r="K7" s="17" t="s">
        <v>59</v>
      </c>
      <c r="L7" s="17" t="s">
        <v>59</v>
      </c>
      <c r="M7" s="13" t="s">
        <v>788</v>
      </c>
      <c r="N7" s="36">
        <f>SUMIFS($E$6:$E$400,$F$6:$F$400,"CH",$A$6:$A$400,"U2")</f>
        <v>0</v>
      </c>
      <c r="O7" s="36" t="s">
        <v>3</v>
      </c>
      <c r="P7" s="36" t="s">
        <v>8</v>
      </c>
    </row>
    <row r="8" spans="1:16" s="12" customFormat="1" x14ac:dyDescent="0.3">
      <c r="A8" s="17"/>
      <c r="B8" s="17">
        <v>1</v>
      </c>
      <c r="C8" s="17"/>
      <c r="D8" s="17"/>
      <c r="E8" s="17">
        <v>1</v>
      </c>
      <c r="F8" s="17" t="s">
        <v>19</v>
      </c>
      <c r="G8" s="17">
        <v>110</v>
      </c>
      <c r="H8" s="30">
        <v>10.4</v>
      </c>
      <c r="I8" s="17"/>
      <c r="J8" s="17"/>
      <c r="K8" s="17" t="s">
        <v>59</v>
      </c>
      <c r="L8" s="17" t="s">
        <v>59</v>
      </c>
      <c r="M8" s="13"/>
      <c r="N8" s="36">
        <f>SUMIFS($E$6:$E$400,$F$6:$F$400,"CH",$A$6:$A$400,"U3")</f>
        <v>0</v>
      </c>
      <c r="O8" s="36" t="s">
        <v>3</v>
      </c>
      <c r="P8" s="36" t="s">
        <v>9</v>
      </c>
    </row>
    <row r="9" spans="1:16" s="12" customFormat="1" x14ac:dyDescent="0.3">
      <c r="A9" s="17"/>
      <c r="B9" s="17">
        <v>1</v>
      </c>
      <c r="C9" s="17"/>
      <c r="D9" s="17"/>
      <c r="E9" s="17">
        <v>1</v>
      </c>
      <c r="F9" s="17" t="s">
        <v>19</v>
      </c>
      <c r="G9" s="17">
        <v>110</v>
      </c>
      <c r="H9" s="30">
        <v>9.3000000000000007</v>
      </c>
      <c r="I9" s="17"/>
      <c r="J9" s="17"/>
      <c r="K9" s="17" t="s">
        <v>59</v>
      </c>
      <c r="L9" s="17" t="s">
        <v>59</v>
      </c>
      <c r="M9" s="13"/>
      <c r="N9" s="36">
        <f>SUMIFS($E$6:$E$400,$F$6:$F$400,"CH",$A$6:$A$400,"U4")</f>
        <v>0</v>
      </c>
      <c r="O9" s="36" t="s">
        <v>3</v>
      </c>
      <c r="P9" s="36" t="s">
        <v>10</v>
      </c>
    </row>
    <row r="10" spans="1:16" s="12" customFormat="1" x14ac:dyDescent="0.3">
      <c r="A10" s="17"/>
      <c r="B10" s="17">
        <v>1</v>
      </c>
      <c r="C10" s="17"/>
      <c r="D10" s="17"/>
      <c r="E10" s="17">
        <v>1</v>
      </c>
      <c r="F10" s="17" t="s">
        <v>19</v>
      </c>
      <c r="G10" s="17">
        <v>190</v>
      </c>
      <c r="H10" s="30">
        <v>85.2</v>
      </c>
      <c r="I10" s="17"/>
      <c r="J10" s="17"/>
      <c r="K10" s="17" t="s">
        <v>59</v>
      </c>
      <c r="L10" s="17" t="s">
        <v>59</v>
      </c>
      <c r="M10" s="13"/>
      <c r="N10" s="36">
        <f>SUMIFS($E$6:$E$400,$F$6:$F$400,"CH",$A$6:$A$400,"U5")</f>
        <v>0</v>
      </c>
      <c r="O10" s="36" t="s">
        <v>3</v>
      </c>
      <c r="P10" s="36" t="s">
        <v>11</v>
      </c>
    </row>
    <row r="11" spans="1:16" s="12" customFormat="1" x14ac:dyDescent="0.3">
      <c r="A11" s="17"/>
      <c r="B11" s="17">
        <v>1</v>
      </c>
      <c r="C11" s="17"/>
      <c r="D11" s="17"/>
      <c r="E11" s="17">
        <v>1</v>
      </c>
      <c r="F11" s="17" t="s">
        <v>3</v>
      </c>
      <c r="G11" s="17">
        <v>110</v>
      </c>
      <c r="H11" s="30">
        <v>10.8</v>
      </c>
      <c r="I11" s="17" t="s">
        <v>104</v>
      </c>
      <c r="J11" s="17" t="s">
        <v>105</v>
      </c>
      <c r="K11" s="17" t="s">
        <v>59</v>
      </c>
      <c r="L11" s="17" t="s">
        <v>59</v>
      </c>
      <c r="M11" s="13"/>
      <c r="N11" s="36">
        <f>SUMIFS($E$6:$E$400,$F$6:$F$400,"CH",$A$6:$A$400,"U6")</f>
        <v>0</v>
      </c>
      <c r="O11" s="36" t="s">
        <v>3</v>
      </c>
      <c r="P11" s="36" t="s">
        <v>12</v>
      </c>
    </row>
    <row r="12" spans="1:16" s="12" customFormat="1" x14ac:dyDescent="0.3">
      <c r="A12" s="17"/>
      <c r="B12" s="17">
        <v>1</v>
      </c>
      <c r="C12" s="17" t="s">
        <v>579</v>
      </c>
      <c r="D12" s="17" t="s">
        <v>580</v>
      </c>
      <c r="E12" s="17">
        <v>1</v>
      </c>
      <c r="F12" s="17" t="s">
        <v>4</v>
      </c>
      <c r="G12" s="17">
        <v>150</v>
      </c>
      <c r="H12" s="30">
        <v>35.6</v>
      </c>
      <c r="I12" s="17"/>
      <c r="J12" s="17"/>
      <c r="K12" s="17" t="s">
        <v>59</v>
      </c>
      <c r="L12" s="17" t="s">
        <v>59</v>
      </c>
      <c r="M12" s="13"/>
      <c r="N12" s="36">
        <f>SUMIFS($E$6:$E$400,$F$6:$F$400,"CH",$A$6:$A$400,"U7")</f>
        <v>0</v>
      </c>
      <c r="O12" s="36" t="s">
        <v>3</v>
      </c>
      <c r="P12" s="36" t="s">
        <v>13</v>
      </c>
    </row>
    <row r="13" spans="1:16" s="12" customFormat="1" x14ac:dyDescent="0.3">
      <c r="A13" s="17"/>
      <c r="B13" s="17"/>
      <c r="C13" s="17"/>
      <c r="D13" s="17"/>
      <c r="E13" s="17"/>
      <c r="F13" s="17"/>
      <c r="G13" s="17"/>
      <c r="H13" s="30"/>
      <c r="I13" s="17"/>
      <c r="J13" s="17"/>
      <c r="K13" s="17"/>
      <c r="L13" s="17"/>
      <c r="M13" s="13"/>
      <c r="N13" s="36">
        <f>SUMIFS($E$6:$E$400,$F$6:$F$400,"CH",$A$6:$A$400,"U8")</f>
        <v>0</v>
      </c>
      <c r="O13" s="36" t="s">
        <v>3</v>
      </c>
      <c r="P13" s="36" t="s">
        <v>14</v>
      </c>
    </row>
    <row r="14" spans="1:16" s="12" customFormat="1" x14ac:dyDescent="0.3">
      <c r="A14" s="17"/>
      <c r="B14" s="17"/>
      <c r="C14" s="17"/>
      <c r="D14" s="17"/>
      <c r="E14" s="17"/>
      <c r="F14" s="17"/>
      <c r="G14" s="17"/>
      <c r="H14" s="30"/>
      <c r="I14" s="17"/>
      <c r="J14" s="17"/>
      <c r="K14" s="17"/>
      <c r="L14" s="17"/>
      <c r="M14" s="13"/>
      <c r="N14" s="36">
        <f>SUMIFS($E$6:$E$400,$F$6:$F$400,"CH",$A$6:$A$400,"U9")</f>
        <v>0</v>
      </c>
      <c r="O14" s="36" t="s">
        <v>3</v>
      </c>
      <c r="P14" s="36" t="s">
        <v>15</v>
      </c>
    </row>
    <row r="15" spans="1:16" s="12" customFormat="1" x14ac:dyDescent="0.3">
      <c r="A15" s="17"/>
      <c r="B15" s="17"/>
      <c r="C15" s="17"/>
      <c r="D15" s="17"/>
      <c r="E15" s="17"/>
      <c r="F15" s="17"/>
      <c r="G15" s="17"/>
      <c r="H15" s="30"/>
      <c r="I15" s="17"/>
      <c r="J15" s="17"/>
      <c r="K15" s="17"/>
      <c r="L15" s="17"/>
      <c r="M15" s="13"/>
      <c r="N15" s="36">
        <f>SUMIFS($E$6:$E$400,$F$6:$F$400,"CH",$A$6:$A$400,"U10")</f>
        <v>0</v>
      </c>
      <c r="O15" s="36" t="s">
        <v>3</v>
      </c>
      <c r="P15" s="36" t="s">
        <v>16</v>
      </c>
    </row>
    <row r="16" spans="1:16" s="12" customFormat="1" x14ac:dyDescent="0.3">
      <c r="A16" s="17"/>
      <c r="B16" s="17"/>
      <c r="C16" s="17"/>
      <c r="D16" s="17"/>
      <c r="E16" s="17"/>
      <c r="F16" s="17"/>
      <c r="G16" s="17"/>
      <c r="H16" s="30"/>
      <c r="I16" s="17"/>
      <c r="J16" s="17"/>
      <c r="K16" s="17"/>
      <c r="L16" s="17"/>
      <c r="M16" s="13"/>
      <c r="N16" s="36">
        <f>SUMIFS($E$6:$E$400,$F$6:$F$400,"CH",$A$6:$A$400,"U11")</f>
        <v>0</v>
      </c>
      <c r="O16" s="36" t="s">
        <v>3</v>
      </c>
      <c r="P16" s="36" t="s">
        <v>42</v>
      </c>
    </row>
    <row r="17" spans="1:16" s="12" customFormat="1" x14ac:dyDescent="0.3">
      <c r="A17" s="17"/>
      <c r="B17" s="17"/>
      <c r="C17" s="17"/>
      <c r="D17" s="17"/>
      <c r="E17" s="17"/>
      <c r="F17" s="17"/>
      <c r="G17" s="17"/>
      <c r="H17" s="30"/>
      <c r="I17" s="17"/>
      <c r="J17" s="17"/>
      <c r="K17" s="17"/>
      <c r="L17" s="17"/>
      <c r="M17" s="13"/>
      <c r="N17" s="36">
        <f>SUMIFS($E$6:$E$400,$F$6:$F$400,"CH",$A$6:$A$400,"U12")</f>
        <v>0</v>
      </c>
      <c r="O17" s="36" t="s">
        <v>3</v>
      </c>
      <c r="P17" s="36" t="s">
        <v>43</v>
      </c>
    </row>
    <row r="18" spans="1:16" s="12" customFormat="1" x14ac:dyDescent="0.3">
      <c r="A18" s="17"/>
      <c r="B18" s="17"/>
      <c r="C18" s="17"/>
      <c r="D18" s="17"/>
      <c r="E18" s="17"/>
      <c r="F18" s="17"/>
      <c r="G18" s="17"/>
      <c r="H18" s="30"/>
      <c r="I18" s="17"/>
      <c r="J18" s="17"/>
      <c r="K18" s="17"/>
      <c r="L18" s="17"/>
      <c r="M18" s="13"/>
      <c r="N18" s="36">
        <f>SUMIFS($E$6:$E$400,$F$6:$F$400,"CH",$A$6:$A$400,"U13")</f>
        <v>0</v>
      </c>
      <c r="O18" s="36" t="s">
        <v>3</v>
      </c>
      <c r="P18" s="36" t="s">
        <v>44</v>
      </c>
    </row>
    <row r="19" spans="1:16" s="12" customFormat="1" x14ac:dyDescent="0.3">
      <c r="A19" s="17"/>
      <c r="B19" s="17"/>
      <c r="C19" s="17"/>
      <c r="D19" s="17"/>
      <c r="E19" s="17"/>
      <c r="F19" s="17"/>
      <c r="G19" s="17"/>
      <c r="H19" s="30"/>
      <c r="I19" s="17"/>
      <c r="J19" s="17"/>
      <c r="K19" s="17"/>
      <c r="L19" s="17"/>
      <c r="M19" s="13"/>
      <c r="N19" s="36">
        <f>SUMIFS($E$6:$E$400,$F$6:$F$400,"CH",$A$6:$A$400,"U14")</f>
        <v>0</v>
      </c>
      <c r="O19" s="36" t="s">
        <v>3</v>
      </c>
      <c r="P19" s="36" t="s">
        <v>45</v>
      </c>
    </row>
    <row r="20" spans="1:16" s="12" customFormat="1" x14ac:dyDescent="0.3">
      <c r="A20" s="17"/>
      <c r="B20" s="17"/>
      <c r="C20" s="17"/>
      <c r="D20" s="17"/>
      <c r="E20" s="17"/>
      <c r="F20" s="17"/>
      <c r="G20" s="17"/>
      <c r="H20" s="30"/>
      <c r="I20" s="17"/>
      <c r="J20" s="17"/>
      <c r="K20" s="17"/>
      <c r="L20" s="17"/>
      <c r="M20" s="13"/>
      <c r="N20" s="36">
        <f>SUMIFS($E$6:$E$400,$F$6:$F$400,"CH",$A$6:$A$400,"U15")</f>
        <v>0</v>
      </c>
      <c r="O20" s="36" t="s">
        <v>3</v>
      </c>
      <c r="P20" s="36" t="s">
        <v>46</v>
      </c>
    </row>
    <row r="21" spans="1:16" s="12" customFormat="1" x14ac:dyDescent="0.3">
      <c r="A21" s="17"/>
      <c r="B21" s="17"/>
      <c r="C21" s="17"/>
      <c r="D21" s="17"/>
      <c r="E21" s="17"/>
      <c r="F21" s="17"/>
      <c r="G21" s="17"/>
      <c r="H21" s="30"/>
      <c r="I21" s="17"/>
      <c r="J21" s="17"/>
      <c r="K21" s="17"/>
      <c r="L21" s="17"/>
      <c r="M21" s="13"/>
      <c r="N21" s="36">
        <f>SUMIFS($E$6:$E$400,$F$6:$F$400,"CH",$A$6:$A$400,"U16")</f>
        <v>0</v>
      </c>
      <c r="O21" s="36" t="s">
        <v>3</v>
      </c>
      <c r="P21" s="36" t="s">
        <v>511</v>
      </c>
    </row>
    <row r="22" spans="1:16" s="12" customFormat="1" x14ac:dyDescent="0.3">
      <c r="A22" s="17"/>
      <c r="B22" s="17"/>
      <c r="C22" s="17"/>
      <c r="D22" s="17"/>
      <c r="E22" s="17"/>
      <c r="F22" s="17"/>
      <c r="G22" s="17"/>
      <c r="H22" s="30"/>
      <c r="I22" s="17"/>
      <c r="J22" s="17"/>
      <c r="K22" s="17"/>
      <c r="L22" s="17"/>
      <c r="M22" s="13"/>
      <c r="N22" s="36">
        <f>SUMIFS($E$6:$E$400,$F$6:$F$400,"CH",$A$6:$A$400,"U17")</f>
        <v>0</v>
      </c>
      <c r="O22" s="36" t="s">
        <v>3</v>
      </c>
      <c r="P22" s="36" t="s">
        <v>512</v>
      </c>
    </row>
    <row r="23" spans="1:16" s="12" customFormat="1" x14ac:dyDescent="0.3">
      <c r="A23" s="17"/>
      <c r="B23" s="17"/>
      <c r="C23" s="17"/>
      <c r="D23" s="17"/>
      <c r="E23" s="17"/>
      <c r="F23" s="17"/>
      <c r="G23" s="17"/>
      <c r="H23" s="30"/>
      <c r="I23" s="17"/>
      <c r="J23" s="17"/>
      <c r="K23" s="17"/>
      <c r="L23" s="17"/>
      <c r="M23" s="13"/>
      <c r="N23" s="36">
        <f>SUMIFS($E$6:$E$400,$F$6:$F$400,"CH",$A$6:$A$400,"U18")</f>
        <v>0</v>
      </c>
      <c r="O23" s="36" t="s">
        <v>3</v>
      </c>
      <c r="P23" s="36" t="s">
        <v>513</v>
      </c>
    </row>
    <row r="24" spans="1:16" s="12" customFormat="1" x14ac:dyDescent="0.3">
      <c r="A24" s="17"/>
      <c r="B24" s="17"/>
      <c r="C24" s="17"/>
      <c r="D24" s="17"/>
      <c r="E24" s="17"/>
      <c r="F24" s="17"/>
      <c r="G24" s="17"/>
      <c r="H24" s="30"/>
      <c r="I24" s="17"/>
      <c r="J24" s="17"/>
      <c r="K24" s="17"/>
      <c r="L24" s="17"/>
      <c r="M24" s="13"/>
      <c r="N24" s="36">
        <f>SUMIFS($E$6:$E$400,$F$6:$F$400,"CH",$A$6:$A$400,"U19")</f>
        <v>0</v>
      </c>
      <c r="O24" s="36" t="s">
        <v>3</v>
      </c>
      <c r="P24" s="36" t="s">
        <v>514</v>
      </c>
    </row>
    <row r="25" spans="1:16" s="12" customFormat="1" x14ac:dyDescent="0.3">
      <c r="A25" s="17"/>
      <c r="B25" s="17"/>
      <c r="C25" s="17"/>
      <c r="D25" s="17"/>
      <c r="E25" s="17"/>
      <c r="F25" s="17"/>
      <c r="G25" s="17"/>
      <c r="H25" s="30"/>
      <c r="I25" s="17"/>
      <c r="J25" s="17"/>
      <c r="K25" s="17"/>
      <c r="L25" s="17"/>
      <c r="M25" s="13"/>
      <c r="N25" s="36">
        <f>SUMIFS($E$6:$E$400,$F$6:$F$400,"CH",$A$6:$A$400,"U20")</f>
        <v>0</v>
      </c>
      <c r="O25" s="36" t="s">
        <v>3</v>
      </c>
      <c r="P25" s="36" t="s">
        <v>516</v>
      </c>
    </row>
    <row r="26" spans="1:16" s="12" customFormat="1" x14ac:dyDescent="0.3">
      <c r="A26" s="17"/>
      <c r="B26" s="17"/>
      <c r="C26" s="17"/>
      <c r="D26" s="17"/>
      <c r="E26" s="17"/>
      <c r="F26" s="17"/>
      <c r="G26" s="17"/>
      <c r="H26" s="30"/>
      <c r="I26" s="17"/>
      <c r="J26" s="17"/>
      <c r="K26" s="17"/>
      <c r="L26" s="17"/>
      <c r="M26" s="13"/>
      <c r="N26" s="36">
        <f>SUMIFS($E$6:$E$400,$F$6:$F$400,"CH",$A$6:$A$400,"U21")</f>
        <v>0</v>
      </c>
      <c r="O26" s="36" t="s">
        <v>3</v>
      </c>
      <c r="P26" s="36" t="s">
        <v>517</v>
      </c>
    </row>
    <row r="27" spans="1:16" s="12" customFormat="1" x14ac:dyDescent="0.3">
      <c r="A27" s="17"/>
      <c r="B27" s="17"/>
      <c r="C27" s="17"/>
      <c r="D27" s="17"/>
      <c r="E27" s="17"/>
      <c r="F27" s="17"/>
      <c r="G27" s="17"/>
      <c r="H27" s="30"/>
      <c r="I27" s="17"/>
      <c r="J27" s="17"/>
      <c r="K27" s="17"/>
      <c r="L27" s="17"/>
      <c r="M27" s="13"/>
      <c r="N27" s="36">
        <f>SUMIFS($E$6:$E$400,$F$6:$F$400,"CH",$A$6:$A$400,"U22")</f>
        <v>0</v>
      </c>
      <c r="O27" s="36" t="s">
        <v>3</v>
      </c>
      <c r="P27" s="36" t="s">
        <v>518</v>
      </c>
    </row>
    <row r="28" spans="1:16" s="12" customFormat="1" x14ac:dyDescent="0.3">
      <c r="A28" s="17"/>
      <c r="B28" s="17"/>
      <c r="C28" s="17"/>
      <c r="D28" s="17"/>
      <c r="E28" s="17"/>
      <c r="F28" s="17"/>
      <c r="G28" s="17"/>
      <c r="H28" s="30"/>
      <c r="I28" s="17"/>
      <c r="J28" s="17"/>
      <c r="K28" s="17"/>
      <c r="L28" s="17"/>
      <c r="M28" s="13"/>
      <c r="N28" s="36">
        <f>SUMIFS($E$6:$E$400,$F$6:$F$400,"CH",$A$6:$A$400,"U23")</f>
        <v>0</v>
      </c>
      <c r="O28" s="36" t="s">
        <v>3</v>
      </c>
      <c r="P28" s="36" t="s">
        <v>519</v>
      </c>
    </row>
    <row r="29" spans="1:16" s="12" customFormat="1" x14ac:dyDescent="0.3">
      <c r="A29" s="17"/>
      <c r="B29" s="17"/>
      <c r="C29" s="17"/>
      <c r="D29" s="17"/>
      <c r="E29" s="17"/>
      <c r="F29" s="17"/>
      <c r="G29" s="17"/>
      <c r="H29" s="30"/>
      <c r="I29" s="17"/>
      <c r="J29" s="17"/>
      <c r="K29" s="17"/>
      <c r="L29" s="17"/>
      <c r="M29" s="13"/>
      <c r="N29" s="36">
        <f>SUMIFS($E$6:$E$400,$F$6:$F$400,"CH",$A$6:$A$400,"U24")</f>
        <v>0</v>
      </c>
      <c r="O29" s="36" t="s">
        <v>3</v>
      </c>
      <c r="P29" s="36" t="s">
        <v>520</v>
      </c>
    </row>
    <row r="30" spans="1:16" s="12" customFormat="1" x14ac:dyDescent="0.3">
      <c r="A30" s="17"/>
      <c r="B30" s="17"/>
      <c r="C30" s="17"/>
      <c r="D30" s="17"/>
      <c r="E30" s="17"/>
      <c r="F30" s="17"/>
      <c r="G30" s="17"/>
      <c r="H30" s="30"/>
      <c r="I30" s="17"/>
      <c r="J30" s="17"/>
      <c r="K30" s="17"/>
      <c r="L30" s="17"/>
      <c r="M30" s="13"/>
      <c r="N30" s="36">
        <f>SUMIFS($E$6:$E$400,$F$6:$F$400,"CH",$A$6:$A$400,"U25")</f>
        <v>0</v>
      </c>
      <c r="O30" s="36" t="s">
        <v>3</v>
      </c>
      <c r="P30" s="36" t="s">
        <v>521</v>
      </c>
    </row>
    <row r="31" spans="1:16" s="12" customFormat="1" x14ac:dyDescent="0.3">
      <c r="A31" s="17"/>
      <c r="B31" s="17"/>
      <c r="C31" s="17"/>
      <c r="D31" s="17"/>
      <c r="E31" s="17"/>
      <c r="F31" s="17"/>
      <c r="G31" s="17"/>
      <c r="H31" s="30"/>
      <c r="I31" s="17"/>
      <c r="J31" s="17"/>
      <c r="K31" s="17"/>
      <c r="L31" s="17"/>
      <c r="M31" s="13"/>
      <c r="N31" s="36">
        <f>SUMIFS($E$6:$E$400,$F$6:$F$400,"CH",$A$6:$A$400,"U26")</f>
        <v>0</v>
      </c>
      <c r="O31" s="36" t="s">
        <v>3</v>
      </c>
      <c r="P31" s="36" t="s">
        <v>522</v>
      </c>
    </row>
    <row r="32" spans="1:16" s="12" customFormat="1" x14ac:dyDescent="0.3">
      <c r="A32" s="17"/>
      <c r="B32" s="17"/>
      <c r="C32" s="17"/>
      <c r="D32" s="17"/>
      <c r="E32" s="17"/>
      <c r="F32" s="17"/>
      <c r="G32" s="17"/>
      <c r="H32" s="30"/>
      <c r="I32" s="17"/>
      <c r="J32" s="17"/>
      <c r="K32" s="17"/>
      <c r="L32" s="17"/>
      <c r="M32" s="13"/>
      <c r="N32" s="36">
        <f>SUMIFS($E$6:$E$400,$F$6:$F$400,"CH",$A$6:$A$400,"U27")</f>
        <v>0</v>
      </c>
      <c r="O32" s="36" t="s">
        <v>3</v>
      </c>
      <c r="P32" s="36" t="s">
        <v>523</v>
      </c>
    </row>
    <row r="33" spans="1:16" s="12" customFormat="1" x14ac:dyDescent="0.3">
      <c r="A33" s="17"/>
      <c r="B33" s="17"/>
      <c r="C33" s="17"/>
      <c r="D33" s="17"/>
      <c r="E33" s="17"/>
      <c r="F33" s="17"/>
      <c r="G33" s="17"/>
      <c r="H33" s="30"/>
      <c r="I33" s="17"/>
      <c r="J33" s="17"/>
      <c r="K33" s="17"/>
      <c r="L33" s="17"/>
      <c r="M33" s="13"/>
      <c r="N33" s="36">
        <f>SUMIFS($E$6:$E$400,$F$6:$F$400,"CH",$A$6:$A$400,"U28")</f>
        <v>0</v>
      </c>
      <c r="O33" s="36" t="s">
        <v>3</v>
      </c>
      <c r="P33" s="36" t="s">
        <v>524</v>
      </c>
    </row>
    <row r="34" spans="1:16" s="12" customFormat="1" x14ac:dyDescent="0.3">
      <c r="A34" s="17"/>
      <c r="B34" s="17"/>
      <c r="C34" s="17"/>
      <c r="D34" s="17"/>
      <c r="E34" s="17"/>
      <c r="F34" s="17"/>
      <c r="G34" s="17"/>
      <c r="H34" s="30"/>
      <c r="I34" s="17"/>
      <c r="J34" s="17"/>
      <c r="K34" s="17"/>
      <c r="L34" s="17"/>
      <c r="M34" s="13"/>
      <c r="N34" s="36">
        <f>SUMIFS($E$6:$E$400,$F$6:$F$400,"CH",$A$6:$A$400,"U29")</f>
        <v>0</v>
      </c>
      <c r="O34" s="36" t="s">
        <v>3</v>
      </c>
      <c r="P34" s="36" t="s">
        <v>525</v>
      </c>
    </row>
    <row r="35" spans="1:16" s="12" customFormat="1" x14ac:dyDescent="0.3">
      <c r="A35" s="17"/>
      <c r="B35" s="17"/>
      <c r="C35" s="17"/>
      <c r="D35" s="17"/>
      <c r="E35" s="17"/>
      <c r="F35" s="17"/>
      <c r="G35" s="17"/>
      <c r="H35" s="30"/>
      <c r="I35" s="17"/>
      <c r="J35" s="17"/>
      <c r="K35" s="17"/>
      <c r="L35" s="17"/>
      <c r="M35" s="13"/>
      <c r="N35" s="36">
        <f>SUMIFS($E$6:$E$400,$F$6:$F$400,"CH",$A$6:$A$400,"U30")</f>
        <v>0</v>
      </c>
      <c r="O35" s="36" t="s">
        <v>3</v>
      </c>
      <c r="P35" s="36" t="s">
        <v>527</v>
      </c>
    </row>
    <row r="36" spans="1:16" s="12" customFormat="1" x14ac:dyDescent="0.3">
      <c r="A36" s="17"/>
      <c r="B36" s="17"/>
      <c r="C36" s="17"/>
      <c r="D36" s="17"/>
      <c r="E36" s="17"/>
      <c r="F36" s="17"/>
      <c r="G36" s="17"/>
      <c r="H36" s="30"/>
      <c r="I36" s="17"/>
      <c r="J36" s="17"/>
      <c r="K36" s="17"/>
      <c r="L36" s="17"/>
      <c r="M36" s="13"/>
      <c r="N36" s="36">
        <f>SUMIFS($E$6:$E$400,$F$6:$F$400,"CH",$A$6:$A$400,"U31")</f>
        <v>0</v>
      </c>
      <c r="O36" s="36" t="s">
        <v>3</v>
      </c>
      <c r="P36" s="36" t="s">
        <v>529</v>
      </c>
    </row>
    <row r="37" spans="1:16" s="12" customFormat="1" x14ac:dyDescent="0.3">
      <c r="A37" s="17"/>
      <c r="B37" s="17"/>
      <c r="C37" s="17"/>
      <c r="D37" s="17"/>
      <c r="E37" s="17"/>
      <c r="F37" s="17"/>
      <c r="G37" s="17"/>
      <c r="H37" s="30"/>
      <c r="I37" s="17"/>
      <c r="J37" s="17"/>
      <c r="K37" s="17"/>
      <c r="L37" s="17"/>
      <c r="M37" s="13"/>
      <c r="N37" s="36">
        <f>SUMIFS($E$6:$E$400,$F$6:$F$400,"CH",$A$6:$A$400,"U32")</f>
        <v>0</v>
      </c>
      <c r="O37" s="36" t="s">
        <v>3</v>
      </c>
      <c r="P37" s="36" t="s">
        <v>530</v>
      </c>
    </row>
    <row r="38" spans="1:16" s="12" customFormat="1" x14ac:dyDescent="0.3">
      <c r="A38" s="17"/>
      <c r="B38" s="17"/>
      <c r="C38" s="17"/>
      <c r="D38" s="17"/>
      <c r="E38" s="17"/>
      <c r="F38" s="17"/>
      <c r="G38" s="17"/>
      <c r="H38" s="30"/>
      <c r="I38" s="17"/>
      <c r="J38" s="17"/>
      <c r="K38" s="17"/>
      <c r="L38" s="17"/>
      <c r="M38" s="13"/>
      <c r="N38" s="36">
        <f>SUMIFS($E$6:$E$400,$F$6:$F$400,"CH",$A$6:$A$400,"U33")</f>
        <v>0</v>
      </c>
      <c r="O38" s="36" t="s">
        <v>3</v>
      </c>
      <c r="P38" s="36" t="s">
        <v>531</v>
      </c>
    </row>
    <row r="39" spans="1:16" s="12" customFormat="1" x14ac:dyDescent="0.3">
      <c r="A39" s="17"/>
      <c r="B39" s="17"/>
      <c r="C39" s="17"/>
      <c r="D39" s="17"/>
      <c r="E39" s="17"/>
      <c r="F39" s="17"/>
      <c r="G39" s="17"/>
      <c r="H39" s="30"/>
      <c r="I39" s="17"/>
      <c r="J39" s="17"/>
      <c r="K39" s="17"/>
      <c r="L39" s="17"/>
      <c r="M39" s="13"/>
      <c r="N39" s="36">
        <f>SUMIFS($E$6:$E$400,$F$6:$F$400,"CH",$A$6:$A$400,"U34")</f>
        <v>0</v>
      </c>
      <c r="O39" s="36" t="s">
        <v>3</v>
      </c>
      <c r="P39" s="36" t="s">
        <v>532</v>
      </c>
    </row>
    <row r="40" spans="1:16" s="12" customFormat="1" x14ac:dyDescent="0.3">
      <c r="A40" s="17"/>
      <c r="B40" s="17"/>
      <c r="C40" s="17"/>
      <c r="D40" s="17"/>
      <c r="E40" s="17"/>
      <c r="F40" s="17"/>
      <c r="G40" s="17"/>
      <c r="H40" s="30"/>
      <c r="I40" s="17"/>
      <c r="J40" s="17"/>
      <c r="K40" s="17"/>
      <c r="L40" s="17"/>
      <c r="M40" s="13"/>
      <c r="N40" s="36">
        <f>SUMIFS($E$6:$E$400,$F$6:$F$400,"CH",$A$6:$A$400,"U35")</f>
        <v>0</v>
      </c>
      <c r="O40" s="36" t="s">
        <v>3</v>
      </c>
      <c r="P40" s="36" t="s">
        <v>533</v>
      </c>
    </row>
    <row r="41" spans="1:16" s="12" customFormat="1" x14ac:dyDescent="0.3">
      <c r="A41" s="17"/>
      <c r="B41" s="17"/>
      <c r="C41" s="17"/>
      <c r="D41" s="17"/>
      <c r="E41" s="17"/>
      <c r="F41" s="17"/>
      <c r="G41" s="17"/>
      <c r="H41" s="30"/>
      <c r="I41" s="17"/>
      <c r="J41" s="17"/>
      <c r="K41" s="17"/>
      <c r="L41" s="17"/>
      <c r="M41" s="13"/>
      <c r="N41" s="36">
        <f>SUMIFS($E$6:$E$400,$F$6:$F$400,"CH",$A$6:$A$400,"U36")</f>
        <v>0</v>
      </c>
      <c r="O41" s="36" t="s">
        <v>3</v>
      </c>
      <c r="P41" s="36" t="s">
        <v>534</v>
      </c>
    </row>
    <row r="42" spans="1:16" s="12" customFormat="1" x14ac:dyDescent="0.3">
      <c r="A42" s="17"/>
      <c r="B42" s="17"/>
      <c r="C42" s="17"/>
      <c r="D42" s="17"/>
      <c r="E42" s="17"/>
      <c r="F42" s="17"/>
      <c r="G42" s="17"/>
      <c r="H42" s="30"/>
      <c r="I42" s="17"/>
      <c r="J42" s="17"/>
      <c r="K42" s="17"/>
      <c r="L42" s="17"/>
      <c r="M42" s="13"/>
      <c r="N42" s="36">
        <f>SUMIFS($E$6:$E$400,$F$6:$F$400,"CH",$A$6:$A$400,"U37")</f>
        <v>0</v>
      </c>
      <c r="O42" s="36" t="s">
        <v>3</v>
      </c>
      <c r="P42" s="36" t="s">
        <v>535</v>
      </c>
    </row>
    <row r="43" spans="1:16" s="12" customFormat="1" x14ac:dyDescent="0.3">
      <c r="A43" s="17"/>
      <c r="B43" s="17"/>
      <c r="C43" s="17"/>
      <c r="D43" s="17"/>
      <c r="E43" s="17"/>
      <c r="F43" s="17"/>
      <c r="G43" s="17"/>
      <c r="H43" s="30"/>
      <c r="I43" s="17"/>
      <c r="J43" s="17"/>
      <c r="K43" s="17"/>
      <c r="L43" s="17"/>
      <c r="M43" s="13"/>
      <c r="N43" s="36">
        <f>SUMIFS($E$6:$E$400,$F$6:$F$400,"CH",$A$6:$A$400,"U38")</f>
        <v>0</v>
      </c>
      <c r="O43" s="36" t="s">
        <v>3</v>
      </c>
      <c r="P43" s="36" t="s">
        <v>536</v>
      </c>
    </row>
    <row r="44" spans="1:16" s="12" customFormat="1" x14ac:dyDescent="0.3">
      <c r="A44" s="17"/>
      <c r="B44" s="17"/>
      <c r="C44" s="17"/>
      <c r="D44" s="17"/>
      <c r="E44" s="17"/>
      <c r="F44" s="17"/>
      <c r="G44" s="17"/>
      <c r="H44" s="30"/>
      <c r="I44" s="17"/>
      <c r="J44" s="17"/>
      <c r="K44" s="17"/>
      <c r="L44" s="17"/>
      <c r="M44" s="13"/>
      <c r="N44" s="36">
        <f>SUMIFS($E$6:$E$400,$F$6:$F$400,"CH",$A$6:$A$400,"U39")</f>
        <v>0</v>
      </c>
      <c r="O44" s="36" t="s">
        <v>3</v>
      </c>
      <c r="P44" s="36" t="s">
        <v>537</v>
      </c>
    </row>
    <row r="45" spans="1:16" s="12" customFormat="1" x14ac:dyDescent="0.3">
      <c r="A45" s="17"/>
      <c r="B45" s="17"/>
      <c r="C45" s="17"/>
      <c r="D45" s="17"/>
      <c r="E45" s="17"/>
      <c r="F45" s="17"/>
      <c r="G45" s="17"/>
      <c r="H45" s="30"/>
      <c r="I45" s="17"/>
      <c r="J45" s="17"/>
      <c r="K45" s="17"/>
      <c r="L45" s="17"/>
      <c r="M45" s="13"/>
      <c r="N45" s="36">
        <f>SUMIFS($E$6:$E$400,$F$6:$F$400,"CH",$A$6:$A$400,"U40")</f>
        <v>0</v>
      </c>
      <c r="O45" s="36" t="s">
        <v>3</v>
      </c>
      <c r="P45" s="36" t="s">
        <v>539</v>
      </c>
    </row>
    <row r="46" spans="1:16" s="12" customFormat="1" x14ac:dyDescent="0.3">
      <c r="A46" s="17"/>
      <c r="B46" s="17"/>
      <c r="C46" s="17"/>
      <c r="D46" s="17"/>
      <c r="E46" s="17"/>
      <c r="F46" s="17"/>
      <c r="G46" s="17"/>
      <c r="H46" s="30"/>
      <c r="I46" s="17"/>
      <c r="J46" s="17"/>
      <c r="K46" s="17"/>
      <c r="L46" s="17"/>
      <c r="M46" s="13"/>
      <c r="N46" s="36">
        <f>SUMIFS($E$6:$E$400,$F$6:$F$400,"CH",$A$6:$A$400,"U41")</f>
        <v>0</v>
      </c>
      <c r="O46" s="36" t="s">
        <v>3</v>
      </c>
      <c r="P46" s="36" t="s">
        <v>820</v>
      </c>
    </row>
    <row r="47" spans="1:16" s="12" customFormat="1" x14ac:dyDescent="0.3">
      <c r="A47" s="17"/>
      <c r="B47" s="17"/>
      <c r="C47" s="17"/>
      <c r="D47" s="17"/>
      <c r="E47" s="17"/>
      <c r="F47" s="17"/>
      <c r="G47" s="17"/>
      <c r="H47" s="30"/>
      <c r="I47" s="17"/>
      <c r="J47" s="17"/>
      <c r="K47" s="17"/>
      <c r="L47" s="17"/>
      <c r="M47" s="13"/>
      <c r="N47" s="36">
        <f>SUMIFS($E$6:$E$400,$F$6:$F$400,"CH",$A$6:$A$400,"")</f>
        <v>1</v>
      </c>
      <c r="O47" s="36" t="s">
        <v>3</v>
      </c>
      <c r="P47" s="36"/>
    </row>
    <row r="48" spans="1:16" s="12" customFormat="1" x14ac:dyDescent="0.3">
      <c r="A48" s="17"/>
      <c r="B48" s="17"/>
      <c r="C48" s="17"/>
      <c r="D48" s="17"/>
      <c r="E48" s="17"/>
      <c r="F48" s="17"/>
      <c r="G48" s="17"/>
      <c r="H48" s="30"/>
      <c r="I48" s="17"/>
      <c r="J48" s="17"/>
      <c r="K48" s="17"/>
      <c r="L48" s="17"/>
      <c r="M48" s="13"/>
      <c r="N48" s="36">
        <f>SUM(N6:N47)</f>
        <v>1</v>
      </c>
      <c r="O48" s="36"/>
      <c r="P48" s="36"/>
    </row>
    <row r="49" spans="1:16" s="12" customFormat="1" x14ac:dyDescent="0.3">
      <c r="A49" s="17"/>
      <c r="B49" s="17"/>
      <c r="C49" s="17"/>
      <c r="D49" s="17"/>
      <c r="E49" s="17"/>
      <c r="F49" s="17"/>
      <c r="G49" s="17"/>
      <c r="H49" s="30"/>
      <c r="I49" s="17"/>
      <c r="J49" s="17"/>
      <c r="K49" s="17"/>
      <c r="L49" s="17"/>
      <c r="M49" s="13"/>
      <c r="N49" s="36"/>
      <c r="O49" s="36"/>
      <c r="P49" s="36"/>
    </row>
    <row r="50" spans="1:16" s="12" customFormat="1" x14ac:dyDescent="0.3">
      <c r="A50" s="17"/>
      <c r="B50" s="17"/>
      <c r="C50" s="17"/>
      <c r="D50" s="17"/>
      <c r="E50" s="17"/>
      <c r="F50" s="17"/>
      <c r="G50" s="17"/>
      <c r="H50" s="30"/>
      <c r="I50" s="17"/>
      <c r="J50" s="17"/>
      <c r="K50" s="17"/>
      <c r="L50" s="17"/>
      <c r="M50" s="13"/>
      <c r="N50" s="36">
        <f>SUMIFS($E$6:$E$400,$F$6:$F$400,"RT",$A$6:$A$400,"U1")</f>
        <v>0</v>
      </c>
      <c r="O50" s="36" t="s">
        <v>4</v>
      </c>
      <c r="P50" s="36" t="s">
        <v>7</v>
      </c>
    </row>
    <row r="51" spans="1:16" s="12" customFormat="1" x14ac:dyDescent="0.3">
      <c r="A51" s="17"/>
      <c r="B51" s="17"/>
      <c r="C51" s="17"/>
      <c r="D51" s="17"/>
      <c r="E51" s="17"/>
      <c r="F51" s="17"/>
      <c r="G51" s="17"/>
      <c r="H51" s="30"/>
      <c r="I51" s="17"/>
      <c r="J51" s="17"/>
      <c r="K51" s="17"/>
      <c r="L51" s="17"/>
      <c r="M51" s="13"/>
      <c r="N51" s="36">
        <f>SUMIFS($E$6:$E$400,$F$6:$F$400,"RT",$A$6:$A$400,"U2")</f>
        <v>0</v>
      </c>
      <c r="O51" s="36" t="s">
        <v>4</v>
      </c>
      <c r="P51" s="36" t="s">
        <v>8</v>
      </c>
    </row>
    <row r="52" spans="1:16" s="12" customFormat="1" x14ac:dyDescent="0.3">
      <c r="A52" s="17"/>
      <c r="B52" s="17"/>
      <c r="C52" s="17"/>
      <c r="D52" s="17"/>
      <c r="E52" s="17"/>
      <c r="F52" s="17"/>
      <c r="G52" s="17"/>
      <c r="H52" s="30"/>
      <c r="I52" s="17"/>
      <c r="J52" s="17"/>
      <c r="K52" s="17"/>
      <c r="L52" s="17"/>
      <c r="M52" s="13"/>
      <c r="N52" s="36">
        <f>SUMIFS($E$6:$E$400,$F$6:$F$400,"RT",$A$6:$A$400,"U3")</f>
        <v>0</v>
      </c>
      <c r="O52" s="36" t="s">
        <v>4</v>
      </c>
      <c r="P52" s="36" t="s">
        <v>9</v>
      </c>
    </row>
    <row r="53" spans="1:16" s="12" customFormat="1" x14ac:dyDescent="0.3">
      <c r="A53" s="17"/>
      <c r="B53" s="17"/>
      <c r="C53" s="17"/>
      <c r="D53" s="17"/>
      <c r="E53" s="17"/>
      <c r="F53" s="17"/>
      <c r="G53" s="17"/>
      <c r="H53" s="30"/>
      <c r="I53" s="17"/>
      <c r="J53" s="17"/>
      <c r="K53" s="17"/>
      <c r="L53" s="17"/>
      <c r="M53" s="13"/>
      <c r="N53" s="36">
        <f>SUMIFS($E$6:$E$400,$F$6:$F$400,"RT",$A$6:$A$400,"U4")</f>
        <v>0</v>
      </c>
      <c r="O53" s="36" t="s">
        <v>4</v>
      </c>
      <c r="P53" s="36" t="s">
        <v>10</v>
      </c>
    </row>
    <row r="54" spans="1:16" s="12" customFormat="1" x14ac:dyDescent="0.3">
      <c r="A54" s="17"/>
      <c r="B54" s="17"/>
      <c r="C54" s="17"/>
      <c r="D54" s="17"/>
      <c r="E54" s="17"/>
      <c r="F54" s="17"/>
      <c r="G54" s="17"/>
      <c r="H54" s="30"/>
      <c r="I54" s="17"/>
      <c r="J54" s="17"/>
      <c r="K54" s="17"/>
      <c r="L54" s="17"/>
      <c r="M54" s="13"/>
      <c r="N54" s="36">
        <f>SUMIFS($E$6:$E$400,$F$6:$F$400,"RT",$A$6:$A$400,"U5")</f>
        <v>0</v>
      </c>
      <c r="O54" s="36" t="s">
        <v>4</v>
      </c>
      <c r="P54" s="36" t="s">
        <v>11</v>
      </c>
    </row>
    <row r="55" spans="1:16" s="12" customFormat="1" x14ac:dyDescent="0.3">
      <c r="A55" s="17"/>
      <c r="B55" s="17"/>
      <c r="C55" s="17"/>
      <c r="D55" s="17"/>
      <c r="E55" s="17"/>
      <c r="F55" s="17"/>
      <c r="G55" s="17"/>
      <c r="H55" s="30"/>
      <c r="I55" s="17"/>
      <c r="J55" s="17"/>
      <c r="K55" s="17"/>
      <c r="L55" s="17"/>
      <c r="M55" s="13"/>
      <c r="N55" s="36">
        <f>SUMIFS($E$6:$E$400,$F$6:$F$400,"RT",$A$6:$A$400,"U6")</f>
        <v>0</v>
      </c>
      <c r="O55" s="36" t="s">
        <v>4</v>
      </c>
      <c r="P55" s="36" t="s">
        <v>12</v>
      </c>
    </row>
    <row r="56" spans="1:16" s="12" customFormat="1" x14ac:dyDescent="0.3">
      <c r="A56" s="17"/>
      <c r="B56" s="17"/>
      <c r="C56" s="17"/>
      <c r="D56" s="17"/>
      <c r="E56" s="17"/>
      <c r="F56" s="17"/>
      <c r="G56" s="17"/>
      <c r="H56" s="30"/>
      <c r="I56" s="17"/>
      <c r="J56" s="17"/>
      <c r="K56" s="17"/>
      <c r="L56" s="17"/>
      <c r="M56" s="13"/>
      <c r="N56" s="36">
        <f>SUMIFS($E$6:$E$400,$F$6:$F$400,"RT",$A$6:$A$400,"U7")</f>
        <v>0</v>
      </c>
      <c r="O56" s="36" t="s">
        <v>4</v>
      </c>
      <c r="P56" s="36" t="s">
        <v>13</v>
      </c>
    </row>
    <row r="57" spans="1:16" s="12" customFormat="1" x14ac:dyDescent="0.3">
      <c r="A57" s="17"/>
      <c r="B57" s="17"/>
      <c r="C57" s="17"/>
      <c r="D57" s="17"/>
      <c r="E57" s="17"/>
      <c r="F57" s="17"/>
      <c r="G57" s="17"/>
      <c r="H57" s="30"/>
      <c r="I57" s="17"/>
      <c r="J57" s="17"/>
      <c r="K57" s="17"/>
      <c r="L57" s="17"/>
      <c r="M57" s="13"/>
      <c r="N57" s="36">
        <f>SUMIFS($E$6:$E$400,$F$6:$F$400,"RT",$A$6:$A$400,"U8")</f>
        <v>0</v>
      </c>
      <c r="O57" s="36" t="s">
        <v>4</v>
      </c>
      <c r="P57" s="36" t="s">
        <v>14</v>
      </c>
    </row>
    <row r="58" spans="1:16" s="12" customFormat="1" x14ac:dyDescent="0.3">
      <c r="A58" s="17"/>
      <c r="B58" s="17"/>
      <c r="C58" s="17"/>
      <c r="D58" s="17"/>
      <c r="E58" s="17"/>
      <c r="F58" s="17"/>
      <c r="G58" s="17"/>
      <c r="H58" s="30"/>
      <c r="I58" s="17"/>
      <c r="J58" s="17"/>
      <c r="K58" s="17"/>
      <c r="L58" s="17"/>
      <c r="M58" s="13"/>
      <c r="N58" s="36">
        <f>SUMIFS($E$6:$E$400,$F$6:$F$400,"RT",$A$6:$A$400,"U9")</f>
        <v>0</v>
      </c>
      <c r="O58" s="36" t="s">
        <v>4</v>
      </c>
      <c r="P58" s="36" t="s">
        <v>15</v>
      </c>
    </row>
    <row r="59" spans="1:16" s="12" customFormat="1" x14ac:dyDescent="0.3">
      <c r="A59" s="17"/>
      <c r="B59" s="17"/>
      <c r="C59" s="17"/>
      <c r="D59" s="17"/>
      <c r="E59" s="17"/>
      <c r="F59" s="17"/>
      <c r="G59" s="17"/>
      <c r="H59" s="30"/>
      <c r="I59" s="17"/>
      <c r="J59" s="17"/>
      <c r="K59" s="17"/>
      <c r="L59" s="17"/>
      <c r="M59" s="13"/>
      <c r="N59" s="36">
        <f>SUMIFS($E$6:$E$400,$F$6:$F$400,"RT",$A$6:$A$400,"U10")</f>
        <v>0</v>
      </c>
      <c r="O59" s="36" t="s">
        <v>4</v>
      </c>
      <c r="P59" s="36" t="s">
        <v>16</v>
      </c>
    </row>
    <row r="60" spans="1:16" s="12" customFormat="1" x14ac:dyDescent="0.3">
      <c r="A60" s="17"/>
      <c r="B60" s="17"/>
      <c r="C60" s="17"/>
      <c r="D60" s="17"/>
      <c r="E60" s="17"/>
      <c r="F60" s="17"/>
      <c r="G60" s="17"/>
      <c r="H60" s="30"/>
      <c r="I60" s="17"/>
      <c r="J60" s="17"/>
      <c r="K60" s="17"/>
      <c r="L60" s="17"/>
      <c r="M60" s="13"/>
      <c r="N60" s="36">
        <f>SUMIFS($E$6:$E$400,$F$6:$F$400,"RT",$A$6:$A$400,"U11")</f>
        <v>0</v>
      </c>
      <c r="O60" s="36" t="s">
        <v>4</v>
      </c>
      <c r="P60" s="36" t="s">
        <v>42</v>
      </c>
    </row>
    <row r="61" spans="1:16" s="12" customFormat="1" x14ac:dyDescent="0.3">
      <c r="A61" s="17"/>
      <c r="B61" s="17"/>
      <c r="C61" s="17"/>
      <c r="D61" s="17"/>
      <c r="E61" s="17"/>
      <c r="F61" s="17"/>
      <c r="G61" s="17"/>
      <c r="H61" s="30"/>
      <c r="I61" s="17"/>
      <c r="J61" s="17"/>
      <c r="K61" s="17"/>
      <c r="L61" s="17"/>
      <c r="M61" s="13"/>
      <c r="N61" s="36">
        <f>SUMIFS($E$6:$E$400,$F$6:$F$400,"RT",$A$6:$A$400,"U12")</f>
        <v>0</v>
      </c>
      <c r="O61" s="36" t="s">
        <v>4</v>
      </c>
      <c r="P61" s="36" t="s">
        <v>43</v>
      </c>
    </row>
    <row r="62" spans="1:16" s="12" customFormat="1" x14ac:dyDescent="0.3">
      <c r="A62" s="17"/>
      <c r="B62" s="17"/>
      <c r="C62" s="17"/>
      <c r="D62" s="17"/>
      <c r="E62" s="17"/>
      <c r="F62" s="17"/>
      <c r="G62" s="17"/>
      <c r="H62" s="30"/>
      <c r="I62" s="17"/>
      <c r="J62" s="17"/>
      <c r="K62" s="17"/>
      <c r="L62" s="17"/>
      <c r="M62" s="13"/>
      <c r="N62" s="36">
        <f>SUMIFS($E$6:$E$400,$F$6:$F$400,"RT",$A$6:$A$400,"U13")</f>
        <v>0</v>
      </c>
      <c r="O62" s="36" t="s">
        <v>4</v>
      </c>
      <c r="P62" s="36" t="s">
        <v>44</v>
      </c>
    </row>
    <row r="63" spans="1:16" s="12" customFormat="1" x14ac:dyDescent="0.3">
      <c r="A63" s="17"/>
      <c r="B63" s="17"/>
      <c r="C63" s="17"/>
      <c r="D63" s="17"/>
      <c r="E63" s="17"/>
      <c r="F63" s="17"/>
      <c r="G63" s="17"/>
      <c r="H63" s="30"/>
      <c r="I63" s="17"/>
      <c r="J63" s="17"/>
      <c r="K63" s="17"/>
      <c r="L63" s="17"/>
      <c r="M63" s="13"/>
      <c r="N63" s="36">
        <f>SUMIFS($E$6:$E$400,$F$6:$F$400,"RT",$A$6:$A$400,"U14")</f>
        <v>0</v>
      </c>
      <c r="O63" s="36" t="s">
        <v>4</v>
      </c>
      <c r="P63" s="36" t="s">
        <v>45</v>
      </c>
    </row>
    <row r="64" spans="1:16" s="12" customFormat="1" x14ac:dyDescent="0.3">
      <c r="A64" s="17"/>
      <c r="B64" s="17"/>
      <c r="C64" s="17"/>
      <c r="D64" s="17"/>
      <c r="E64" s="17"/>
      <c r="F64" s="17"/>
      <c r="G64" s="17"/>
      <c r="H64" s="30"/>
      <c r="I64" s="17"/>
      <c r="J64" s="17"/>
      <c r="K64" s="17"/>
      <c r="L64" s="17"/>
      <c r="M64" s="13"/>
      <c r="N64" s="36">
        <f>SUMIFS($E$6:$E$400,$F$6:$F$400,"RT",$A$6:$A$400,"U15")</f>
        <v>0</v>
      </c>
      <c r="O64" s="36" t="s">
        <v>4</v>
      </c>
      <c r="P64" s="36" t="s">
        <v>46</v>
      </c>
    </row>
    <row r="65" spans="1:16" s="12" customFormat="1" x14ac:dyDescent="0.3">
      <c r="A65" s="17"/>
      <c r="B65" s="17"/>
      <c r="C65" s="17"/>
      <c r="D65" s="17"/>
      <c r="E65" s="17"/>
      <c r="F65" s="17"/>
      <c r="G65" s="17"/>
      <c r="H65" s="30"/>
      <c r="I65" s="17"/>
      <c r="J65" s="17"/>
      <c r="K65" s="17"/>
      <c r="L65" s="17"/>
      <c r="M65" s="13"/>
      <c r="N65" s="36">
        <f>SUMIFS($E$6:$E$400,$F$6:$F$400,"RT",$A$6:$A$400,"U16")</f>
        <v>0</v>
      </c>
      <c r="O65" s="36" t="s">
        <v>4</v>
      </c>
      <c r="P65" s="36" t="s">
        <v>511</v>
      </c>
    </row>
    <row r="66" spans="1:16" s="12" customFormat="1" x14ac:dyDescent="0.3">
      <c r="A66" s="17"/>
      <c r="B66" s="17"/>
      <c r="C66" s="17"/>
      <c r="D66" s="17"/>
      <c r="E66" s="17"/>
      <c r="F66" s="17"/>
      <c r="G66" s="17"/>
      <c r="H66" s="30"/>
      <c r="I66" s="17"/>
      <c r="J66" s="17"/>
      <c r="K66" s="17"/>
      <c r="L66" s="17"/>
      <c r="M66" s="13"/>
      <c r="N66" s="36">
        <f>SUMIFS($E$6:$E$400,$F$6:$F$400,"RT",$A$6:$A$400,"U17")</f>
        <v>0</v>
      </c>
      <c r="O66" s="36" t="s">
        <v>4</v>
      </c>
      <c r="P66" s="36" t="s">
        <v>512</v>
      </c>
    </row>
    <row r="67" spans="1:16" s="12" customFormat="1" x14ac:dyDescent="0.3">
      <c r="A67" s="17"/>
      <c r="B67" s="17"/>
      <c r="C67" s="17"/>
      <c r="D67" s="17"/>
      <c r="E67" s="17"/>
      <c r="F67" s="17"/>
      <c r="G67" s="17"/>
      <c r="H67" s="30"/>
      <c r="I67" s="17"/>
      <c r="J67" s="17"/>
      <c r="K67" s="17"/>
      <c r="L67" s="17"/>
      <c r="M67" s="13"/>
      <c r="N67" s="36">
        <f>SUMIFS($E$6:$E$400,$F$6:$F$400,"RT",$A$6:$A$400,"U18")</f>
        <v>0</v>
      </c>
      <c r="O67" s="36" t="s">
        <v>4</v>
      </c>
      <c r="P67" s="36" t="s">
        <v>513</v>
      </c>
    </row>
    <row r="68" spans="1:16" s="12" customFormat="1" x14ac:dyDescent="0.3">
      <c r="A68" s="17"/>
      <c r="B68" s="17"/>
      <c r="C68" s="17"/>
      <c r="D68" s="17"/>
      <c r="E68" s="17"/>
      <c r="F68" s="17"/>
      <c r="G68" s="17"/>
      <c r="H68" s="30"/>
      <c r="I68" s="17"/>
      <c r="J68" s="17"/>
      <c r="K68" s="17"/>
      <c r="L68" s="17"/>
      <c r="M68" s="13"/>
      <c r="N68" s="36">
        <f>SUMIFS($E$6:$E$400,$F$6:$F$400,"RT",$A$6:$A$400,"U19")</f>
        <v>0</v>
      </c>
      <c r="O68" s="36" t="s">
        <v>4</v>
      </c>
      <c r="P68" s="36" t="s">
        <v>514</v>
      </c>
    </row>
    <row r="69" spans="1:16" s="12" customFormat="1" x14ac:dyDescent="0.3">
      <c r="A69" s="17"/>
      <c r="B69" s="17"/>
      <c r="C69" s="17"/>
      <c r="D69" s="17"/>
      <c r="E69" s="17"/>
      <c r="F69" s="17"/>
      <c r="G69" s="17"/>
      <c r="H69" s="30"/>
      <c r="I69" s="17"/>
      <c r="J69" s="17"/>
      <c r="K69" s="17"/>
      <c r="L69" s="17"/>
      <c r="M69" s="13"/>
      <c r="N69" s="36">
        <f>SUMIFS($E$6:$E$400,$F$6:$F$400,"RT",$A$6:$A$400,"U20")</f>
        <v>0</v>
      </c>
      <c r="O69" s="36" t="s">
        <v>4</v>
      </c>
      <c r="P69" s="36" t="s">
        <v>516</v>
      </c>
    </row>
    <row r="70" spans="1:16" s="12" customFormat="1" x14ac:dyDescent="0.3">
      <c r="A70" s="17"/>
      <c r="B70" s="17"/>
      <c r="C70" s="17"/>
      <c r="D70" s="17"/>
      <c r="E70" s="17"/>
      <c r="F70" s="17"/>
      <c r="G70" s="17"/>
      <c r="H70" s="30"/>
      <c r="I70" s="17"/>
      <c r="J70" s="17"/>
      <c r="K70" s="17"/>
      <c r="L70" s="17"/>
      <c r="M70" s="13"/>
      <c r="N70" s="36">
        <f>SUMIFS($E$6:$E$400,$F$6:$F$400,"RT",$A$6:$A$400,"U21")</f>
        <v>0</v>
      </c>
      <c r="O70" s="36" t="s">
        <v>4</v>
      </c>
      <c r="P70" s="36" t="s">
        <v>517</v>
      </c>
    </row>
    <row r="71" spans="1:16" s="12" customFormat="1" x14ac:dyDescent="0.3">
      <c r="A71" s="17"/>
      <c r="B71" s="17"/>
      <c r="C71" s="17"/>
      <c r="D71" s="17"/>
      <c r="E71" s="17"/>
      <c r="F71" s="17"/>
      <c r="G71" s="17"/>
      <c r="H71" s="30"/>
      <c r="I71" s="17"/>
      <c r="J71" s="17"/>
      <c r="K71" s="17"/>
      <c r="L71" s="17"/>
      <c r="M71" s="13"/>
      <c r="N71" s="36">
        <f>SUMIFS($E$6:$E$400,$F$6:$F$400,"RT",$A$6:$A$400,"U22")</f>
        <v>0</v>
      </c>
      <c r="O71" s="36" t="s">
        <v>4</v>
      </c>
      <c r="P71" s="36" t="s">
        <v>518</v>
      </c>
    </row>
    <row r="72" spans="1:16" s="12" customFormat="1" x14ac:dyDescent="0.3">
      <c r="A72" s="17"/>
      <c r="B72" s="17"/>
      <c r="C72" s="17"/>
      <c r="D72" s="17"/>
      <c r="E72" s="17"/>
      <c r="F72" s="17"/>
      <c r="G72" s="17"/>
      <c r="H72" s="30"/>
      <c r="I72" s="17"/>
      <c r="J72" s="17"/>
      <c r="K72" s="17"/>
      <c r="L72" s="17"/>
      <c r="M72" s="13"/>
      <c r="N72" s="36">
        <f>SUMIFS($E$6:$E$400,$F$6:$F$400,"RT",$A$6:$A$400,"U23")</f>
        <v>0</v>
      </c>
      <c r="O72" s="36" t="s">
        <v>4</v>
      </c>
      <c r="P72" s="36" t="s">
        <v>519</v>
      </c>
    </row>
    <row r="73" spans="1:16" s="12" customFormat="1" x14ac:dyDescent="0.3">
      <c r="A73" s="17"/>
      <c r="B73" s="17"/>
      <c r="C73" s="17"/>
      <c r="D73" s="17"/>
      <c r="E73" s="17"/>
      <c r="F73" s="17"/>
      <c r="G73" s="17"/>
      <c r="H73" s="30"/>
      <c r="I73" s="17"/>
      <c r="J73" s="17"/>
      <c r="K73" s="17"/>
      <c r="L73" s="17"/>
      <c r="M73" s="13"/>
      <c r="N73" s="36">
        <f>SUMIFS($E$6:$E$400,$F$6:$F$400,"RT",$A$6:$A$400,"U24")</f>
        <v>0</v>
      </c>
      <c r="O73" s="36" t="s">
        <v>4</v>
      </c>
      <c r="P73" s="36" t="s">
        <v>520</v>
      </c>
    </row>
    <row r="74" spans="1:16" s="12" customFormat="1" x14ac:dyDescent="0.3">
      <c r="A74" s="17"/>
      <c r="B74" s="17"/>
      <c r="C74" s="17"/>
      <c r="D74" s="17"/>
      <c r="E74" s="17"/>
      <c r="F74" s="17"/>
      <c r="G74" s="17"/>
      <c r="H74" s="30"/>
      <c r="I74" s="17"/>
      <c r="J74" s="17"/>
      <c r="K74" s="17"/>
      <c r="L74" s="17"/>
      <c r="M74" s="13"/>
      <c r="N74" s="36">
        <f>SUMIFS($E$6:$E$400,$F$6:$F$400,"RT",$A$6:$A$400,"U25")</f>
        <v>0</v>
      </c>
      <c r="O74" s="36" t="s">
        <v>4</v>
      </c>
      <c r="P74" s="36" t="s">
        <v>521</v>
      </c>
    </row>
    <row r="75" spans="1:16" s="12" customFormat="1" x14ac:dyDescent="0.3">
      <c r="A75" s="17"/>
      <c r="B75" s="17"/>
      <c r="C75" s="17"/>
      <c r="D75" s="17"/>
      <c r="E75" s="17"/>
      <c r="F75" s="17"/>
      <c r="G75" s="17"/>
      <c r="H75" s="30"/>
      <c r="I75" s="17"/>
      <c r="J75" s="17"/>
      <c r="K75" s="17"/>
      <c r="L75" s="17"/>
      <c r="M75" s="13"/>
      <c r="N75" s="36">
        <f>SUMIFS($E$6:$E$400,$F$6:$F$400,"RT",$A$6:$A$400,"U26")</f>
        <v>0</v>
      </c>
      <c r="O75" s="36" t="s">
        <v>4</v>
      </c>
      <c r="P75" s="36" t="s">
        <v>522</v>
      </c>
    </row>
    <row r="76" spans="1:16" s="12" customFormat="1" x14ac:dyDescent="0.3">
      <c r="A76" s="17"/>
      <c r="B76" s="17"/>
      <c r="C76" s="17"/>
      <c r="D76" s="17"/>
      <c r="E76" s="17"/>
      <c r="F76" s="17"/>
      <c r="G76" s="17"/>
      <c r="H76" s="30"/>
      <c r="I76" s="17"/>
      <c r="J76" s="17"/>
      <c r="K76" s="17"/>
      <c r="L76" s="17"/>
      <c r="M76" s="13"/>
      <c r="N76" s="36">
        <f>SUMIFS($E$6:$E$400,$F$6:$F$400,"RT",$A$6:$A$400,"U27")</f>
        <v>0</v>
      </c>
      <c r="O76" s="36" t="s">
        <v>4</v>
      </c>
      <c r="P76" s="36" t="s">
        <v>523</v>
      </c>
    </row>
    <row r="77" spans="1:16" s="12" customFormat="1" x14ac:dyDescent="0.3">
      <c r="A77" s="17"/>
      <c r="B77" s="17"/>
      <c r="C77" s="17"/>
      <c r="D77" s="17"/>
      <c r="E77" s="17"/>
      <c r="F77" s="17"/>
      <c r="G77" s="17"/>
      <c r="H77" s="30"/>
      <c r="I77" s="17"/>
      <c r="J77" s="17"/>
      <c r="K77" s="17"/>
      <c r="L77" s="17"/>
      <c r="M77" s="13"/>
      <c r="N77" s="36">
        <f>SUMIFS($E$6:$E$400,$F$6:$F$400,"RT",$A$6:$A$400,"U28")</f>
        <v>0</v>
      </c>
      <c r="O77" s="36" t="s">
        <v>4</v>
      </c>
      <c r="P77" s="36" t="s">
        <v>524</v>
      </c>
    </row>
    <row r="78" spans="1:16" s="12" customFormat="1" x14ac:dyDescent="0.3">
      <c r="A78" s="17"/>
      <c r="B78" s="17"/>
      <c r="C78" s="17"/>
      <c r="D78" s="17"/>
      <c r="E78" s="17"/>
      <c r="F78" s="17"/>
      <c r="G78" s="17"/>
      <c r="H78" s="30"/>
      <c r="I78" s="17"/>
      <c r="J78" s="17"/>
      <c r="K78" s="17"/>
      <c r="L78" s="17"/>
      <c r="M78" s="13"/>
      <c r="N78" s="36">
        <f>SUMIFS($E$6:$E$400,$F$6:$F$400,"RT",$A$6:$A$400,"U29")</f>
        <v>0</v>
      </c>
      <c r="O78" s="36" t="s">
        <v>4</v>
      </c>
      <c r="P78" s="36" t="s">
        <v>525</v>
      </c>
    </row>
    <row r="79" spans="1:16" s="12" customFormat="1" x14ac:dyDescent="0.3">
      <c r="A79" s="17"/>
      <c r="B79" s="17"/>
      <c r="C79" s="17"/>
      <c r="D79" s="17"/>
      <c r="E79" s="17"/>
      <c r="F79" s="17"/>
      <c r="G79" s="17"/>
      <c r="H79" s="30"/>
      <c r="I79" s="17"/>
      <c r="J79" s="17"/>
      <c r="K79" s="17"/>
      <c r="L79" s="17"/>
      <c r="M79" s="13"/>
      <c r="N79" s="36">
        <f>SUMIFS($E$6:$E$400,$F$6:$F$400,"RT",$A$6:$A$400,"U30")</f>
        <v>0</v>
      </c>
      <c r="O79" s="36" t="s">
        <v>4</v>
      </c>
      <c r="P79" s="36" t="s">
        <v>527</v>
      </c>
    </row>
    <row r="80" spans="1:16" s="12" customFormat="1" x14ac:dyDescent="0.3">
      <c r="A80" s="17"/>
      <c r="B80" s="17"/>
      <c r="C80" s="17"/>
      <c r="D80" s="17"/>
      <c r="E80" s="17"/>
      <c r="F80" s="17"/>
      <c r="G80" s="17"/>
      <c r="H80" s="30"/>
      <c r="I80" s="17"/>
      <c r="J80" s="17"/>
      <c r="K80" s="17"/>
      <c r="L80" s="17"/>
      <c r="M80" s="13"/>
      <c r="N80" s="36">
        <f>SUMIFS($E$6:$E$400,$F$6:$F$400,"RT",$A$6:$A$400,"U31")</f>
        <v>0</v>
      </c>
      <c r="O80" s="36" t="s">
        <v>4</v>
      </c>
      <c r="P80" s="36" t="s">
        <v>529</v>
      </c>
    </row>
    <row r="81" spans="1:16" s="12" customFormat="1" x14ac:dyDescent="0.3">
      <c r="A81" s="17"/>
      <c r="B81" s="17"/>
      <c r="C81" s="17"/>
      <c r="D81" s="17"/>
      <c r="E81" s="17"/>
      <c r="F81" s="17"/>
      <c r="G81" s="17"/>
      <c r="H81" s="30"/>
      <c r="I81" s="17"/>
      <c r="J81" s="17"/>
      <c r="K81" s="17"/>
      <c r="L81" s="17"/>
      <c r="M81" s="13"/>
      <c r="N81" s="36">
        <f>SUMIFS($E$6:$E$400,$F$6:$F$400,"RT",$A$6:$A$400,"U32")</f>
        <v>0</v>
      </c>
      <c r="O81" s="36" t="s">
        <v>4</v>
      </c>
      <c r="P81" s="36" t="s">
        <v>530</v>
      </c>
    </row>
    <row r="82" spans="1:16" s="12" customFormat="1" x14ac:dyDescent="0.3">
      <c r="A82" s="17"/>
      <c r="B82" s="17"/>
      <c r="C82" s="17"/>
      <c r="D82" s="17"/>
      <c r="E82" s="17"/>
      <c r="F82" s="17"/>
      <c r="G82" s="17"/>
      <c r="H82" s="30"/>
      <c r="I82" s="17"/>
      <c r="J82" s="17"/>
      <c r="K82" s="17"/>
      <c r="L82" s="17"/>
      <c r="M82" s="13"/>
      <c r="N82" s="36">
        <f>SUMIFS($E$6:$E$400,$F$6:$F$400,"RT",$A$6:$A$400,"U33")</f>
        <v>0</v>
      </c>
      <c r="O82" s="36" t="s">
        <v>4</v>
      </c>
      <c r="P82" s="36" t="s">
        <v>531</v>
      </c>
    </row>
    <row r="83" spans="1:16" s="12" customFormat="1" x14ac:dyDescent="0.3">
      <c r="A83" s="17"/>
      <c r="B83" s="17"/>
      <c r="C83" s="17"/>
      <c r="D83" s="17"/>
      <c r="E83" s="17"/>
      <c r="F83" s="17"/>
      <c r="G83" s="17"/>
      <c r="H83" s="30"/>
      <c r="I83" s="17"/>
      <c r="J83" s="17"/>
      <c r="K83" s="17"/>
      <c r="L83" s="17"/>
      <c r="M83" s="13"/>
      <c r="N83" s="36">
        <f>SUMIFS($E$6:$E$400,$F$6:$F$400,"RT",$A$6:$A$400,"U34")</f>
        <v>0</v>
      </c>
      <c r="O83" s="36" t="s">
        <v>4</v>
      </c>
      <c r="P83" s="36" t="s">
        <v>532</v>
      </c>
    </row>
    <row r="84" spans="1:16" s="12" customFormat="1" x14ac:dyDescent="0.3">
      <c r="A84" s="17"/>
      <c r="B84" s="17"/>
      <c r="C84" s="17"/>
      <c r="D84" s="17"/>
      <c r="E84" s="17"/>
      <c r="F84" s="17"/>
      <c r="G84" s="17"/>
      <c r="H84" s="30"/>
      <c r="I84" s="17"/>
      <c r="J84" s="17"/>
      <c r="K84" s="17"/>
      <c r="L84" s="17"/>
      <c r="M84" s="13"/>
      <c r="N84" s="36">
        <f>SUMIFS($E$6:$E$400,$F$6:$F$400,"RT",$A$6:$A$400,"U35")</f>
        <v>0</v>
      </c>
      <c r="O84" s="36" t="s">
        <v>4</v>
      </c>
      <c r="P84" s="36" t="s">
        <v>533</v>
      </c>
    </row>
    <row r="85" spans="1:16" s="12" customFormat="1" x14ac:dyDescent="0.3">
      <c r="A85" s="17"/>
      <c r="B85" s="17"/>
      <c r="C85" s="17"/>
      <c r="D85" s="17"/>
      <c r="E85" s="17"/>
      <c r="F85" s="17"/>
      <c r="G85" s="17"/>
      <c r="H85" s="30"/>
      <c r="I85" s="17"/>
      <c r="J85" s="17"/>
      <c r="K85" s="17"/>
      <c r="L85" s="17"/>
      <c r="M85" s="13"/>
      <c r="N85" s="36">
        <f>SUMIFS($E$6:$E$400,$F$6:$F$400,"RT",$A$6:$A$400,"U36")</f>
        <v>0</v>
      </c>
      <c r="O85" s="36" t="s">
        <v>4</v>
      </c>
      <c r="P85" s="36" t="s">
        <v>534</v>
      </c>
    </row>
    <row r="86" spans="1:16" s="12" customFormat="1" x14ac:dyDescent="0.3">
      <c r="A86" s="17"/>
      <c r="B86" s="17"/>
      <c r="C86" s="17"/>
      <c r="D86" s="17"/>
      <c r="E86" s="17"/>
      <c r="F86" s="17"/>
      <c r="G86" s="17"/>
      <c r="H86" s="30"/>
      <c r="I86" s="17"/>
      <c r="J86" s="17"/>
      <c r="K86" s="17"/>
      <c r="L86" s="17"/>
      <c r="M86" s="13"/>
      <c r="N86" s="36">
        <f>SUMIFS($E$6:$E$400,$F$6:$F$400,"RT",$A$6:$A$400,"U37")</f>
        <v>0</v>
      </c>
      <c r="O86" s="36" t="s">
        <v>4</v>
      </c>
      <c r="P86" s="36" t="s">
        <v>535</v>
      </c>
    </row>
    <row r="87" spans="1:16" s="12" customFormat="1" x14ac:dyDescent="0.3">
      <c r="A87" s="17"/>
      <c r="B87" s="17"/>
      <c r="C87" s="17"/>
      <c r="D87" s="17"/>
      <c r="E87" s="17"/>
      <c r="F87" s="17"/>
      <c r="G87" s="17"/>
      <c r="H87" s="30"/>
      <c r="I87" s="17"/>
      <c r="J87" s="17"/>
      <c r="K87" s="17"/>
      <c r="L87" s="17"/>
      <c r="M87" s="13"/>
      <c r="N87" s="36">
        <f>SUMIFS($E$6:$E$400,$F$6:$F$400,"RT",$A$6:$A$400,"U38")</f>
        <v>0</v>
      </c>
      <c r="O87" s="36" t="s">
        <v>4</v>
      </c>
      <c r="P87" s="36" t="s">
        <v>536</v>
      </c>
    </row>
    <row r="88" spans="1:16" s="12" customFormat="1" x14ac:dyDescent="0.3">
      <c r="A88" s="17"/>
      <c r="B88" s="17"/>
      <c r="C88" s="17"/>
      <c r="D88" s="17"/>
      <c r="E88" s="17"/>
      <c r="F88" s="17"/>
      <c r="G88" s="17"/>
      <c r="H88" s="30"/>
      <c r="I88" s="17"/>
      <c r="J88" s="17"/>
      <c r="K88" s="17"/>
      <c r="L88" s="17"/>
      <c r="M88" s="13"/>
      <c r="N88" s="36">
        <f>SUMIFS($E$6:$E$400,$F$6:$F$400,"RT",$A$6:$A$400,"U39")</f>
        <v>0</v>
      </c>
      <c r="O88" s="36" t="s">
        <v>4</v>
      </c>
      <c r="P88" s="36" t="s">
        <v>537</v>
      </c>
    </row>
    <row r="89" spans="1:16" s="12" customFormat="1" x14ac:dyDescent="0.3">
      <c r="A89" s="17"/>
      <c r="B89" s="17"/>
      <c r="C89" s="17"/>
      <c r="D89" s="17"/>
      <c r="E89" s="17"/>
      <c r="F89" s="17"/>
      <c r="G89" s="17"/>
      <c r="H89" s="30"/>
      <c r="I89" s="17"/>
      <c r="J89" s="17"/>
      <c r="K89" s="17"/>
      <c r="L89" s="17"/>
      <c r="M89" s="13"/>
      <c r="N89" s="36">
        <f>SUMIFS($E$6:$E$400,$F$6:$F$400,"RT",$A$6:$A$400,"U40")</f>
        <v>0</v>
      </c>
      <c r="O89" s="36" t="s">
        <v>4</v>
      </c>
      <c r="P89" s="36" t="s">
        <v>539</v>
      </c>
    </row>
    <row r="90" spans="1:16" s="12" customFormat="1" x14ac:dyDescent="0.3">
      <c r="A90" s="17"/>
      <c r="B90" s="17"/>
      <c r="C90" s="17"/>
      <c r="D90" s="17"/>
      <c r="E90" s="17"/>
      <c r="F90" s="17"/>
      <c r="G90" s="17"/>
      <c r="H90" s="30"/>
      <c r="I90" s="17"/>
      <c r="J90" s="17"/>
      <c r="K90" s="17"/>
      <c r="L90" s="17"/>
      <c r="M90" s="13"/>
      <c r="N90" s="36">
        <f>SUMIFS($E$6:$E$400,$F$6:$F$400,"RT",$A$6:$A$400,"U41")</f>
        <v>0</v>
      </c>
      <c r="O90" s="36" t="s">
        <v>4</v>
      </c>
      <c r="P90" s="36" t="s">
        <v>820</v>
      </c>
    </row>
    <row r="91" spans="1:16" s="12" customFormat="1" x14ac:dyDescent="0.3">
      <c r="A91" s="17"/>
      <c r="B91" s="17"/>
      <c r="C91" s="17"/>
      <c r="D91" s="17"/>
      <c r="E91" s="17"/>
      <c r="F91" s="17"/>
      <c r="G91" s="17"/>
      <c r="H91" s="30"/>
      <c r="I91" s="17"/>
      <c r="J91" s="17"/>
      <c r="K91" s="17"/>
      <c r="L91" s="17"/>
      <c r="M91" s="13"/>
      <c r="N91" s="36">
        <f>SUMIFS($E$6:$E$400,$F$6:$F$400,"RT",$A$6:$A$400,"")</f>
        <v>2</v>
      </c>
      <c r="O91" s="36" t="s">
        <v>4</v>
      </c>
      <c r="P91" s="36"/>
    </row>
    <row r="92" spans="1:16" s="12" customFormat="1" x14ac:dyDescent="0.3">
      <c r="A92" s="17"/>
      <c r="B92" s="17"/>
      <c r="C92" s="17"/>
      <c r="D92" s="17"/>
      <c r="E92" s="17"/>
      <c r="F92" s="17"/>
      <c r="G92" s="17"/>
      <c r="H92" s="30"/>
      <c r="I92" s="17"/>
      <c r="J92" s="17"/>
      <c r="K92" s="17"/>
      <c r="L92" s="17"/>
      <c r="M92" s="13"/>
      <c r="N92" s="36">
        <f>SUM(N50:N91)</f>
        <v>2</v>
      </c>
      <c r="O92" s="36"/>
      <c r="P92" s="36"/>
    </row>
    <row r="93" spans="1:16" s="12" customFormat="1" x14ac:dyDescent="0.3">
      <c r="A93" s="17"/>
      <c r="B93" s="17"/>
      <c r="C93" s="17"/>
      <c r="D93" s="17"/>
      <c r="E93" s="17"/>
      <c r="F93" s="17"/>
      <c r="G93" s="17"/>
      <c r="H93" s="30"/>
      <c r="I93" s="17"/>
      <c r="J93" s="17"/>
      <c r="K93" s="17"/>
      <c r="L93" s="17"/>
      <c r="M93" s="13"/>
      <c r="N93" s="36"/>
      <c r="O93" s="36"/>
      <c r="P93" s="36"/>
    </row>
    <row r="94" spans="1:16" s="12" customFormat="1" x14ac:dyDescent="0.3">
      <c r="A94" s="17"/>
      <c r="B94" s="17"/>
      <c r="C94" s="17"/>
      <c r="D94" s="17"/>
      <c r="E94" s="17"/>
      <c r="F94" s="17"/>
      <c r="G94" s="17"/>
      <c r="H94" s="30"/>
      <c r="I94" s="17"/>
      <c r="J94" s="17"/>
      <c r="K94" s="17"/>
      <c r="L94" s="17"/>
      <c r="M94" s="13"/>
      <c r="N94" s="36"/>
      <c r="O94" s="36"/>
      <c r="P94" s="36"/>
    </row>
    <row r="95" spans="1:16" s="12" customFormat="1" x14ac:dyDescent="0.3">
      <c r="A95" s="17"/>
      <c r="B95" s="17"/>
      <c r="C95" s="17"/>
      <c r="D95" s="17"/>
      <c r="E95" s="17"/>
      <c r="F95" s="17"/>
      <c r="G95" s="17"/>
      <c r="H95" s="30"/>
      <c r="I95" s="17"/>
      <c r="J95" s="17"/>
      <c r="K95" s="17"/>
      <c r="L95" s="17"/>
      <c r="M95" s="13"/>
      <c r="N95" s="36"/>
      <c r="O95" s="36"/>
      <c r="P95" s="36"/>
    </row>
    <row r="96" spans="1:16" s="12" customFormat="1" x14ac:dyDescent="0.3">
      <c r="A96" s="17"/>
      <c r="B96" s="17"/>
      <c r="C96" s="17"/>
      <c r="D96" s="17"/>
      <c r="E96" s="17"/>
      <c r="F96" s="17"/>
      <c r="G96" s="17"/>
      <c r="H96" s="30"/>
      <c r="I96" s="17"/>
      <c r="J96" s="17"/>
      <c r="K96" s="17"/>
      <c r="L96" s="17"/>
      <c r="M96" s="13"/>
      <c r="N96" s="36"/>
      <c r="O96" s="36"/>
      <c r="P96" s="36"/>
    </row>
    <row r="97" spans="1:16" s="12" customFormat="1" x14ac:dyDescent="0.3">
      <c r="A97" s="17"/>
      <c r="B97" s="17"/>
      <c r="C97" s="17"/>
      <c r="D97" s="17"/>
      <c r="E97" s="17"/>
      <c r="F97" s="17"/>
      <c r="G97" s="17"/>
      <c r="H97" s="30"/>
      <c r="I97" s="17"/>
      <c r="J97" s="17"/>
      <c r="K97" s="17"/>
      <c r="L97" s="17"/>
      <c r="M97" s="13"/>
      <c r="N97" s="36"/>
      <c r="O97" s="36"/>
      <c r="P97" s="36"/>
    </row>
    <row r="98" spans="1:16" s="12" customFormat="1" x14ac:dyDescent="0.3">
      <c r="A98" s="17"/>
      <c r="B98" s="17"/>
      <c r="C98" s="17"/>
      <c r="D98" s="17"/>
      <c r="E98" s="17"/>
      <c r="F98" s="17"/>
      <c r="G98" s="17"/>
      <c r="H98" s="30"/>
      <c r="I98" s="17"/>
      <c r="J98" s="17"/>
      <c r="K98" s="17"/>
      <c r="L98" s="17"/>
      <c r="M98" s="13"/>
      <c r="N98" s="36"/>
      <c r="O98" s="36"/>
      <c r="P98" s="36"/>
    </row>
    <row r="99" spans="1:16" s="12" customFormat="1" x14ac:dyDescent="0.3">
      <c r="A99" s="17"/>
      <c r="B99" s="17"/>
      <c r="C99" s="17"/>
      <c r="D99" s="17"/>
      <c r="E99" s="17"/>
      <c r="F99" s="17"/>
      <c r="G99" s="17"/>
      <c r="H99" s="30"/>
      <c r="I99" s="17"/>
      <c r="J99" s="17"/>
      <c r="K99" s="17"/>
      <c r="L99" s="17"/>
      <c r="M99" s="13"/>
      <c r="N99" s="36"/>
      <c r="O99" s="36"/>
      <c r="P99" s="36"/>
    </row>
    <row r="100" spans="1:16" s="12" customFormat="1" x14ac:dyDescent="0.3">
      <c r="A100" s="17"/>
      <c r="B100" s="17"/>
      <c r="C100" s="17"/>
      <c r="D100" s="17"/>
      <c r="E100" s="17"/>
      <c r="F100" s="17"/>
      <c r="G100" s="17"/>
      <c r="H100" s="30"/>
      <c r="I100" s="17"/>
      <c r="J100" s="17"/>
      <c r="K100" s="17"/>
      <c r="L100" s="17"/>
      <c r="M100" s="13"/>
      <c r="N100" s="36"/>
      <c r="O100" s="36"/>
      <c r="P100" s="36"/>
    </row>
    <row r="101" spans="1:16" s="12" customFormat="1" x14ac:dyDescent="0.3">
      <c r="A101" s="17"/>
      <c r="B101" s="17"/>
      <c r="C101" s="17"/>
      <c r="D101" s="17"/>
      <c r="E101" s="17"/>
      <c r="F101" s="17"/>
      <c r="G101" s="17"/>
      <c r="H101" s="30"/>
      <c r="I101" s="17"/>
      <c r="J101" s="17"/>
      <c r="K101" s="17"/>
      <c r="L101" s="17"/>
      <c r="M101" s="13"/>
      <c r="N101" s="36"/>
      <c r="O101" s="36"/>
      <c r="P101" s="36"/>
    </row>
    <row r="102" spans="1:16" s="12" customFormat="1" x14ac:dyDescent="0.3">
      <c r="A102" s="17"/>
      <c r="B102" s="17"/>
      <c r="C102" s="17"/>
      <c r="D102" s="17"/>
      <c r="E102" s="17"/>
      <c r="F102" s="17"/>
      <c r="G102" s="17"/>
      <c r="H102" s="30"/>
      <c r="I102" s="17"/>
      <c r="J102" s="17"/>
      <c r="K102" s="17"/>
      <c r="L102" s="17"/>
      <c r="M102" s="13"/>
      <c r="N102" s="36"/>
      <c r="O102" s="36"/>
      <c r="P102" s="36"/>
    </row>
    <row r="103" spans="1:16" s="12" customFormat="1" x14ac:dyDescent="0.3">
      <c r="A103" s="17"/>
      <c r="B103" s="17"/>
      <c r="C103" s="17"/>
      <c r="D103" s="17"/>
      <c r="E103" s="17"/>
      <c r="F103" s="17"/>
      <c r="G103" s="17"/>
      <c r="H103" s="30"/>
      <c r="I103" s="17"/>
      <c r="J103" s="17"/>
      <c r="K103" s="17"/>
      <c r="L103" s="17"/>
      <c r="M103" s="13"/>
      <c r="N103" s="36"/>
      <c r="O103" s="36"/>
      <c r="P103" s="36"/>
    </row>
    <row r="104" spans="1:16" s="12" customFormat="1" x14ac:dyDescent="0.3">
      <c r="A104" s="17"/>
      <c r="B104" s="17"/>
      <c r="C104" s="17"/>
      <c r="D104" s="17"/>
      <c r="E104" s="17"/>
      <c r="F104" s="17"/>
      <c r="G104" s="17"/>
      <c r="H104" s="30"/>
      <c r="I104" s="17"/>
      <c r="J104" s="17"/>
      <c r="K104" s="17"/>
      <c r="L104" s="17"/>
      <c r="M104" s="13"/>
      <c r="N104" s="36"/>
      <c r="O104" s="36"/>
      <c r="P104" s="36"/>
    </row>
    <row r="105" spans="1:16" s="12" customFormat="1" x14ac:dyDescent="0.3">
      <c r="A105" s="17"/>
      <c r="B105" s="17"/>
      <c r="C105" s="17"/>
      <c r="D105" s="17"/>
      <c r="E105" s="17"/>
      <c r="F105" s="17"/>
      <c r="G105" s="17"/>
      <c r="H105" s="30"/>
      <c r="I105" s="17"/>
      <c r="J105" s="17"/>
      <c r="K105" s="17"/>
      <c r="L105" s="17"/>
      <c r="M105" s="13"/>
      <c r="N105" s="36"/>
      <c r="O105" s="36"/>
      <c r="P105" s="36"/>
    </row>
    <row r="106" spans="1:16" s="12" customFormat="1" x14ac:dyDescent="0.3">
      <c r="A106" s="17"/>
      <c r="B106" s="17"/>
      <c r="C106" s="17"/>
      <c r="D106" s="17"/>
      <c r="E106" s="17"/>
      <c r="F106" s="17"/>
      <c r="G106" s="17"/>
      <c r="H106" s="30"/>
      <c r="I106" s="17"/>
      <c r="J106" s="17"/>
      <c r="K106" s="17"/>
      <c r="L106" s="17"/>
      <c r="M106" s="13"/>
      <c r="N106" s="36"/>
      <c r="O106" s="36"/>
      <c r="P106" s="36"/>
    </row>
    <row r="107" spans="1:16" s="12" customFormat="1" x14ac:dyDescent="0.3">
      <c r="A107" s="17"/>
      <c r="B107" s="17"/>
      <c r="C107" s="17"/>
      <c r="D107" s="17"/>
      <c r="E107" s="17"/>
      <c r="F107" s="17"/>
      <c r="G107" s="17"/>
      <c r="H107" s="30"/>
      <c r="I107" s="17"/>
      <c r="J107" s="17"/>
      <c r="K107" s="17"/>
      <c r="L107" s="17"/>
      <c r="M107" s="13"/>
      <c r="N107" s="36"/>
      <c r="O107" s="36"/>
      <c r="P107" s="36"/>
    </row>
    <row r="108" spans="1:16" s="12" customFormat="1" x14ac:dyDescent="0.3">
      <c r="A108" s="17"/>
      <c r="B108" s="17"/>
      <c r="C108" s="17"/>
      <c r="D108" s="17"/>
      <c r="E108" s="17"/>
      <c r="F108" s="17"/>
      <c r="G108" s="17"/>
      <c r="H108" s="30"/>
      <c r="I108" s="17"/>
      <c r="J108" s="17"/>
      <c r="K108" s="17"/>
      <c r="L108" s="17"/>
      <c r="M108" s="13"/>
      <c r="N108" s="36"/>
      <c r="O108" s="36"/>
      <c r="P108" s="36"/>
    </row>
    <row r="109" spans="1:16" s="12" customFormat="1" x14ac:dyDescent="0.3">
      <c r="A109" s="17"/>
      <c r="B109" s="17"/>
      <c r="C109" s="17"/>
      <c r="D109" s="17"/>
      <c r="E109" s="17"/>
      <c r="F109" s="17"/>
      <c r="G109" s="17"/>
      <c r="H109" s="30"/>
      <c r="I109" s="17"/>
      <c r="J109" s="17"/>
      <c r="K109" s="17"/>
      <c r="L109" s="17"/>
      <c r="M109" s="13"/>
      <c r="N109" s="36"/>
      <c r="O109" s="36"/>
      <c r="P109" s="36"/>
    </row>
    <row r="110" spans="1:16" s="12" customFormat="1" x14ac:dyDescent="0.3">
      <c r="A110" s="17"/>
      <c r="B110" s="17"/>
      <c r="C110" s="17"/>
      <c r="D110" s="17"/>
      <c r="E110" s="17"/>
      <c r="F110" s="17"/>
      <c r="G110" s="17"/>
      <c r="H110" s="30"/>
      <c r="I110" s="17"/>
      <c r="J110" s="17"/>
      <c r="K110" s="17"/>
      <c r="L110" s="17"/>
      <c r="M110" s="13"/>
      <c r="N110" s="36"/>
      <c r="O110" s="36"/>
      <c r="P110" s="36"/>
    </row>
    <row r="111" spans="1:16" s="12" customFormat="1" x14ac:dyDescent="0.3">
      <c r="A111" s="17"/>
      <c r="B111" s="17"/>
      <c r="C111" s="17"/>
      <c r="D111" s="17"/>
      <c r="E111" s="17"/>
      <c r="F111" s="17"/>
      <c r="G111" s="17"/>
      <c r="H111" s="30"/>
      <c r="I111" s="17"/>
      <c r="J111" s="17"/>
      <c r="K111" s="17"/>
      <c r="L111" s="17"/>
      <c r="M111" s="13"/>
      <c r="N111" s="36"/>
      <c r="O111" s="36"/>
      <c r="P111" s="36"/>
    </row>
    <row r="112" spans="1:16" s="12" customFormat="1" x14ac:dyDescent="0.3">
      <c r="A112" s="17"/>
      <c r="B112" s="17"/>
      <c r="C112" s="17"/>
      <c r="D112" s="17"/>
      <c r="E112" s="17"/>
      <c r="F112" s="17"/>
      <c r="G112" s="17"/>
      <c r="H112" s="30"/>
      <c r="I112" s="17"/>
      <c r="J112" s="17"/>
      <c r="K112" s="17"/>
      <c r="L112" s="17"/>
      <c r="M112" s="13"/>
      <c r="N112" s="36"/>
      <c r="O112" s="36"/>
      <c r="P112" s="36"/>
    </row>
    <row r="113" spans="1:16" s="12" customFormat="1" x14ac:dyDescent="0.3">
      <c r="A113" s="17"/>
      <c r="B113" s="17"/>
      <c r="C113" s="17"/>
      <c r="D113" s="17"/>
      <c r="E113" s="17"/>
      <c r="F113" s="17"/>
      <c r="G113" s="17"/>
      <c r="H113" s="30"/>
      <c r="I113" s="17"/>
      <c r="J113" s="17"/>
      <c r="K113" s="17"/>
      <c r="L113" s="17"/>
      <c r="M113" s="13"/>
      <c r="N113" s="36"/>
      <c r="O113" s="36"/>
      <c r="P113" s="36"/>
    </row>
    <row r="114" spans="1:16" s="12" customFormat="1" x14ac:dyDescent="0.3">
      <c r="A114" s="17"/>
      <c r="B114" s="17"/>
      <c r="C114" s="17"/>
      <c r="D114" s="17"/>
      <c r="E114" s="17"/>
      <c r="F114" s="17"/>
      <c r="G114" s="17"/>
      <c r="H114" s="30"/>
      <c r="I114" s="17"/>
      <c r="J114" s="17"/>
      <c r="K114" s="17"/>
      <c r="L114" s="17"/>
      <c r="M114" s="13"/>
      <c r="N114" s="36"/>
      <c r="O114" s="36"/>
      <c r="P114" s="36"/>
    </row>
    <row r="115" spans="1:16" s="12" customFormat="1" x14ac:dyDescent="0.3">
      <c r="A115" s="17"/>
      <c r="B115" s="17"/>
      <c r="C115" s="17"/>
      <c r="D115" s="17"/>
      <c r="E115" s="17"/>
      <c r="F115" s="17"/>
      <c r="G115" s="17"/>
      <c r="H115" s="30"/>
      <c r="I115" s="17"/>
      <c r="J115" s="17"/>
      <c r="K115" s="17"/>
      <c r="L115" s="17"/>
      <c r="M115" s="13"/>
      <c r="N115" s="36"/>
      <c r="O115" s="36"/>
      <c r="P115" s="36"/>
    </row>
    <row r="116" spans="1:16" s="12" customFormat="1" x14ac:dyDescent="0.3">
      <c r="A116" s="17"/>
      <c r="B116" s="17"/>
      <c r="C116" s="17"/>
      <c r="D116" s="17"/>
      <c r="E116" s="17"/>
      <c r="F116" s="17"/>
      <c r="G116" s="17"/>
      <c r="H116" s="30"/>
      <c r="I116" s="17"/>
      <c r="J116" s="17"/>
      <c r="K116" s="17"/>
      <c r="L116" s="17"/>
      <c r="M116" s="13"/>
      <c r="N116" s="36"/>
      <c r="O116" s="36"/>
      <c r="P116" s="36"/>
    </row>
    <row r="117" spans="1:16" s="12" customFormat="1" x14ac:dyDescent="0.3">
      <c r="A117" s="17"/>
      <c r="B117" s="17"/>
      <c r="C117" s="17"/>
      <c r="D117" s="17"/>
      <c r="E117" s="17"/>
      <c r="F117" s="17"/>
      <c r="G117" s="17"/>
      <c r="H117" s="30"/>
      <c r="I117" s="17"/>
      <c r="J117" s="17"/>
      <c r="K117" s="17"/>
      <c r="L117" s="17"/>
      <c r="M117" s="13"/>
      <c r="N117" s="36"/>
      <c r="O117" s="36"/>
      <c r="P117" s="36"/>
    </row>
    <row r="118" spans="1:16" s="12" customFormat="1" x14ac:dyDescent="0.3">
      <c r="A118" s="17"/>
      <c r="B118" s="17"/>
      <c r="C118" s="17"/>
      <c r="D118" s="17"/>
      <c r="E118" s="17"/>
      <c r="F118" s="17"/>
      <c r="G118" s="17"/>
      <c r="H118" s="30"/>
      <c r="I118" s="17"/>
      <c r="J118" s="17"/>
      <c r="K118" s="17"/>
      <c r="L118" s="17"/>
      <c r="M118" s="13"/>
      <c r="N118" s="36"/>
      <c r="O118" s="36"/>
      <c r="P118" s="36"/>
    </row>
    <row r="119" spans="1:16" s="12" customFormat="1" x14ac:dyDescent="0.3">
      <c r="A119" s="17"/>
      <c r="B119" s="17"/>
      <c r="C119" s="17"/>
      <c r="D119" s="17"/>
      <c r="E119" s="17"/>
      <c r="F119" s="17"/>
      <c r="G119" s="17"/>
      <c r="H119" s="30"/>
      <c r="I119" s="17"/>
      <c r="J119" s="17"/>
      <c r="K119" s="17"/>
      <c r="L119" s="17"/>
      <c r="M119" s="13"/>
      <c r="N119" s="36"/>
      <c r="O119" s="36"/>
      <c r="P119" s="36"/>
    </row>
    <row r="120" spans="1:16" s="12" customFormat="1" x14ac:dyDescent="0.3">
      <c r="A120" s="16"/>
      <c r="B120" s="16"/>
      <c r="C120" s="16"/>
      <c r="D120" s="16"/>
      <c r="E120" s="16"/>
      <c r="F120" s="16"/>
      <c r="G120" s="16"/>
      <c r="H120" s="31"/>
      <c r="I120" s="16"/>
      <c r="J120" s="16"/>
      <c r="K120" s="16"/>
      <c r="L120" s="16"/>
      <c r="N120" s="36"/>
      <c r="O120" s="36"/>
      <c r="P120" s="36"/>
    </row>
    <row r="121" spans="1:16" s="12" customFormat="1" x14ac:dyDescent="0.3">
      <c r="A121" s="16"/>
      <c r="B121" s="16"/>
      <c r="C121" s="16"/>
      <c r="D121" s="16"/>
      <c r="E121" s="16"/>
      <c r="F121" s="16"/>
      <c r="G121" s="16"/>
      <c r="H121" s="31"/>
      <c r="I121" s="16"/>
      <c r="J121" s="16"/>
      <c r="K121" s="16"/>
      <c r="L121" s="16"/>
      <c r="N121" s="36"/>
      <c r="O121" s="36"/>
      <c r="P121" s="36"/>
    </row>
    <row r="122" spans="1:16" s="12" customFormat="1" x14ac:dyDescent="0.3">
      <c r="A122" s="16"/>
      <c r="B122" s="16"/>
      <c r="C122" s="16"/>
      <c r="D122" s="16"/>
      <c r="E122" s="16"/>
      <c r="F122" s="16"/>
      <c r="G122" s="16"/>
      <c r="H122" s="31"/>
      <c r="I122" s="16"/>
      <c r="J122" s="16"/>
      <c r="K122" s="16"/>
      <c r="L122" s="16"/>
      <c r="N122" s="36"/>
      <c r="O122" s="36"/>
      <c r="P122" s="36"/>
    </row>
    <row r="123" spans="1:16" s="12" customFormat="1" x14ac:dyDescent="0.3">
      <c r="A123" s="16"/>
      <c r="B123" s="16"/>
      <c r="C123" s="16"/>
      <c r="D123" s="16"/>
      <c r="E123" s="16"/>
      <c r="F123" s="16"/>
      <c r="G123" s="16"/>
      <c r="H123" s="31"/>
      <c r="I123" s="16"/>
      <c r="J123" s="16"/>
      <c r="K123" s="16"/>
      <c r="L123" s="16"/>
      <c r="N123" s="36"/>
      <c r="O123" s="36"/>
      <c r="P123" s="36"/>
    </row>
    <row r="124" spans="1:16" s="12" customFormat="1" x14ac:dyDescent="0.3">
      <c r="A124" s="16"/>
      <c r="B124" s="16"/>
      <c r="C124" s="16"/>
      <c r="D124" s="16"/>
      <c r="E124" s="16"/>
      <c r="F124" s="16"/>
      <c r="G124" s="16"/>
      <c r="H124" s="31"/>
      <c r="I124" s="16"/>
      <c r="J124" s="16"/>
      <c r="K124" s="16"/>
      <c r="L124" s="16"/>
      <c r="N124" s="36"/>
      <c r="O124" s="36"/>
      <c r="P124" s="36"/>
    </row>
    <row r="125" spans="1:16" s="12" customFormat="1" x14ac:dyDescent="0.3">
      <c r="A125" s="16"/>
      <c r="B125" s="16"/>
      <c r="C125" s="16"/>
      <c r="D125" s="16"/>
      <c r="E125" s="16"/>
      <c r="F125" s="16"/>
      <c r="G125" s="16"/>
      <c r="H125" s="31"/>
      <c r="I125" s="16"/>
      <c r="J125" s="16"/>
      <c r="K125" s="16"/>
      <c r="L125" s="16"/>
      <c r="N125" s="36"/>
      <c r="O125" s="36"/>
      <c r="P125" s="36"/>
    </row>
    <row r="126" spans="1:16" s="12" customFormat="1" x14ac:dyDescent="0.3">
      <c r="A126" s="16"/>
      <c r="B126" s="16"/>
      <c r="C126" s="16"/>
      <c r="D126" s="16"/>
      <c r="E126" s="16"/>
      <c r="F126" s="16"/>
      <c r="G126" s="16"/>
      <c r="H126" s="31"/>
      <c r="I126" s="16"/>
      <c r="J126" s="16"/>
      <c r="K126" s="16"/>
      <c r="L126" s="16"/>
      <c r="N126" s="36"/>
      <c r="O126" s="36"/>
      <c r="P126" s="36"/>
    </row>
    <row r="127" spans="1:16" s="12" customFormat="1" x14ac:dyDescent="0.3">
      <c r="A127" s="16"/>
      <c r="B127" s="16"/>
      <c r="C127" s="16"/>
      <c r="D127" s="16"/>
      <c r="E127" s="16"/>
      <c r="F127" s="16"/>
      <c r="G127" s="16"/>
      <c r="H127" s="31"/>
      <c r="I127" s="16"/>
      <c r="J127" s="16"/>
      <c r="K127" s="16"/>
      <c r="L127" s="16"/>
      <c r="N127" s="36"/>
      <c r="O127" s="36"/>
      <c r="P127" s="36"/>
    </row>
    <row r="128" spans="1:16" s="12" customFormat="1" x14ac:dyDescent="0.3">
      <c r="A128" s="16"/>
      <c r="B128" s="16"/>
      <c r="C128" s="16"/>
      <c r="D128" s="16"/>
      <c r="E128" s="16"/>
      <c r="F128" s="16"/>
      <c r="G128" s="16"/>
      <c r="H128" s="31"/>
      <c r="I128" s="16"/>
      <c r="J128" s="16"/>
      <c r="K128" s="16"/>
      <c r="L128" s="16"/>
      <c r="N128" s="36"/>
      <c r="O128" s="36"/>
      <c r="P128" s="36"/>
    </row>
    <row r="129" spans="1:16" s="12" customFormat="1" x14ac:dyDescent="0.3">
      <c r="A129" s="16"/>
      <c r="B129" s="16"/>
      <c r="C129" s="16"/>
      <c r="D129" s="16"/>
      <c r="E129" s="16"/>
      <c r="F129" s="16"/>
      <c r="G129" s="16"/>
      <c r="H129" s="31"/>
      <c r="I129" s="16"/>
      <c r="J129" s="16"/>
      <c r="K129" s="16"/>
      <c r="L129" s="16"/>
      <c r="N129" s="36"/>
      <c r="O129" s="36"/>
      <c r="P129" s="36"/>
    </row>
    <row r="130" spans="1:16" s="12" customFormat="1" x14ac:dyDescent="0.3">
      <c r="A130" s="16"/>
      <c r="B130" s="16"/>
      <c r="C130" s="16"/>
      <c r="D130" s="16"/>
      <c r="E130" s="16"/>
      <c r="F130" s="16"/>
      <c r="G130" s="16"/>
      <c r="H130" s="31"/>
      <c r="I130" s="16"/>
      <c r="J130" s="16"/>
      <c r="K130" s="16"/>
      <c r="L130" s="16"/>
      <c r="N130" s="36"/>
      <c r="O130" s="36"/>
      <c r="P130" s="36"/>
    </row>
    <row r="131" spans="1:16" s="12" customFormat="1" x14ac:dyDescent="0.3">
      <c r="A131" s="16"/>
      <c r="B131" s="16"/>
      <c r="C131" s="16"/>
      <c r="D131" s="16"/>
      <c r="E131" s="16"/>
      <c r="F131" s="16"/>
      <c r="G131" s="16"/>
      <c r="H131" s="31"/>
      <c r="I131" s="16"/>
      <c r="J131" s="16"/>
      <c r="K131" s="16"/>
      <c r="L131" s="16"/>
      <c r="N131" s="36"/>
      <c r="O131" s="36"/>
      <c r="P131" s="36"/>
    </row>
    <row r="132" spans="1:16" s="12" customFormat="1" x14ac:dyDescent="0.3">
      <c r="A132" s="16"/>
      <c r="B132" s="16"/>
      <c r="C132" s="16"/>
      <c r="D132" s="16"/>
      <c r="E132" s="16"/>
      <c r="F132" s="16"/>
      <c r="G132" s="16"/>
      <c r="H132" s="31"/>
      <c r="I132" s="16"/>
      <c r="J132" s="16"/>
      <c r="K132" s="16"/>
      <c r="L132" s="16"/>
      <c r="N132" s="36"/>
      <c r="O132" s="36"/>
      <c r="P132" s="36"/>
    </row>
    <row r="133" spans="1:16" s="12" customFormat="1" x14ac:dyDescent="0.3">
      <c r="A133" s="16"/>
      <c r="B133" s="16"/>
      <c r="C133" s="16"/>
      <c r="D133" s="16"/>
      <c r="E133" s="16"/>
      <c r="F133" s="16"/>
      <c r="G133" s="16"/>
      <c r="H133" s="31"/>
      <c r="I133" s="16"/>
      <c r="J133" s="16"/>
      <c r="K133" s="16"/>
      <c r="L133" s="16"/>
      <c r="N133" s="36"/>
      <c r="O133" s="36"/>
      <c r="P133" s="36"/>
    </row>
    <row r="134" spans="1:16" s="12" customFormat="1" x14ac:dyDescent="0.3">
      <c r="A134" s="16"/>
      <c r="B134" s="16"/>
      <c r="C134" s="16"/>
      <c r="D134" s="16"/>
      <c r="E134" s="16"/>
      <c r="F134" s="16"/>
      <c r="G134" s="16"/>
      <c r="H134" s="31"/>
      <c r="I134" s="16"/>
      <c r="J134" s="16"/>
      <c r="K134" s="16"/>
      <c r="L134" s="16"/>
      <c r="N134" s="36"/>
      <c r="O134" s="36"/>
      <c r="P134" s="36"/>
    </row>
    <row r="135" spans="1:16" s="12" customFormat="1" x14ac:dyDescent="0.3">
      <c r="A135" s="16"/>
      <c r="B135" s="16"/>
      <c r="C135" s="16"/>
      <c r="D135" s="16"/>
      <c r="E135" s="16"/>
      <c r="F135" s="16"/>
      <c r="G135" s="16"/>
      <c r="H135" s="31"/>
      <c r="I135" s="16"/>
      <c r="J135" s="16"/>
      <c r="K135" s="16"/>
      <c r="L135" s="16"/>
      <c r="N135" s="36"/>
      <c r="O135" s="36"/>
      <c r="P135" s="36"/>
    </row>
    <row r="136" spans="1:16" s="12" customFormat="1" x14ac:dyDescent="0.3">
      <c r="A136" s="16"/>
      <c r="B136" s="16"/>
      <c r="C136" s="16"/>
      <c r="D136" s="16"/>
      <c r="E136" s="16"/>
      <c r="F136" s="16"/>
      <c r="G136" s="16"/>
      <c r="H136" s="31"/>
      <c r="I136" s="16"/>
      <c r="J136" s="16"/>
      <c r="K136" s="16"/>
      <c r="L136" s="16"/>
      <c r="N136" s="36"/>
      <c r="O136" s="36"/>
      <c r="P136" s="36"/>
    </row>
    <row r="137" spans="1:16" s="12" customFormat="1" x14ac:dyDescent="0.3">
      <c r="A137" s="16"/>
      <c r="B137" s="16"/>
      <c r="C137" s="16"/>
      <c r="D137" s="16"/>
      <c r="E137" s="16"/>
      <c r="F137" s="16"/>
      <c r="G137" s="16"/>
      <c r="H137" s="31"/>
      <c r="I137" s="16"/>
      <c r="J137" s="16"/>
      <c r="K137" s="16"/>
      <c r="L137" s="16"/>
      <c r="N137" s="36"/>
      <c r="O137" s="36"/>
      <c r="P137" s="36"/>
    </row>
    <row r="138" spans="1:16" s="12" customFormat="1" x14ac:dyDescent="0.3">
      <c r="A138" s="16"/>
      <c r="B138" s="16"/>
      <c r="C138" s="16"/>
      <c r="D138" s="16"/>
      <c r="E138" s="16"/>
      <c r="F138" s="16"/>
      <c r="G138" s="16"/>
      <c r="H138" s="31"/>
      <c r="I138" s="16"/>
      <c r="J138" s="16"/>
      <c r="K138" s="16"/>
      <c r="L138" s="16"/>
      <c r="N138" s="36"/>
      <c r="O138" s="36"/>
      <c r="P138" s="36"/>
    </row>
    <row r="139" spans="1:16" s="12" customFormat="1" x14ac:dyDescent="0.3">
      <c r="A139" s="16"/>
      <c r="B139" s="16"/>
      <c r="C139" s="16"/>
      <c r="D139" s="16"/>
      <c r="E139" s="16"/>
      <c r="F139" s="16"/>
      <c r="G139" s="16"/>
      <c r="H139" s="31"/>
      <c r="I139" s="16"/>
      <c r="J139" s="16"/>
      <c r="K139" s="16"/>
      <c r="L139" s="16"/>
      <c r="N139" s="36"/>
      <c r="O139" s="36"/>
      <c r="P139" s="36"/>
    </row>
    <row r="140" spans="1:16" s="12" customFormat="1" x14ac:dyDescent="0.3">
      <c r="A140" s="16"/>
      <c r="B140" s="16"/>
      <c r="C140" s="16"/>
      <c r="D140" s="16"/>
      <c r="E140" s="16"/>
      <c r="F140" s="16"/>
      <c r="G140" s="16"/>
      <c r="H140" s="31"/>
      <c r="I140" s="16"/>
      <c r="J140" s="16"/>
      <c r="K140" s="16"/>
      <c r="L140" s="16"/>
      <c r="N140" s="36"/>
      <c r="O140" s="36"/>
      <c r="P140" s="36"/>
    </row>
    <row r="141" spans="1:16" s="12" customFormat="1" x14ac:dyDescent="0.3">
      <c r="A141" s="16"/>
      <c r="B141" s="16"/>
      <c r="C141" s="16"/>
      <c r="D141" s="16"/>
      <c r="E141" s="16"/>
      <c r="F141" s="16"/>
      <c r="G141" s="16"/>
      <c r="H141" s="31"/>
      <c r="I141" s="16"/>
      <c r="J141" s="16"/>
      <c r="K141" s="16"/>
      <c r="L141" s="16"/>
      <c r="N141" s="36"/>
      <c r="O141" s="36"/>
      <c r="P141" s="36"/>
    </row>
    <row r="142" spans="1:16" s="12" customFormat="1" x14ac:dyDescent="0.3">
      <c r="A142" s="16"/>
      <c r="B142" s="16"/>
      <c r="C142" s="16"/>
      <c r="D142" s="16"/>
      <c r="E142" s="16"/>
      <c r="F142" s="16"/>
      <c r="G142" s="16"/>
      <c r="H142" s="31"/>
      <c r="I142" s="16"/>
      <c r="J142" s="16"/>
      <c r="K142" s="16"/>
      <c r="L142" s="16"/>
      <c r="N142" s="36"/>
      <c r="O142" s="36"/>
      <c r="P142" s="36"/>
    </row>
    <row r="143" spans="1:16" s="12" customFormat="1" x14ac:dyDescent="0.3">
      <c r="A143" s="16"/>
      <c r="B143" s="16"/>
      <c r="C143" s="16"/>
      <c r="D143" s="16"/>
      <c r="E143" s="16"/>
      <c r="F143" s="16"/>
      <c r="G143" s="16"/>
      <c r="H143" s="31"/>
      <c r="I143" s="16"/>
      <c r="J143" s="16"/>
      <c r="K143" s="16"/>
      <c r="L143" s="16"/>
      <c r="N143" s="36"/>
      <c r="O143" s="36"/>
      <c r="P143" s="36"/>
    </row>
    <row r="144" spans="1:16" s="12" customFormat="1" x14ac:dyDescent="0.3">
      <c r="A144" s="16"/>
      <c r="B144" s="16"/>
      <c r="C144" s="16"/>
      <c r="D144" s="16"/>
      <c r="E144" s="16"/>
      <c r="F144" s="16"/>
      <c r="G144" s="16"/>
      <c r="H144" s="31"/>
      <c r="I144" s="16"/>
      <c r="J144" s="16"/>
      <c r="K144" s="16"/>
      <c r="L144" s="16"/>
      <c r="N144" s="36"/>
      <c r="O144" s="36"/>
      <c r="P144" s="36"/>
    </row>
    <row r="145" spans="1:16" s="12" customFormat="1" x14ac:dyDescent="0.3">
      <c r="A145" s="16"/>
      <c r="B145" s="16"/>
      <c r="C145" s="16"/>
      <c r="D145" s="16"/>
      <c r="E145" s="16"/>
      <c r="F145" s="16"/>
      <c r="G145" s="16"/>
      <c r="H145" s="31"/>
      <c r="I145" s="16"/>
      <c r="J145" s="16"/>
      <c r="K145" s="16"/>
      <c r="L145" s="16"/>
      <c r="N145" s="36"/>
      <c r="O145" s="36"/>
      <c r="P145" s="36"/>
    </row>
    <row r="146" spans="1:16" s="12" customFormat="1" x14ac:dyDescent="0.3">
      <c r="A146" s="16"/>
      <c r="B146" s="16"/>
      <c r="C146" s="16"/>
      <c r="D146" s="16"/>
      <c r="E146" s="16"/>
      <c r="F146" s="16"/>
      <c r="G146" s="16"/>
      <c r="H146" s="31"/>
      <c r="I146" s="16"/>
      <c r="J146" s="16"/>
      <c r="K146" s="16"/>
      <c r="L146" s="16"/>
      <c r="N146" s="36"/>
      <c r="O146" s="36"/>
      <c r="P146" s="36"/>
    </row>
    <row r="147" spans="1:16" s="12" customFormat="1" x14ac:dyDescent="0.3">
      <c r="A147" s="16"/>
      <c r="B147" s="16"/>
      <c r="C147" s="16"/>
      <c r="D147" s="16"/>
      <c r="E147" s="16"/>
      <c r="F147" s="16"/>
      <c r="G147" s="16"/>
      <c r="H147" s="31"/>
      <c r="I147" s="16"/>
      <c r="J147" s="16"/>
      <c r="K147" s="16"/>
      <c r="L147" s="16"/>
      <c r="N147" s="36"/>
      <c r="O147" s="36"/>
      <c r="P147" s="36"/>
    </row>
    <row r="148" spans="1:16" s="12" customFormat="1" x14ac:dyDescent="0.3">
      <c r="A148" s="16"/>
      <c r="B148" s="16"/>
      <c r="C148" s="16"/>
      <c r="D148" s="16"/>
      <c r="E148" s="16"/>
      <c r="F148" s="16"/>
      <c r="G148" s="16"/>
      <c r="H148" s="31"/>
      <c r="I148" s="16"/>
      <c r="J148" s="16"/>
      <c r="K148" s="16"/>
      <c r="L148" s="16"/>
      <c r="N148" s="36"/>
      <c r="O148" s="36"/>
      <c r="P148" s="36"/>
    </row>
    <row r="149" spans="1:16" s="12" customFormat="1" x14ac:dyDescent="0.3">
      <c r="A149" s="16"/>
      <c r="B149" s="16"/>
      <c r="C149" s="16"/>
      <c r="D149" s="16"/>
      <c r="E149" s="16"/>
      <c r="F149" s="16"/>
      <c r="G149" s="16"/>
      <c r="H149" s="31"/>
      <c r="I149" s="16"/>
      <c r="J149" s="16"/>
      <c r="K149" s="16"/>
      <c r="L149" s="16"/>
      <c r="N149" s="36"/>
      <c r="O149" s="36"/>
      <c r="P149" s="36"/>
    </row>
    <row r="150" spans="1:16" s="12" customFormat="1" x14ac:dyDescent="0.3">
      <c r="A150" s="16"/>
      <c r="B150" s="16"/>
      <c r="C150" s="16"/>
      <c r="D150" s="16"/>
      <c r="E150" s="16"/>
      <c r="F150" s="16"/>
      <c r="G150" s="16"/>
      <c r="H150" s="31"/>
      <c r="I150" s="16"/>
      <c r="J150" s="16"/>
      <c r="K150" s="16"/>
      <c r="L150" s="16"/>
      <c r="N150" s="36"/>
      <c r="O150" s="36"/>
      <c r="P150" s="36"/>
    </row>
    <row r="151" spans="1:16" s="12" customFormat="1" x14ac:dyDescent="0.3">
      <c r="A151" s="16"/>
      <c r="B151" s="16"/>
      <c r="C151" s="16"/>
      <c r="D151" s="16"/>
      <c r="E151" s="16"/>
      <c r="F151" s="16"/>
      <c r="G151" s="16"/>
      <c r="H151" s="31"/>
      <c r="I151" s="16"/>
      <c r="J151" s="16"/>
      <c r="K151" s="16"/>
      <c r="L151" s="16"/>
      <c r="N151" s="36"/>
      <c r="O151" s="36"/>
      <c r="P151" s="36"/>
    </row>
    <row r="152" spans="1:16" s="12" customFormat="1" x14ac:dyDescent="0.3">
      <c r="A152" s="16"/>
      <c r="B152" s="16"/>
      <c r="C152" s="16"/>
      <c r="D152" s="16"/>
      <c r="E152" s="16"/>
      <c r="F152" s="16"/>
      <c r="G152" s="16"/>
      <c r="H152" s="31"/>
      <c r="I152" s="16"/>
      <c r="J152" s="16"/>
      <c r="K152" s="16"/>
      <c r="L152" s="16"/>
      <c r="N152" s="36"/>
      <c r="O152" s="36"/>
      <c r="P152" s="36"/>
    </row>
    <row r="153" spans="1:16" s="12" customFormat="1" x14ac:dyDescent="0.3">
      <c r="A153" s="16"/>
      <c r="B153" s="16"/>
      <c r="C153" s="16"/>
      <c r="D153" s="16"/>
      <c r="E153" s="16"/>
      <c r="F153" s="16"/>
      <c r="G153" s="16"/>
      <c r="H153" s="31"/>
      <c r="I153" s="16"/>
      <c r="J153" s="16"/>
      <c r="K153" s="16"/>
      <c r="L153" s="16"/>
      <c r="N153" s="36"/>
      <c r="O153" s="36"/>
      <c r="P153" s="36"/>
    </row>
    <row r="154" spans="1:16" s="12" customFormat="1" x14ac:dyDescent="0.3">
      <c r="A154" s="16"/>
      <c r="B154" s="16"/>
      <c r="C154" s="16"/>
      <c r="D154" s="16"/>
      <c r="E154" s="16"/>
      <c r="F154" s="16"/>
      <c r="G154" s="16"/>
      <c r="H154" s="31"/>
      <c r="I154" s="16"/>
      <c r="J154" s="16"/>
      <c r="K154" s="16"/>
      <c r="L154" s="16"/>
      <c r="N154" s="36"/>
      <c r="O154" s="36"/>
      <c r="P154" s="36"/>
    </row>
    <row r="155" spans="1:16" s="12" customFormat="1" x14ac:dyDescent="0.3">
      <c r="A155" s="16"/>
      <c r="B155" s="16"/>
      <c r="C155" s="16"/>
      <c r="D155" s="16"/>
      <c r="E155" s="16"/>
      <c r="F155" s="16"/>
      <c r="G155" s="16"/>
      <c r="H155" s="31"/>
      <c r="I155" s="16"/>
      <c r="J155" s="16"/>
      <c r="K155" s="16"/>
      <c r="L155" s="16"/>
      <c r="N155" s="36"/>
      <c r="O155" s="36"/>
      <c r="P155" s="36"/>
    </row>
    <row r="156" spans="1:16" s="12" customFormat="1" x14ac:dyDescent="0.3">
      <c r="A156" s="16"/>
      <c r="B156" s="16"/>
      <c r="C156" s="16"/>
      <c r="D156" s="16"/>
      <c r="E156" s="16"/>
      <c r="F156" s="16"/>
      <c r="G156" s="16"/>
      <c r="H156" s="31"/>
      <c r="I156" s="16"/>
      <c r="J156" s="16"/>
      <c r="K156" s="16"/>
      <c r="L156" s="16"/>
      <c r="N156" s="36"/>
      <c r="O156" s="36"/>
      <c r="P156" s="36"/>
    </row>
    <row r="157" spans="1:16" s="12" customFormat="1" x14ac:dyDescent="0.3">
      <c r="A157" s="16"/>
      <c r="B157" s="16"/>
      <c r="C157" s="16"/>
      <c r="D157" s="16"/>
      <c r="E157" s="16"/>
      <c r="F157" s="16"/>
      <c r="G157" s="16"/>
      <c r="H157" s="31"/>
      <c r="I157" s="16"/>
      <c r="J157" s="16"/>
      <c r="K157" s="16"/>
      <c r="L157" s="16"/>
      <c r="N157" s="36"/>
      <c r="O157" s="36"/>
      <c r="P157" s="36"/>
    </row>
    <row r="158" spans="1:16" s="12" customFormat="1" x14ac:dyDescent="0.3">
      <c r="A158" s="16"/>
      <c r="B158" s="16"/>
      <c r="C158" s="16"/>
      <c r="D158" s="16"/>
      <c r="E158" s="16"/>
      <c r="F158" s="16"/>
      <c r="G158" s="16"/>
      <c r="H158" s="31"/>
      <c r="I158" s="16"/>
      <c r="J158" s="16"/>
      <c r="K158" s="16"/>
      <c r="L158" s="16"/>
      <c r="N158" s="36"/>
      <c r="O158" s="36"/>
      <c r="P158" s="36"/>
    </row>
    <row r="159" spans="1:16" s="12" customFormat="1" x14ac:dyDescent="0.3">
      <c r="A159" s="16"/>
      <c r="B159" s="16"/>
      <c r="C159" s="16"/>
      <c r="D159" s="16"/>
      <c r="E159" s="16"/>
      <c r="F159" s="16"/>
      <c r="G159" s="16"/>
      <c r="H159" s="31"/>
      <c r="I159" s="16"/>
      <c r="J159" s="16"/>
      <c r="K159" s="16"/>
      <c r="L159" s="16"/>
      <c r="N159" s="36"/>
      <c r="O159" s="36"/>
      <c r="P159" s="36"/>
    </row>
    <row r="160" spans="1:16" s="12" customFormat="1" x14ac:dyDescent="0.3">
      <c r="A160" s="16"/>
      <c r="B160" s="16"/>
      <c r="C160" s="16"/>
      <c r="D160" s="16"/>
      <c r="E160" s="16"/>
      <c r="F160" s="16"/>
      <c r="G160" s="16"/>
      <c r="H160" s="31"/>
      <c r="I160" s="16"/>
      <c r="J160" s="16"/>
      <c r="K160" s="16"/>
      <c r="L160" s="16"/>
      <c r="N160" s="36"/>
      <c r="O160" s="36"/>
      <c r="P160" s="36"/>
    </row>
    <row r="161" spans="1:16" s="12" customFormat="1" x14ac:dyDescent="0.3">
      <c r="A161" s="16"/>
      <c r="B161" s="16"/>
      <c r="C161" s="16"/>
      <c r="D161" s="16"/>
      <c r="E161" s="16"/>
      <c r="F161" s="16"/>
      <c r="G161" s="16"/>
      <c r="H161" s="31"/>
      <c r="I161" s="16"/>
      <c r="J161" s="16"/>
      <c r="K161" s="16"/>
      <c r="L161" s="16"/>
      <c r="N161" s="36"/>
      <c r="O161" s="36"/>
      <c r="P161" s="36"/>
    </row>
    <row r="162" spans="1:16" s="12" customFormat="1" x14ac:dyDescent="0.3">
      <c r="A162" s="16"/>
      <c r="B162" s="16"/>
      <c r="C162" s="16"/>
      <c r="D162" s="16"/>
      <c r="E162" s="16"/>
      <c r="F162" s="16"/>
      <c r="G162" s="16"/>
      <c r="H162" s="31"/>
      <c r="I162" s="16"/>
      <c r="J162" s="16"/>
      <c r="K162" s="16"/>
      <c r="L162" s="16"/>
      <c r="N162" s="36"/>
      <c r="O162" s="36"/>
      <c r="P162" s="36"/>
    </row>
    <row r="163" spans="1:16" s="12" customFormat="1" x14ac:dyDescent="0.3">
      <c r="A163" s="16"/>
      <c r="B163" s="16"/>
      <c r="C163" s="16"/>
      <c r="D163" s="16"/>
      <c r="E163" s="16"/>
      <c r="F163" s="16"/>
      <c r="G163" s="16"/>
      <c r="H163" s="31"/>
      <c r="I163" s="16"/>
      <c r="J163" s="16"/>
      <c r="K163" s="16"/>
      <c r="L163" s="16"/>
      <c r="N163" s="36"/>
      <c r="O163" s="36"/>
      <c r="P163" s="36"/>
    </row>
    <row r="164" spans="1:16" s="12" customFormat="1" x14ac:dyDescent="0.3">
      <c r="A164" s="16"/>
      <c r="B164" s="16"/>
      <c r="C164" s="16"/>
      <c r="D164" s="16"/>
      <c r="E164" s="16"/>
      <c r="F164" s="16"/>
      <c r="G164" s="16"/>
      <c r="H164" s="31"/>
      <c r="I164" s="16"/>
      <c r="J164" s="16"/>
      <c r="K164" s="16"/>
      <c r="L164" s="16"/>
      <c r="N164" s="36"/>
      <c r="O164" s="36"/>
      <c r="P164" s="36"/>
    </row>
    <row r="165" spans="1:16" s="12" customFormat="1" x14ac:dyDescent="0.3">
      <c r="A165" s="16"/>
      <c r="B165" s="16"/>
      <c r="C165" s="16"/>
      <c r="D165" s="16"/>
      <c r="E165" s="16"/>
      <c r="F165" s="16"/>
      <c r="G165" s="16"/>
      <c r="H165" s="31"/>
      <c r="I165" s="16"/>
      <c r="J165" s="16"/>
      <c r="K165" s="16"/>
      <c r="L165" s="16"/>
      <c r="N165" s="36"/>
      <c r="O165" s="36"/>
      <c r="P165" s="36"/>
    </row>
    <row r="166" spans="1:16" s="12" customFormat="1" x14ac:dyDescent="0.3">
      <c r="A166" s="16"/>
      <c r="B166" s="16"/>
      <c r="C166" s="16"/>
      <c r="D166" s="16"/>
      <c r="E166" s="16"/>
      <c r="F166" s="16"/>
      <c r="G166" s="16"/>
      <c r="H166" s="31"/>
      <c r="I166" s="16"/>
      <c r="J166" s="16"/>
      <c r="K166" s="16"/>
      <c r="L166" s="16"/>
      <c r="N166" s="36"/>
      <c r="O166" s="36"/>
      <c r="P166" s="36"/>
    </row>
    <row r="167" spans="1:16" s="12" customFormat="1" x14ac:dyDescent="0.3">
      <c r="A167" s="16"/>
      <c r="B167" s="16"/>
      <c r="C167" s="16"/>
      <c r="D167" s="16"/>
      <c r="E167" s="16"/>
      <c r="F167" s="16"/>
      <c r="G167" s="16"/>
      <c r="H167" s="31"/>
      <c r="I167" s="16"/>
      <c r="J167" s="16"/>
      <c r="K167" s="16"/>
      <c r="L167" s="16"/>
      <c r="N167" s="36"/>
      <c r="O167" s="36"/>
      <c r="P167" s="36"/>
    </row>
    <row r="168" spans="1:16" s="12" customFormat="1" x14ac:dyDescent="0.3">
      <c r="A168" s="16"/>
      <c r="B168" s="16"/>
      <c r="C168" s="16"/>
      <c r="D168" s="16"/>
      <c r="E168" s="16"/>
      <c r="F168" s="16"/>
      <c r="G168" s="16"/>
      <c r="H168" s="31"/>
      <c r="I168" s="16"/>
      <c r="J168" s="16"/>
      <c r="K168" s="16"/>
      <c r="L168" s="16"/>
      <c r="N168" s="36"/>
      <c r="O168" s="36"/>
      <c r="P168" s="36"/>
    </row>
    <row r="169" spans="1:16" s="12" customFormat="1" x14ac:dyDescent="0.3">
      <c r="A169" s="16"/>
      <c r="B169" s="16"/>
      <c r="C169" s="16"/>
      <c r="D169" s="16"/>
      <c r="E169" s="16"/>
      <c r="F169" s="16"/>
      <c r="G169" s="16"/>
      <c r="H169" s="31"/>
      <c r="I169" s="16"/>
      <c r="J169" s="16"/>
      <c r="K169" s="16"/>
      <c r="L169" s="16"/>
      <c r="N169" s="36"/>
      <c r="O169" s="36"/>
      <c r="P169" s="36"/>
    </row>
    <row r="170" spans="1:16" s="12" customFormat="1" x14ac:dyDescent="0.3">
      <c r="A170" s="16"/>
      <c r="B170" s="16"/>
      <c r="C170" s="16"/>
      <c r="D170" s="16"/>
      <c r="E170" s="16"/>
      <c r="F170" s="16"/>
      <c r="G170" s="16"/>
      <c r="H170" s="31"/>
      <c r="I170" s="16"/>
      <c r="J170" s="16"/>
      <c r="K170" s="16"/>
      <c r="L170" s="16"/>
      <c r="N170" s="36"/>
      <c r="O170" s="36"/>
      <c r="P170" s="36"/>
    </row>
    <row r="171" spans="1:16" s="12" customFormat="1" x14ac:dyDescent="0.3">
      <c r="A171" s="16"/>
      <c r="B171" s="16"/>
      <c r="C171" s="16"/>
      <c r="D171" s="16"/>
      <c r="E171" s="16"/>
      <c r="F171" s="16"/>
      <c r="G171" s="16"/>
      <c r="H171" s="31"/>
      <c r="I171" s="16"/>
      <c r="J171" s="16"/>
      <c r="K171" s="16"/>
      <c r="L171" s="16"/>
      <c r="N171" s="36"/>
      <c r="O171" s="36"/>
      <c r="P171" s="36"/>
    </row>
    <row r="172" spans="1:16" s="12" customFormat="1" x14ac:dyDescent="0.3">
      <c r="A172" s="16"/>
      <c r="B172" s="16"/>
      <c r="C172" s="16"/>
      <c r="D172" s="16"/>
      <c r="E172" s="16"/>
      <c r="F172" s="16"/>
      <c r="G172" s="16"/>
      <c r="H172" s="31"/>
      <c r="I172" s="16"/>
      <c r="J172" s="16"/>
      <c r="K172" s="16"/>
      <c r="L172" s="16"/>
      <c r="N172" s="36"/>
      <c r="O172" s="36"/>
      <c r="P172" s="36"/>
    </row>
    <row r="173" spans="1:16" s="12" customFormat="1" x14ac:dyDescent="0.3">
      <c r="A173" s="16"/>
      <c r="B173" s="16"/>
      <c r="C173" s="16"/>
      <c r="D173" s="16"/>
      <c r="E173" s="16"/>
      <c r="F173" s="16"/>
      <c r="G173" s="16"/>
      <c r="H173" s="31"/>
      <c r="I173" s="16"/>
      <c r="J173" s="16"/>
      <c r="K173" s="16"/>
      <c r="L173" s="16"/>
      <c r="N173" s="36"/>
      <c r="O173" s="36"/>
      <c r="P173" s="36"/>
    </row>
    <row r="174" spans="1:16" s="12" customFormat="1" x14ac:dyDescent="0.3">
      <c r="A174" s="16"/>
      <c r="B174" s="16"/>
      <c r="C174" s="16"/>
      <c r="D174" s="16"/>
      <c r="E174" s="16"/>
      <c r="F174" s="16"/>
      <c r="G174" s="16"/>
      <c r="H174" s="31"/>
      <c r="I174" s="16"/>
      <c r="J174" s="16"/>
      <c r="K174" s="16"/>
      <c r="L174" s="16"/>
      <c r="N174" s="36"/>
      <c r="O174" s="36"/>
      <c r="P174" s="36"/>
    </row>
    <row r="175" spans="1:16" s="12" customFormat="1" x14ac:dyDescent="0.3">
      <c r="A175" s="16"/>
      <c r="B175" s="16"/>
      <c r="C175" s="16"/>
      <c r="D175" s="16"/>
      <c r="E175" s="16"/>
      <c r="F175" s="16"/>
      <c r="G175" s="16"/>
      <c r="H175" s="31"/>
      <c r="I175" s="16"/>
      <c r="J175" s="16"/>
      <c r="K175" s="16"/>
      <c r="L175" s="16"/>
      <c r="N175" s="36"/>
      <c r="O175" s="36"/>
      <c r="P175" s="36"/>
    </row>
    <row r="176" spans="1:16" s="12" customFormat="1" x14ac:dyDescent="0.3">
      <c r="A176" s="16"/>
      <c r="B176" s="16"/>
      <c r="C176" s="16"/>
      <c r="D176" s="16"/>
      <c r="E176" s="16"/>
      <c r="F176" s="16"/>
      <c r="G176" s="16"/>
      <c r="H176" s="31"/>
      <c r="I176" s="16"/>
      <c r="J176" s="16"/>
      <c r="K176" s="16"/>
      <c r="L176" s="16"/>
      <c r="N176" s="36"/>
      <c r="O176" s="36"/>
      <c r="P176" s="36"/>
    </row>
    <row r="177" spans="1:16" s="12" customFormat="1" x14ac:dyDescent="0.3">
      <c r="A177" s="16"/>
      <c r="B177" s="16"/>
      <c r="C177" s="16"/>
      <c r="D177" s="16"/>
      <c r="E177" s="16"/>
      <c r="F177" s="16"/>
      <c r="G177" s="16"/>
      <c r="H177" s="31"/>
      <c r="I177" s="16"/>
      <c r="J177" s="16"/>
      <c r="K177" s="16"/>
      <c r="L177" s="16"/>
      <c r="N177" s="36"/>
      <c r="O177" s="36"/>
      <c r="P177" s="36"/>
    </row>
    <row r="178" spans="1:16" s="12" customFormat="1" x14ac:dyDescent="0.3">
      <c r="A178" s="16"/>
      <c r="B178" s="16"/>
      <c r="C178" s="16"/>
      <c r="D178" s="16"/>
      <c r="E178" s="16"/>
      <c r="F178" s="16"/>
      <c r="G178" s="16"/>
      <c r="H178" s="31"/>
      <c r="I178" s="16"/>
      <c r="J178" s="16"/>
      <c r="K178" s="16"/>
      <c r="L178" s="16"/>
      <c r="N178" s="36"/>
      <c r="O178" s="36"/>
      <c r="P178" s="36"/>
    </row>
    <row r="179" spans="1:16" s="12" customFormat="1" x14ac:dyDescent="0.3">
      <c r="A179" s="16"/>
      <c r="B179" s="16"/>
      <c r="C179" s="16"/>
      <c r="D179" s="16"/>
      <c r="E179" s="16"/>
      <c r="F179" s="16"/>
      <c r="G179" s="16"/>
      <c r="H179" s="31"/>
      <c r="I179" s="16"/>
      <c r="J179" s="16"/>
      <c r="K179" s="16"/>
      <c r="L179" s="16"/>
      <c r="N179" s="36"/>
      <c r="O179" s="36"/>
      <c r="P179" s="36"/>
    </row>
    <row r="180" spans="1:16" s="12" customFormat="1" x14ac:dyDescent="0.3">
      <c r="A180" s="16"/>
      <c r="B180" s="16"/>
      <c r="C180" s="16"/>
      <c r="D180" s="16"/>
      <c r="E180" s="16"/>
      <c r="F180" s="16"/>
      <c r="G180" s="16"/>
      <c r="H180" s="31"/>
      <c r="I180" s="16"/>
      <c r="J180" s="16"/>
      <c r="K180" s="16"/>
      <c r="L180" s="16"/>
      <c r="N180" s="36"/>
      <c r="O180" s="36"/>
      <c r="P180" s="36"/>
    </row>
    <row r="181" spans="1:16" s="12" customFormat="1" x14ac:dyDescent="0.3">
      <c r="A181" s="16"/>
      <c r="B181" s="16"/>
      <c r="C181" s="16"/>
      <c r="D181" s="16"/>
      <c r="E181" s="16"/>
      <c r="F181" s="16"/>
      <c r="G181" s="16"/>
      <c r="H181" s="31"/>
      <c r="I181" s="16"/>
      <c r="J181" s="16"/>
      <c r="K181" s="16"/>
      <c r="L181" s="16"/>
      <c r="N181" s="36"/>
      <c r="O181" s="36"/>
      <c r="P181" s="36"/>
    </row>
    <row r="182" spans="1:16" s="12" customFormat="1" x14ac:dyDescent="0.3">
      <c r="A182" s="16"/>
      <c r="B182" s="16"/>
      <c r="C182" s="16"/>
      <c r="D182" s="16"/>
      <c r="E182" s="16"/>
      <c r="F182" s="16"/>
      <c r="G182" s="16"/>
      <c r="H182" s="31"/>
      <c r="I182" s="16"/>
      <c r="J182" s="16"/>
      <c r="K182" s="16"/>
      <c r="L182" s="16"/>
      <c r="N182" s="36"/>
      <c r="O182" s="36"/>
      <c r="P182" s="36"/>
    </row>
    <row r="183" spans="1:16" s="12" customFormat="1" x14ac:dyDescent="0.3">
      <c r="A183" s="16"/>
      <c r="B183" s="16"/>
      <c r="C183" s="16"/>
      <c r="D183" s="16"/>
      <c r="E183" s="16"/>
      <c r="F183" s="16"/>
      <c r="G183" s="16"/>
      <c r="H183" s="31"/>
      <c r="I183" s="16"/>
      <c r="J183" s="16"/>
      <c r="K183" s="16"/>
      <c r="L183" s="16"/>
      <c r="N183" s="36"/>
      <c r="O183" s="36"/>
      <c r="P183" s="36"/>
    </row>
    <row r="184" spans="1:16" s="12" customFormat="1" x14ac:dyDescent="0.3">
      <c r="A184" s="16"/>
      <c r="B184" s="16"/>
      <c r="C184" s="16"/>
      <c r="D184" s="16"/>
      <c r="E184" s="16"/>
      <c r="F184" s="16"/>
      <c r="G184" s="16"/>
      <c r="H184" s="31"/>
      <c r="I184" s="16"/>
      <c r="J184" s="16"/>
      <c r="K184" s="16"/>
      <c r="L184" s="16"/>
      <c r="N184" s="36"/>
      <c r="O184" s="36"/>
      <c r="P184" s="36"/>
    </row>
    <row r="185" spans="1:16" s="12" customFormat="1" x14ac:dyDescent="0.3">
      <c r="A185" s="16"/>
      <c r="B185" s="16"/>
      <c r="C185" s="16"/>
      <c r="D185" s="16"/>
      <c r="E185" s="16"/>
      <c r="F185" s="16"/>
      <c r="G185" s="16"/>
      <c r="H185" s="31"/>
      <c r="I185" s="16"/>
      <c r="J185" s="16"/>
      <c r="K185" s="16"/>
      <c r="L185" s="16"/>
      <c r="N185" s="36"/>
      <c r="O185" s="36"/>
      <c r="P185" s="36"/>
    </row>
    <row r="186" spans="1:16" x14ac:dyDescent="0.3">
      <c r="N186" s="36"/>
      <c r="O186" s="36"/>
      <c r="P186" s="36"/>
    </row>
    <row r="187" spans="1:16" x14ac:dyDescent="0.3">
      <c r="N187" s="36"/>
      <c r="O187" s="36"/>
      <c r="P187" s="36"/>
    </row>
    <row r="188" spans="1:16" x14ac:dyDescent="0.3">
      <c r="N188" s="36"/>
      <c r="O188" s="36"/>
      <c r="P188" s="36"/>
    </row>
    <row r="189" spans="1:16" x14ac:dyDescent="0.3">
      <c r="N189" s="36"/>
      <c r="O189" s="36"/>
      <c r="P189" s="36"/>
    </row>
    <row r="190" spans="1:16" x14ac:dyDescent="0.3">
      <c r="N190" s="36"/>
      <c r="O190" s="36"/>
      <c r="P190" s="36"/>
    </row>
    <row r="191" spans="1:16" x14ac:dyDescent="0.3">
      <c r="N191" s="36"/>
      <c r="O191" s="36"/>
      <c r="P191" s="36"/>
    </row>
    <row r="192" spans="1:16" x14ac:dyDescent="0.3">
      <c r="N192" s="36"/>
      <c r="O192" s="36"/>
      <c r="P192" s="36"/>
    </row>
    <row r="193" spans="14:16" x14ac:dyDescent="0.3">
      <c r="N193" s="36"/>
      <c r="O193" s="36"/>
      <c r="P193" s="36"/>
    </row>
    <row r="194" spans="14:16" x14ac:dyDescent="0.3">
      <c r="N194" s="36"/>
      <c r="O194" s="36"/>
      <c r="P194" s="36"/>
    </row>
    <row r="195" spans="14:16" x14ac:dyDescent="0.3">
      <c r="N195" s="36"/>
      <c r="O195" s="36"/>
      <c r="P195" s="36"/>
    </row>
    <row r="196" spans="14:16" x14ac:dyDescent="0.3">
      <c r="N196" s="36"/>
      <c r="O196" s="36"/>
      <c r="P196" s="36"/>
    </row>
    <row r="197" spans="14:16" x14ac:dyDescent="0.3">
      <c r="N197" s="36"/>
      <c r="O197" s="36"/>
      <c r="P197" s="36"/>
    </row>
    <row r="198" spans="14:16" x14ac:dyDescent="0.3">
      <c r="N198" s="36"/>
      <c r="O198" s="36"/>
      <c r="P198" s="36"/>
    </row>
    <row r="199" spans="14:16" x14ac:dyDescent="0.3">
      <c r="N199" s="36"/>
      <c r="O199" s="36"/>
      <c r="P199" s="36"/>
    </row>
    <row r="200" spans="14:16" x14ac:dyDescent="0.3">
      <c r="N200" s="36"/>
      <c r="O200" s="36"/>
      <c r="P200" s="36"/>
    </row>
    <row r="201" spans="14:16" x14ac:dyDescent="0.3">
      <c r="N201" s="36"/>
      <c r="O201" s="36"/>
      <c r="P201" s="36"/>
    </row>
    <row r="202" spans="14:16" x14ac:dyDescent="0.3">
      <c r="N202" s="36"/>
      <c r="O202" s="36"/>
      <c r="P202" s="36"/>
    </row>
    <row r="203" spans="14:16" x14ac:dyDescent="0.3">
      <c r="N203" s="36"/>
      <c r="O203" s="36"/>
      <c r="P203" s="36"/>
    </row>
    <row r="204" spans="14:16" x14ac:dyDescent="0.3">
      <c r="N204" s="36"/>
      <c r="O204" s="36"/>
      <c r="P204" s="36"/>
    </row>
    <row r="205" spans="14:16" x14ac:dyDescent="0.3">
      <c r="N205" s="36"/>
      <c r="O205" s="36"/>
      <c r="P205" s="36"/>
    </row>
    <row r="206" spans="14:16" x14ac:dyDescent="0.3">
      <c r="N206" s="36"/>
      <c r="O206" s="36"/>
      <c r="P206" s="36"/>
    </row>
    <row r="207" spans="14:16" x14ac:dyDescent="0.3">
      <c r="N207" s="36"/>
      <c r="O207" s="36"/>
      <c r="P207" s="36"/>
    </row>
    <row r="208" spans="14:16" x14ac:dyDescent="0.3">
      <c r="N208" s="36"/>
      <c r="O208" s="36"/>
      <c r="P208" s="36"/>
    </row>
    <row r="209" spans="14:16" x14ac:dyDescent="0.3">
      <c r="N209" s="36"/>
      <c r="O209" s="36"/>
      <c r="P209" s="36"/>
    </row>
    <row r="210" spans="14:16" x14ac:dyDescent="0.3">
      <c r="N210" s="36"/>
      <c r="O210" s="36"/>
      <c r="P210" s="36"/>
    </row>
    <row r="211" spans="14:16" x14ac:dyDescent="0.3">
      <c r="N211" s="36"/>
      <c r="O211" s="36"/>
      <c r="P211" s="36"/>
    </row>
    <row r="212" spans="14:16" x14ac:dyDescent="0.3">
      <c r="N212" s="36"/>
      <c r="O212" s="36"/>
      <c r="P212" s="36"/>
    </row>
    <row r="213" spans="14:16" x14ac:dyDescent="0.3">
      <c r="N213" s="36"/>
      <c r="O213" s="36"/>
      <c r="P213" s="36"/>
    </row>
    <row r="214" spans="14:16" x14ac:dyDescent="0.3">
      <c r="N214" s="36"/>
      <c r="O214" s="36"/>
      <c r="P214" s="36"/>
    </row>
    <row r="215" spans="14:16" x14ac:dyDescent="0.3">
      <c r="N215" s="36"/>
      <c r="O215" s="36"/>
      <c r="P215" s="36"/>
    </row>
    <row r="216" spans="14:16" x14ac:dyDescent="0.3">
      <c r="N216" s="36"/>
      <c r="O216" s="36"/>
      <c r="P216" s="36"/>
    </row>
    <row r="217" spans="14:16" x14ac:dyDescent="0.3">
      <c r="N217" s="36"/>
      <c r="O217" s="36"/>
      <c r="P217" s="36"/>
    </row>
    <row r="218" spans="14:16" x14ac:dyDescent="0.3">
      <c r="N218" s="36"/>
      <c r="O218" s="36"/>
      <c r="P218" s="36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225"/>
  <sheetViews>
    <sheetView topLeftCell="A211" workbookViewId="0">
      <selection activeCell="B4" sqref="B4"/>
    </sheetView>
  </sheetViews>
  <sheetFormatPr defaultColWidth="8.88671875" defaultRowHeight="14.4" x14ac:dyDescent="0.3"/>
  <cols>
    <col min="1" max="1" width="11" style="3" customWidth="1"/>
    <col min="2" max="2" width="9.33203125" style="3" customWidth="1"/>
    <col min="3" max="3" width="8.88671875" style="3"/>
    <col min="4" max="4" width="7.33203125" style="3" customWidth="1"/>
    <col min="5" max="5" width="11.109375" style="9" customWidth="1"/>
    <col min="6" max="6" width="13.44140625" style="9" customWidth="1"/>
    <col min="7" max="7" width="8.109375" style="24" customWidth="1"/>
    <col min="8" max="8" width="8.88671875" style="3"/>
    <col min="9" max="9" width="10.6640625" customWidth="1"/>
    <col min="11" max="13" width="8.88671875" style="3"/>
    <col min="256" max="256" width="14.33203125" customWidth="1"/>
    <col min="257" max="257" width="15" customWidth="1"/>
    <col min="259" max="259" width="12.88671875" customWidth="1"/>
    <col min="260" max="260" width="12.33203125" customWidth="1"/>
    <col min="512" max="512" width="14.33203125" customWidth="1"/>
    <col min="513" max="513" width="15" customWidth="1"/>
    <col min="515" max="515" width="12.88671875" customWidth="1"/>
    <col min="516" max="516" width="12.33203125" customWidth="1"/>
    <col min="768" max="768" width="14.33203125" customWidth="1"/>
    <col min="769" max="769" width="15" customWidth="1"/>
    <col min="771" max="771" width="12.88671875" customWidth="1"/>
    <col min="772" max="772" width="12.33203125" customWidth="1"/>
    <col min="1024" max="1024" width="14.33203125" customWidth="1"/>
    <col min="1025" max="1025" width="15" customWidth="1"/>
    <col min="1027" max="1027" width="12.88671875" customWidth="1"/>
    <col min="1028" max="1028" width="12.33203125" customWidth="1"/>
    <col min="1280" max="1280" width="14.33203125" customWidth="1"/>
    <col min="1281" max="1281" width="15" customWidth="1"/>
    <col min="1283" max="1283" width="12.88671875" customWidth="1"/>
    <col min="1284" max="1284" width="12.33203125" customWidth="1"/>
    <col min="1536" max="1536" width="14.33203125" customWidth="1"/>
    <col min="1537" max="1537" width="15" customWidth="1"/>
    <col min="1539" max="1539" width="12.88671875" customWidth="1"/>
    <col min="1540" max="1540" width="12.33203125" customWidth="1"/>
    <col min="1792" max="1792" width="14.33203125" customWidth="1"/>
    <col min="1793" max="1793" width="15" customWidth="1"/>
    <col min="1795" max="1795" width="12.88671875" customWidth="1"/>
    <col min="1796" max="1796" width="12.33203125" customWidth="1"/>
    <col min="2048" max="2048" width="14.33203125" customWidth="1"/>
    <col min="2049" max="2049" width="15" customWidth="1"/>
    <col min="2051" max="2051" width="12.88671875" customWidth="1"/>
    <col min="2052" max="2052" width="12.33203125" customWidth="1"/>
    <col min="2304" max="2304" width="14.33203125" customWidth="1"/>
    <col min="2305" max="2305" width="15" customWidth="1"/>
    <col min="2307" max="2307" width="12.88671875" customWidth="1"/>
    <col min="2308" max="2308" width="12.33203125" customWidth="1"/>
    <col min="2560" max="2560" width="14.33203125" customWidth="1"/>
    <col min="2561" max="2561" width="15" customWidth="1"/>
    <col min="2563" max="2563" width="12.88671875" customWidth="1"/>
    <col min="2564" max="2564" width="12.33203125" customWidth="1"/>
    <col min="2816" max="2816" width="14.33203125" customWidth="1"/>
    <col min="2817" max="2817" width="15" customWidth="1"/>
    <col min="2819" max="2819" width="12.88671875" customWidth="1"/>
    <col min="2820" max="2820" width="12.33203125" customWidth="1"/>
    <col min="3072" max="3072" width="14.33203125" customWidth="1"/>
    <col min="3073" max="3073" width="15" customWidth="1"/>
    <col min="3075" max="3075" width="12.88671875" customWidth="1"/>
    <col min="3076" max="3076" width="12.33203125" customWidth="1"/>
    <col min="3328" max="3328" width="14.33203125" customWidth="1"/>
    <col min="3329" max="3329" width="15" customWidth="1"/>
    <col min="3331" max="3331" width="12.88671875" customWidth="1"/>
    <col min="3332" max="3332" width="12.33203125" customWidth="1"/>
    <col min="3584" max="3584" width="14.33203125" customWidth="1"/>
    <col min="3585" max="3585" width="15" customWidth="1"/>
    <col min="3587" max="3587" width="12.88671875" customWidth="1"/>
    <col min="3588" max="3588" width="12.33203125" customWidth="1"/>
    <col min="3840" max="3840" width="14.33203125" customWidth="1"/>
    <col min="3841" max="3841" width="15" customWidth="1"/>
    <col min="3843" max="3843" width="12.88671875" customWidth="1"/>
    <col min="3844" max="3844" width="12.33203125" customWidth="1"/>
    <col min="4096" max="4096" width="14.33203125" customWidth="1"/>
    <col min="4097" max="4097" width="15" customWidth="1"/>
    <col min="4099" max="4099" width="12.88671875" customWidth="1"/>
    <col min="4100" max="4100" width="12.33203125" customWidth="1"/>
    <col min="4352" max="4352" width="14.33203125" customWidth="1"/>
    <col min="4353" max="4353" width="15" customWidth="1"/>
    <col min="4355" max="4355" width="12.88671875" customWidth="1"/>
    <col min="4356" max="4356" width="12.33203125" customWidth="1"/>
    <col min="4608" max="4608" width="14.33203125" customWidth="1"/>
    <col min="4609" max="4609" width="15" customWidth="1"/>
    <col min="4611" max="4611" width="12.88671875" customWidth="1"/>
    <col min="4612" max="4612" width="12.33203125" customWidth="1"/>
    <col min="4864" max="4864" width="14.33203125" customWidth="1"/>
    <col min="4865" max="4865" width="15" customWidth="1"/>
    <col min="4867" max="4867" width="12.88671875" customWidth="1"/>
    <col min="4868" max="4868" width="12.33203125" customWidth="1"/>
    <col min="5120" max="5120" width="14.33203125" customWidth="1"/>
    <col min="5121" max="5121" width="15" customWidth="1"/>
    <col min="5123" max="5123" width="12.88671875" customWidth="1"/>
    <col min="5124" max="5124" width="12.33203125" customWidth="1"/>
    <col min="5376" max="5376" width="14.33203125" customWidth="1"/>
    <col min="5377" max="5377" width="15" customWidth="1"/>
    <col min="5379" max="5379" width="12.88671875" customWidth="1"/>
    <col min="5380" max="5380" width="12.33203125" customWidth="1"/>
    <col min="5632" max="5632" width="14.33203125" customWidth="1"/>
    <col min="5633" max="5633" width="15" customWidth="1"/>
    <col min="5635" max="5635" width="12.88671875" customWidth="1"/>
    <col min="5636" max="5636" width="12.33203125" customWidth="1"/>
    <col min="5888" max="5888" width="14.33203125" customWidth="1"/>
    <col min="5889" max="5889" width="15" customWidth="1"/>
    <col min="5891" max="5891" width="12.88671875" customWidth="1"/>
    <col min="5892" max="5892" width="12.33203125" customWidth="1"/>
    <col min="6144" max="6144" width="14.33203125" customWidth="1"/>
    <col min="6145" max="6145" width="15" customWidth="1"/>
    <col min="6147" max="6147" width="12.88671875" customWidth="1"/>
    <col min="6148" max="6148" width="12.33203125" customWidth="1"/>
    <col min="6400" max="6400" width="14.33203125" customWidth="1"/>
    <col min="6401" max="6401" width="15" customWidth="1"/>
    <col min="6403" max="6403" width="12.88671875" customWidth="1"/>
    <col min="6404" max="6404" width="12.33203125" customWidth="1"/>
    <col min="6656" max="6656" width="14.33203125" customWidth="1"/>
    <col min="6657" max="6657" width="15" customWidth="1"/>
    <col min="6659" max="6659" width="12.88671875" customWidth="1"/>
    <col min="6660" max="6660" width="12.33203125" customWidth="1"/>
    <col min="6912" max="6912" width="14.33203125" customWidth="1"/>
    <col min="6913" max="6913" width="15" customWidth="1"/>
    <col min="6915" max="6915" width="12.88671875" customWidth="1"/>
    <col min="6916" max="6916" width="12.33203125" customWidth="1"/>
    <col min="7168" max="7168" width="14.33203125" customWidth="1"/>
    <col min="7169" max="7169" width="15" customWidth="1"/>
    <col min="7171" max="7171" width="12.88671875" customWidth="1"/>
    <col min="7172" max="7172" width="12.33203125" customWidth="1"/>
    <col min="7424" max="7424" width="14.33203125" customWidth="1"/>
    <col min="7425" max="7425" width="15" customWidth="1"/>
    <col min="7427" max="7427" width="12.88671875" customWidth="1"/>
    <col min="7428" max="7428" width="12.33203125" customWidth="1"/>
    <col min="7680" max="7680" width="14.33203125" customWidth="1"/>
    <col min="7681" max="7681" width="15" customWidth="1"/>
    <col min="7683" max="7683" width="12.88671875" customWidth="1"/>
    <col min="7684" max="7684" width="12.33203125" customWidth="1"/>
    <col min="7936" max="7936" width="14.33203125" customWidth="1"/>
    <col min="7937" max="7937" width="15" customWidth="1"/>
    <col min="7939" max="7939" width="12.88671875" customWidth="1"/>
    <col min="7940" max="7940" width="12.33203125" customWidth="1"/>
    <col min="8192" max="8192" width="14.33203125" customWidth="1"/>
    <col min="8193" max="8193" width="15" customWidth="1"/>
    <col min="8195" max="8195" width="12.88671875" customWidth="1"/>
    <col min="8196" max="8196" width="12.33203125" customWidth="1"/>
    <col min="8448" max="8448" width="14.33203125" customWidth="1"/>
    <col min="8449" max="8449" width="15" customWidth="1"/>
    <col min="8451" max="8451" width="12.88671875" customWidth="1"/>
    <col min="8452" max="8452" width="12.33203125" customWidth="1"/>
    <col min="8704" max="8704" width="14.33203125" customWidth="1"/>
    <col min="8705" max="8705" width="15" customWidth="1"/>
    <col min="8707" max="8707" width="12.88671875" customWidth="1"/>
    <col min="8708" max="8708" width="12.33203125" customWidth="1"/>
    <col min="8960" max="8960" width="14.33203125" customWidth="1"/>
    <col min="8961" max="8961" width="15" customWidth="1"/>
    <col min="8963" max="8963" width="12.88671875" customWidth="1"/>
    <col min="8964" max="8964" width="12.33203125" customWidth="1"/>
    <col min="9216" max="9216" width="14.33203125" customWidth="1"/>
    <col min="9217" max="9217" width="15" customWidth="1"/>
    <col min="9219" max="9219" width="12.88671875" customWidth="1"/>
    <col min="9220" max="9220" width="12.33203125" customWidth="1"/>
    <col min="9472" max="9472" width="14.33203125" customWidth="1"/>
    <col min="9473" max="9473" width="15" customWidth="1"/>
    <col min="9475" max="9475" width="12.88671875" customWidth="1"/>
    <col min="9476" max="9476" width="12.33203125" customWidth="1"/>
    <col min="9728" max="9728" width="14.33203125" customWidth="1"/>
    <col min="9729" max="9729" width="15" customWidth="1"/>
    <col min="9731" max="9731" width="12.88671875" customWidth="1"/>
    <col min="9732" max="9732" width="12.33203125" customWidth="1"/>
    <col min="9984" max="9984" width="14.33203125" customWidth="1"/>
    <col min="9985" max="9985" width="15" customWidth="1"/>
    <col min="9987" max="9987" width="12.88671875" customWidth="1"/>
    <col min="9988" max="9988" width="12.33203125" customWidth="1"/>
    <col min="10240" max="10240" width="14.33203125" customWidth="1"/>
    <col min="10241" max="10241" width="15" customWidth="1"/>
    <col min="10243" max="10243" width="12.88671875" customWidth="1"/>
    <col min="10244" max="10244" width="12.33203125" customWidth="1"/>
    <col min="10496" max="10496" width="14.33203125" customWidth="1"/>
    <col min="10497" max="10497" width="15" customWidth="1"/>
    <col min="10499" max="10499" width="12.88671875" customWidth="1"/>
    <col min="10500" max="10500" width="12.33203125" customWidth="1"/>
    <col min="10752" max="10752" width="14.33203125" customWidth="1"/>
    <col min="10753" max="10753" width="15" customWidth="1"/>
    <col min="10755" max="10755" width="12.88671875" customWidth="1"/>
    <col min="10756" max="10756" width="12.33203125" customWidth="1"/>
    <col min="11008" max="11008" width="14.33203125" customWidth="1"/>
    <col min="11009" max="11009" width="15" customWidth="1"/>
    <col min="11011" max="11011" width="12.88671875" customWidth="1"/>
    <col min="11012" max="11012" width="12.33203125" customWidth="1"/>
    <col min="11264" max="11264" width="14.33203125" customWidth="1"/>
    <col min="11265" max="11265" width="15" customWidth="1"/>
    <col min="11267" max="11267" width="12.88671875" customWidth="1"/>
    <col min="11268" max="11268" width="12.33203125" customWidth="1"/>
    <col min="11520" max="11520" width="14.33203125" customWidth="1"/>
    <col min="11521" max="11521" width="15" customWidth="1"/>
    <col min="11523" max="11523" width="12.88671875" customWidth="1"/>
    <col min="11524" max="11524" width="12.33203125" customWidth="1"/>
    <col min="11776" max="11776" width="14.33203125" customWidth="1"/>
    <col min="11777" max="11777" width="15" customWidth="1"/>
    <col min="11779" max="11779" width="12.88671875" customWidth="1"/>
    <col min="11780" max="11780" width="12.33203125" customWidth="1"/>
    <col min="12032" max="12032" width="14.33203125" customWidth="1"/>
    <col min="12033" max="12033" width="15" customWidth="1"/>
    <col min="12035" max="12035" width="12.88671875" customWidth="1"/>
    <col min="12036" max="12036" width="12.33203125" customWidth="1"/>
    <col min="12288" max="12288" width="14.33203125" customWidth="1"/>
    <col min="12289" max="12289" width="15" customWidth="1"/>
    <col min="12291" max="12291" width="12.88671875" customWidth="1"/>
    <col min="12292" max="12292" width="12.33203125" customWidth="1"/>
    <col min="12544" max="12544" width="14.33203125" customWidth="1"/>
    <col min="12545" max="12545" width="15" customWidth="1"/>
    <col min="12547" max="12547" width="12.88671875" customWidth="1"/>
    <col min="12548" max="12548" width="12.33203125" customWidth="1"/>
    <col min="12800" max="12800" width="14.33203125" customWidth="1"/>
    <col min="12801" max="12801" width="15" customWidth="1"/>
    <col min="12803" max="12803" width="12.88671875" customWidth="1"/>
    <col min="12804" max="12804" width="12.33203125" customWidth="1"/>
    <col min="13056" max="13056" width="14.33203125" customWidth="1"/>
    <col min="13057" max="13057" width="15" customWidth="1"/>
    <col min="13059" max="13059" width="12.88671875" customWidth="1"/>
    <col min="13060" max="13060" width="12.33203125" customWidth="1"/>
    <col min="13312" max="13312" width="14.33203125" customWidth="1"/>
    <col min="13313" max="13313" width="15" customWidth="1"/>
    <col min="13315" max="13315" width="12.88671875" customWidth="1"/>
    <col min="13316" max="13316" width="12.33203125" customWidth="1"/>
    <col min="13568" max="13568" width="14.33203125" customWidth="1"/>
    <col min="13569" max="13569" width="15" customWidth="1"/>
    <col min="13571" max="13571" width="12.88671875" customWidth="1"/>
    <col min="13572" max="13572" width="12.33203125" customWidth="1"/>
    <col min="13824" max="13824" width="14.33203125" customWidth="1"/>
    <col min="13825" max="13825" width="15" customWidth="1"/>
    <col min="13827" max="13827" width="12.88671875" customWidth="1"/>
    <col min="13828" max="13828" width="12.33203125" customWidth="1"/>
    <col min="14080" max="14080" width="14.33203125" customWidth="1"/>
    <col min="14081" max="14081" width="15" customWidth="1"/>
    <col min="14083" max="14083" width="12.88671875" customWidth="1"/>
    <col min="14084" max="14084" width="12.33203125" customWidth="1"/>
    <col min="14336" max="14336" width="14.33203125" customWidth="1"/>
    <col min="14337" max="14337" width="15" customWidth="1"/>
    <col min="14339" max="14339" width="12.88671875" customWidth="1"/>
    <col min="14340" max="14340" width="12.33203125" customWidth="1"/>
    <col min="14592" max="14592" width="14.33203125" customWidth="1"/>
    <col min="14593" max="14593" width="15" customWidth="1"/>
    <col min="14595" max="14595" width="12.88671875" customWidth="1"/>
    <col min="14596" max="14596" width="12.33203125" customWidth="1"/>
    <col min="14848" max="14848" width="14.33203125" customWidth="1"/>
    <col min="14849" max="14849" width="15" customWidth="1"/>
    <col min="14851" max="14851" width="12.88671875" customWidth="1"/>
    <col min="14852" max="14852" width="12.33203125" customWidth="1"/>
    <col min="15104" max="15104" width="14.33203125" customWidth="1"/>
    <col min="15105" max="15105" width="15" customWidth="1"/>
    <col min="15107" max="15107" width="12.88671875" customWidth="1"/>
    <col min="15108" max="15108" width="12.33203125" customWidth="1"/>
    <col min="15360" max="15360" width="14.33203125" customWidth="1"/>
    <col min="15361" max="15361" width="15" customWidth="1"/>
    <col min="15363" max="15363" width="12.88671875" customWidth="1"/>
    <col min="15364" max="15364" width="12.33203125" customWidth="1"/>
    <col min="15616" max="15616" width="14.33203125" customWidth="1"/>
    <col min="15617" max="15617" width="15" customWidth="1"/>
    <col min="15619" max="15619" width="12.88671875" customWidth="1"/>
    <col min="15620" max="15620" width="12.33203125" customWidth="1"/>
    <col min="15872" max="15872" width="14.33203125" customWidth="1"/>
    <col min="15873" max="15873" width="15" customWidth="1"/>
    <col min="15875" max="15875" width="12.88671875" customWidth="1"/>
    <col min="15876" max="15876" width="12.33203125" customWidth="1"/>
    <col min="16128" max="16128" width="14.33203125" customWidth="1"/>
    <col min="16129" max="16129" width="15" customWidth="1"/>
    <col min="16131" max="16131" width="12.88671875" customWidth="1"/>
    <col min="16132" max="16132" width="12.33203125" customWidth="1"/>
  </cols>
  <sheetData>
    <row r="1" spans="1:13" x14ac:dyDescent="0.3">
      <c r="A1" s="18" t="s">
        <v>557</v>
      </c>
      <c r="B1" s="14"/>
    </row>
    <row r="2" spans="1:13" x14ac:dyDescent="0.3">
      <c r="A2" s="5" t="s">
        <v>541</v>
      </c>
      <c r="B2" s="6" t="s">
        <v>33</v>
      </c>
    </row>
    <row r="3" spans="1:13" x14ac:dyDescent="0.3">
      <c r="A3" s="5" t="s">
        <v>542</v>
      </c>
      <c r="B3" s="6" t="s">
        <v>558</v>
      </c>
    </row>
    <row r="4" spans="1:13" x14ac:dyDescent="0.3">
      <c r="A4" s="5" t="s">
        <v>543</v>
      </c>
      <c r="B4" s="7">
        <v>41863</v>
      </c>
    </row>
    <row r="5" spans="1:13" x14ac:dyDescent="0.3">
      <c r="A5" s="5" t="s">
        <v>712</v>
      </c>
      <c r="B5" s="6" t="s">
        <v>389</v>
      </c>
    </row>
    <row r="6" spans="1:13" x14ac:dyDescent="0.3">
      <c r="A6" s="8" t="s">
        <v>548</v>
      </c>
      <c r="B6" s="9">
        <v>1</v>
      </c>
    </row>
    <row r="7" spans="1:13" x14ac:dyDescent="0.3">
      <c r="A7" s="8" t="s">
        <v>546</v>
      </c>
      <c r="B7" s="9" t="s">
        <v>547</v>
      </c>
    </row>
    <row r="8" spans="1:13" x14ac:dyDescent="0.3">
      <c r="A8" s="8" t="s">
        <v>549</v>
      </c>
      <c r="B8" s="9"/>
      <c r="K8" s="4" t="s">
        <v>819</v>
      </c>
    </row>
    <row r="9" spans="1:13" x14ac:dyDescent="0.3">
      <c r="A9" s="11" t="s">
        <v>0</v>
      </c>
      <c r="B9" s="10" t="s">
        <v>1</v>
      </c>
      <c r="C9" s="11" t="s">
        <v>2</v>
      </c>
      <c r="D9" s="10" t="s">
        <v>6</v>
      </c>
      <c r="E9" s="11" t="s">
        <v>24</v>
      </c>
      <c r="F9" s="11" t="s">
        <v>668</v>
      </c>
      <c r="G9" s="25" t="s">
        <v>556</v>
      </c>
      <c r="H9" s="4" t="s">
        <v>25</v>
      </c>
      <c r="I9" s="1" t="s">
        <v>550</v>
      </c>
      <c r="K9" s="4" t="s">
        <v>0</v>
      </c>
      <c r="L9" s="4" t="s">
        <v>54</v>
      </c>
      <c r="M9" s="4" t="s">
        <v>6</v>
      </c>
    </row>
    <row r="10" spans="1:13" s="12" customFormat="1" x14ac:dyDescent="0.3">
      <c r="A10" s="17">
        <v>1</v>
      </c>
      <c r="B10" s="17" t="s">
        <v>3</v>
      </c>
      <c r="C10" s="17">
        <v>70</v>
      </c>
      <c r="D10" s="17" t="s">
        <v>7</v>
      </c>
      <c r="E10" s="20" t="s">
        <v>796</v>
      </c>
      <c r="F10" s="20"/>
      <c r="G10" s="23">
        <v>0.53472222222222221</v>
      </c>
      <c r="H10" s="17" t="s">
        <v>26</v>
      </c>
      <c r="I10" s="13"/>
      <c r="K10" s="36">
        <f>SUMIFS($A$10:$A$400,$B$10:$B$400,"CH",$D$10:$D$400,"U1")</f>
        <v>21</v>
      </c>
      <c r="L10" s="36" t="s">
        <v>3</v>
      </c>
      <c r="M10" s="36" t="s">
        <v>7</v>
      </c>
    </row>
    <row r="11" spans="1:13" s="12" customFormat="1" x14ac:dyDescent="0.3">
      <c r="A11" s="17">
        <v>2</v>
      </c>
      <c r="B11" s="17" t="s">
        <v>4</v>
      </c>
      <c r="C11" s="17">
        <v>40</v>
      </c>
      <c r="D11" s="17" t="s">
        <v>7</v>
      </c>
      <c r="E11" s="20" t="s">
        <v>796</v>
      </c>
      <c r="F11" s="20"/>
      <c r="G11" s="23"/>
      <c r="H11" s="17" t="s">
        <v>26</v>
      </c>
      <c r="I11" s="13"/>
      <c r="K11" s="36">
        <f>SUMIFS($A$10:$A$400,$B$10:$B$400,"CH",$D$10:$D$400,"U2")</f>
        <v>65</v>
      </c>
      <c r="L11" s="36" t="s">
        <v>3</v>
      </c>
      <c r="M11" s="36" t="s">
        <v>8</v>
      </c>
    </row>
    <row r="12" spans="1:13" s="12" customFormat="1" x14ac:dyDescent="0.3">
      <c r="A12" s="17">
        <v>3</v>
      </c>
      <c r="B12" s="17" t="s">
        <v>4</v>
      </c>
      <c r="C12" s="17">
        <v>60</v>
      </c>
      <c r="D12" s="17" t="s">
        <v>7</v>
      </c>
      <c r="E12" s="20" t="s">
        <v>796</v>
      </c>
      <c r="F12" s="20"/>
      <c r="G12" s="23"/>
      <c r="H12" s="17" t="s">
        <v>26</v>
      </c>
      <c r="I12" s="13"/>
      <c r="K12" s="36">
        <f>SUMIFS($A$10:$A$400,$B$10:$B$400,"CH",$D$10:$D$400,"U3")</f>
        <v>37</v>
      </c>
      <c r="L12" s="36" t="s">
        <v>3</v>
      </c>
      <c r="M12" s="36" t="s">
        <v>9</v>
      </c>
    </row>
    <row r="13" spans="1:13" s="12" customFormat="1" x14ac:dyDescent="0.3">
      <c r="A13" s="17">
        <v>2</v>
      </c>
      <c r="B13" s="17" t="s">
        <v>3</v>
      </c>
      <c r="C13" s="17">
        <v>70</v>
      </c>
      <c r="D13" s="17" t="s">
        <v>7</v>
      </c>
      <c r="E13" s="20" t="s">
        <v>21</v>
      </c>
      <c r="F13" s="20" t="s">
        <v>27</v>
      </c>
      <c r="G13" s="23"/>
      <c r="H13" s="17" t="s">
        <v>30</v>
      </c>
      <c r="I13" s="13"/>
      <c r="K13" s="36">
        <f>SUMIFS($A$10:$A$400,$B$10:$B$400,"CH",$D$10:$D$400,"U4")</f>
        <v>3</v>
      </c>
      <c r="L13" s="36" t="s">
        <v>3</v>
      </c>
      <c r="M13" s="36" t="s">
        <v>10</v>
      </c>
    </row>
    <row r="14" spans="1:13" s="12" customFormat="1" x14ac:dyDescent="0.3">
      <c r="A14" s="17">
        <v>1</v>
      </c>
      <c r="B14" s="17" t="s">
        <v>5</v>
      </c>
      <c r="C14" s="17">
        <v>60</v>
      </c>
      <c r="D14" s="17" t="s">
        <v>7</v>
      </c>
      <c r="E14" s="20" t="s">
        <v>797</v>
      </c>
      <c r="F14" s="20"/>
      <c r="G14" s="23"/>
      <c r="H14" s="17" t="s">
        <v>31</v>
      </c>
      <c r="I14" s="13"/>
      <c r="K14" s="36">
        <f>SUMIFS($A$10:$A$400,$B$10:$B$400,"CH",$D$10:$D$400,"U5")</f>
        <v>68</v>
      </c>
      <c r="L14" s="36" t="s">
        <v>3</v>
      </c>
      <c r="M14" s="36" t="s">
        <v>11</v>
      </c>
    </row>
    <row r="15" spans="1:13" s="12" customFormat="1" x14ac:dyDescent="0.3">
      <c r="A15" s="17">
        <v>1</v>
      </c>
      <c r="B15" s="17" t="s">
        <v>3</v>
      </c>
      <c r="C15" s="17">
        <v>60</v>
      </c>
      <c r="D15" s="17" t="s">
        <v>7</v>
      </c>
      <c r="E15" s="20" t="s">
        <v>796</v>
      </c>
      <c r="F15" s="20"/>
      <c r="G15" s="23"/>
      <c r="H15" s="17" t="s">
        <v>26</v>
      </c>
      <c r="I15" s="13"/>
      <c r="K15" s="36">
        <f>SUMIFS($A$10:$A$400,$B$10:$B$400,"CH",$D$10:$D$400,"U6")</f>
        <v>41</v>
      </c>
      <c r="L15" s="36" t="s">
        <v>3</v>
      </c>
      <c r="M15" s="36" t="s">
        <v>12</v>
      </c>
    </row>
    <row r="16" spans="1:13" s="12" customFormat="1" x14ac:dyDescent="0.3">
      <c r="A16" s="17">
        <v>1</v>
      </c>
      <c r="B16" s="17" t="s">
        <v>4</v>
      </c>
      <c r="C16" s="17">
        <v>60</v>
      </c>
      <c r="D16" s="17" t="s">
        <v>7</v>
      </c>
      <c r="E16" s="20" t="s">
        <v>796</v>
      </c>
      <c r="F16" s="20"/>
      <c r="G16" s="23"/>
      <c r="H16" s="17" t="s">
        <v>26</v>
      </c>
      <c r="I16" s="13"/>
      <c r="K16" s="36">
        <f>SUM(K10:K15)</f>
        <v>235</v>
      </c>
      <c r="L16" s="36"/>
      <c r="M16" s="36"/>
    </row>
    <row r="17" spans="1:13" s="12" customFormat="1" x14ac:dyDescent="0.3">
      <c r="A17" s="17">
        <v>8</v>
      </c>
      <c r="B17" s="17" t="s">
        <v>3</v>
      </c>
      <c r="C17" s="17">
        <v>80</v>
      </c>
      <c r="D17" s="17" t="s">
        <v>7</v>
      </c>
      <c r="E17" s="20" t="s">
        <v>797</v>
      </c>
      <c r="F17" s="20"/>
      <c r="G17" s="23"/>
      <c r="H17" s="17" t="s">
        <v>31</v>
      </c>
      <c r="I17" s="13"/>
      <c r="K17" s="36"/>
      <c r="L17" s="36"/>
      <c r="M17" s="36"/>
    </row>
    <row r="18" spans="1:13" s="12" customFormat="1" x14ac:dyDescent="0.3">
      <c r="A18" s="17">
        <v>4</v>
      </c>
      <c r="B18" s="17" t="s">
        <v>3</v>
      </c>
      <c r="C18" s="17">
        <v>60</v>
      </c>
      <c r="D18" s="17" t="s">
        <v>7</v>
      </c>
      <c r="E18" s="20" t="s">
        <v>797</v>
      </c>
      <c r="F18" s="20"/>
      <c r="G18" s="23"/>
      <c r="H18" s="17" t="s">
        <v>31</v>
      </c>
      <c r="I18" s="13"/>
      <c r="K18" s="36">
        <f>SUMIFS($A$10:$A$400,$B$10:$B$400,"RT",$D$10:$D$400,"U1")</f>
        <v>9</v>
      </c>
      <c r="L18" s="36" t="s">
        <v>4</v>
      </c>
      <c r="M18" s="36" t="s">
        <v>7</v>
      </c>
    </row>
    <row r="19" spans="1:13" s="12" customFormat="1" x14ac:dyDescent="0.3">
      <c r="A19" s="17">
        <v>1</v>
      </c>
      <c r="B19" s="17" t="s">
        <v>4</v>
      </c>
      <c r="C19" s="17">
        <v>50</v>
      </c>
      <c r="D19" s="17" t="s">
        <v>7</v>
      </c>
      <c r="E19" s="20" t="s">
        <v>796</v>
      </c>
      <c r="F19" s="20"/>
      <c r="G19" s="23"/>
      <c r="H19" s="17" t="s">
        <v>26</v>
      </c>
      <c r="I19" s="13"/>
      <c r="K19" s="36">
        <f>SUMIFS($A$10:$A$400,$B$10:$B$400,"RT",$D$10:$D$400,"U2")</f>
        <v>106</v>
      </c>
      <c r="L19" s="36" t="s">
        <v>4</v>
      </c>
      <c r="M19" s="36" t="s">
        <v>8</v>
      </c>
    </row>
    <row r="20" spans="1:13" s="12" customFormat="1" x14ac:dyDescent="0.3">
      <c r="A20" s="17">
        <v>1</v>
      </c>
      <c r="B20" s="17" t="s">
        <v>5</v>
      </c>
      <c r="C20" s="17">
        <v>65</v>
      </c>
      <c r="D20" s="17" t="s">
        <v>7</v>
      </c>
      <c r="E20" s="20" t="s">
        <v>797</v>
      </c>
      <c r="F20" s="20"/>
      <c r="G20" s="23"/>
      <c r="H20" s="17" t="s">
        <v>30</v>
      </c>
      <c r="I20" s="13"/>
      <c r="K20" s="36">
        <f>SUMIFS($A$10:$A$400,$B$10:$B$400,"RT",$D$10:$D$400,"U3")</f>
        <v>19</v>
      </c>
      <c r="L20" s="36" t="s">
        <v>4</v>
      </c>
      <c r="M20" s="36" t="s">
        <v>9</v>
      </c>
    </row>
    <row r="21" spans="1:13" s="12" customFormat="1" x14ac:dyDescent="0.3">
      <c r="A21" s="17">
        <v>1</v>
      </c>
      <c r="B21" s="17" t="s">
        <v>4</v>
      </c>
      <c r="C21" s="17">
        <v>90</v>
      </c>
      <c r="D21" s="17" t="s">
        <v>7</v>
      </c>
      <c r="E21" s="20" t="s">
        <v>796</v>
      </c>
      <c r="F21" s="20"/>
      <c r="G21" s="23"/>
      <c r="H21" s="17" t="s">
        <v>26</v>
      </c>
      <c r="I21" s="13"/>
      <c r="K21" s="36">
        <f>SUMIFS($A$10:$A$400,$B$10:$B$400,"RT",$D$10:$D$400,"U4")</f>
        <v>12</v>
      </c>
      <c r="L21" s="36" t="s">
        <v>4</v>
      </c>
      <c r="M21" s="36" t="s">
        <v>10</v>
      </c>
    </row>
    <row r="22" spans="1:13" s="12" customFormat="1" x14ac:dyDescent="0.3">
      <c r="A22" s="17">
        <v>1</v>
      </c>
      <c r="B22" s="17" t="s">
        <v>4</v>
      </c>
      <c r="C22" s="17">
        <v>200</v>
      </c>
      <c r="D22" s="17" t="s">
        <v>7</v>
      </c>
      <c r="E22" s="20" t="s">
        <v>798</v>
      </c>
      <c r="F22" s="20"/>
      <c r="G22" s="23"/>
      <c r="H22" s="17" t="s">
        <v>26</v>
      </c>
      <c r="I22" s="13"/>
      <c r="K22" s="36">
        <f>SUMIFS($A$10:$A$400,$B$10:$B$400,"RT",$D$10:$D$400,"U5")</f>
        <v>49</v>
      </c>
      <c r="L22" s="36" t="s">
        <v>4</v>
      </c>
      <c r="M22" s="36" t="s">
        <v>11</v>
      </c>
    </row>
    <row r="23" spans="1:13" s="12" customFormat="1" x14ac:dyDescent="0.3">
      <c r="A23" s="17">
        <v>2</v>
      </c>
      <c r="B23" s="17" t="s">
        <v>3</v>
      </c>
      <c r="C23" s="17">
        <v>100</v>
      </c>
      <c r="D23" s="17" t="s">
        <v>7</v>
      </c>
      <c r="E23" s="20" t="s">
        <v>797</v>
      </c>
      <c r="F23" s="20"/>
      <c r="G23" s="23"/>
      <c r="H23" s="17" t="s">
        <v>31</v>
      </c>
      <c r="I23" s="13"/>
      <c r="K23" s="36">
        <f>SUMIFS($A$10:$A$400,$B$10:$B$400,"RT",$D$10:$D$400,"U6")</f>
        <v>48</v>
      </c>
      <c r="L23" s="36" t="s">
        <v>4</v>
      </c>
      <c r="M23" s="36" t="s">
        <v>12</v>
      </c>
    </row>
    <row r="24" spans="1:13" s="12" customFormat="1" x14ac:dyDescent="0.3">
      <c r="A24" s="17">
        <v>3</v>
      </c>
      <c r="B24" s="17" t="s">
        <v>3</v>
      </c>
      <c r="C24" s="17">
        <v>40</v>
      </c>
      <c r="D24" s="17" t="s">
        <v>7</v>
      </c>
      <c r="E24" s="20" t="s">
        <v>797</v>
      </c>
      <c r="F24" s="20"/>
      <c r="G24" s="23"/>
      <c r="H24" s="17" t="s">
        <v>31</v>
      </c>
      <c r="I24" s="13"/>
      <c r="K24" s="36">
        <f>SUM(K18:K23)</f>
        <v>243</v>
      </c>
      <c r="L24" s="16"/>
      <c r="M24" s="16"/>
    </row>
    <row r="25" spans="1:13" s="12" customFormat="1" x14ac:dyDescent="0.3">
      <c r="A25" s="17">
        <v>1</v>
      </c>
      <c r="B25" s="17" t="s">
        <v>19</v>
      </c>
      <c r="C25" s="17">
        <v>40</v>
      </c>
      <c r="D25" s="17" t="s">
        <v>8</v>
      </c>
      <c r="E25" s="20" t="s">
        <v>799</v>
      </c>
      <c r="F25" s="20"/>
      <c r="G25" s="23"/>
      <c r="H25" s="17" t="s">
        <v>31</v>
      </c>
      <c r="I25" s="13"/>
      <c r="K25" s="16"/>
      <c r="L25" s="16"/>
      <c r="M25" s="16"/>
    </row>
    <row r="26" spans="1:13" s="12" customFormat="1" x14ac:dyDescent="0.3">
      <c r="A26" s="17">
        <v>1</v>
      </c>
      <c r="B26" s="17" t="s">
        <v>3</v>
      </c>
      <c r="C26" s="17">
        <v>60</v>
      </c>
      <c r="D26" s="17" t="s">
        <v>8</v>
      </c>
      <c r="E26" s="20" t="s">
        <v>800</v>
      </c>
      <c r="F26" s="20"/>
      <c r="G26" s="23"/>
      <c r="H26" s="17" t="s">
        <v>32</v>
      </c>
      <c r="I26" s="13"/>
      <c r="K26" s="16"/>
      <c r="L26" s="16"/>
      <c r="M26" s="16"/>
    </row>
    <row r="27" spans="1:13" s="12" customFormat="1" x14ac:dyDescent="0.3">
      <c r="A27" s="17">
        <v>2</v>
      </c>
      <c r="B27" s="17" t="s">
        <v>3</v>
      </c>
      <c r="C27" s="17">
        <v>70</v>
      </c>
      <c r="D27" s="17" t="s">
        <v>8</v>
      </c>
      <c r="E27" s="20" t="s">
        <v>20</v>
      </c>
      <c r="F27" s="20" t="s">
        <v>27</v>
      </c>
      <c r="G27" s="23"/>
      <c r="H27" s="17" t="s">
        <v>30</v>
      </c>
      <c r="I27" s="13"/>
      <c r="K27" s="16"/>
      <c r="L27" s="16"/>
      <c r="M27" s="16"/>
    </row>
    <row r="28" spans="1:13" s="12" customFormat="1" x14ac:dyDescent="0.3">
      <c r="A28" s="17">
        <v>2</v>
      </c>
      <c r="B28" s="17" t="s">
        <v>4</v>
      </c>
      <c r="C28" s="17">
        <v>90</v>
      </c>
      <c r="D28" s="17" t="s">
        <v>8</v>
      </c>
      <c r="E28" s="20" t="s">
        <v>800</v>
      </c>
      <c r="F28" s="20"/>
      <c r="G28" s="23"/>
      <c r="H28" s="17" t="s">
        <v>32</v>
      </c>
      <c r="I28" s="13"/>
      <c r="K28" s="16"/>
      <c r="L28" s="16"/>
      <c r="M28" s="16"/>
    </row>
    <row r="29" spans="1:13" s="12" customFormat="1" x14ac:dyDescent="0.3">
      <c r="A29" s="17">
        <v>1</v>
      </c>
      <c r="B29" s="17" t="s">
        <v>3</v>
      </c>
      <c r="C29" s="17">
        <v>100</v>
      </c>
      <c r="D29" s="17" t="s">
        <v>8</v>
      </c>
      <c r="E29" s="20" t="s">
        <v>799</v>
      </c>
      <c r="F29" s="20"/>
      <c r="G29" s="23"/>
      <c r="H29" s="17" t="s">
        <v>26</v>
      </c>
      <c r="I29" s="13"/>
      <c r="K29" s="16"/>
      <c r="L29" s="16"/>
      <c r="M29" s="16"/>
    </row>
    <row r="30" spans="1:13" s="12" customFormat="1" x14ac:dyDescent="0.3">
      <c r="A30" s="17">
        <v>1</v>
      </c>
      <c r="B30" s="17" t="s">
        <v>3</v>
      </c>
      <c r="C30" s="17">
        <v>50</v>
      </c>
      <c r="D30" s="17" t="s">
        <v>8</v>
      </c>
      <c r="E30" s="20" t="s">
        <v>799</v>
      </c>
      <c r="F30" s="20"/>
      <c r="G30" s="23"/>
      <c r="H30" s="17" t="s">
        <v>26</v>
      </c>
      <c r="I30" s="13"/>
      <c r="K30" s="16"/>
      <c r="L30" s="16"/>
      <c r="M30" s="16"/>
    </row>
    <row r="31" spans="1:13" s="12" customFormat="1" x14ac:dyDescent="0.3">
      <c r="A31" s="17">
        <v>1</v>
      </c>
      <c r="B31" s="17" t="s">
        <v>19</v>
      </c>
      <c r="C31" s="17">
        <v>150</v>
      </c>
      <c r="D31" s="17" t="s">
        <v>8</v>
      </c>
      <c r="E31" s="20" t="s">
        <v>799</v>
      </c>
      <c r="F31" s="20"/>
      <c r="G31" s="23"/>
      <c r="H31" s="17" t="s">
        <v>30</v>
      </c>
      <c r="I31" s="13"/>
      <c r="K31" s="16"/>
      <c r="L31" s="16"/>
      <c r="M31" s="16"/>
    </row>
    <row r="32" spans="1:13" s="12" customFormat="1" x14ac:dyDescent="0.3">
      <c r="A32" s="17">
        <v>4</v>
      </c>
      <c r="B32" s="17" t="s">
        <v>4</v>
      </c>
      <c r="C32" s="17">
        <v>90</v>
      </c>
      <c r="D32" s="17" t="s">
        <v>8</v>
      </c>
      <c r="E32" s="20" t="s">
        <v>800</v>
      </c>
      <c r="F32" s="20"/>
      <c r="G32" s="23"/>
      <c r="H32" s="17" t="s">
        <v>32</v>
      </c>
      <c r="I32" s="13"/>
      <c r="K32" s="16"/>
      <c r="L32" s="16"/>
      <c r="M32" s="16"/>
    </row>
    <row r="33" spans="1:13" s="12" customFormat="1" x14ac:dyDescent="0.3">
      <c r="A33" s="17">
        <v>1</v>
      </c>
      <c r="B33" s="17" t="s">
        <v>3</v>
      </c>
      <c r="C33" s="17">
        <v>80</v>
      </c>
      <c r="D33" s="17" t="s">
        <v>8</v>
      </c>
      <c r="E33" s="20" t="s">
        <v>793</v>
      </c>
      <c r="F33" s="20" t="s">
        <v>28</v>
      </c>
      <c r="G33" s="23"/>
      <c r="H33" s="17" t="s">
        <v>26</v>
      </c>
      <c r="I33" s="13"/>
      <c r="K33" s="16"/>
      <c r="L33" s="16"/>
      <c r="M33" s="16"/>
    </row>
    <row r="34" spans="1:13" s="12" customFormat="1" x14ac:dyDescent="0.3">
      <c r="A34" s="17">
        <v>1</v>
      </c>
      <c r="B34" s="17" t="s">
        <v>4</v>
      </c>
      <c r="C34" s="17">
        <v>150</v>
      </c>
      <c r="D34" s="17" t="s">
        <v>8</v>
      </c>
      <c r="E34" s="20" t="s">
        <v>800</v>
      </c>
      <c r="F34" s="20"/>
      <c r="G34" s="23"/>
      <c r="H34" s="17" t="s">
        <v>26</v>
      </c>
      <c r="I34" s="13"/>
      <c r="K34" s="16"/>
      <c r="L34" s="16"/>
      <c r="M34" s="16"/>
    </row>
    <row r="35" spans="1:13" s="12" customFormat="1" x14ac:dyDescent="0.3">
      <c r="A35" s="17">
        <v>1</v>
      </c>
      <c r="B35" s="17" t="s">
        <v>3</v>
      </c>
      <c r="C35" s="17">
        <v>100</v>
      </c>
      <c r="D35" s="17" t="s">
        <v>8</v>
      </c>
      <c r="E35" s="20" t="s">
        <v>799</v>
      </c>
      <c r="F35" s="20"/>
      <c r="G35" s="23"/>
      <c r="H35" s="17" t="s">
        <v>31</v>
      </c>
      <c r="I35" s="13"/>
      <c r="K35" s="16"/>
      <c r="L35" s="16"/>
      <c r="M35" s="16"/>
    </row>
    <row r="36" spans="1:13" s="12" customFormat="1" x14ac:dyDescent="0.3">
      <c r="A36" s="17">
        <v>1</v>
      </c>
      <c r="B36" s="17" t="s">
        <v>183</v>
      </c>
      <c r="C36" s="17">
        <v>200</v>
      </c>
      <c r="D36" s="17" t="s">
        <v>8</v>
      </c>
      <c r="E36" s="20" t="s">
        <v>799</v>
      </c>
      <c r="F36" s="20"/>
      <c r="G36" s="23"/>
      <c r="H36" s="17" t="s">
        <v>31</v>
      </c>
      <c r="I36" s="13"/>
      <c r="K36" s="16"/>
      <c r="L36" s="16"/>
      <c r="M36" s="16"/>
    </row>
    <row r="37" spans="1:13" s="12" customFormat="1" x14ac:dyDescent="0.3">
      <c r="A37" s="17">
        <v>1</v>
      </c>
      <c r="B37" s="17" t="s">
        <v>3</v>
      </c>
      <c r="C37" s="17">
        <v>90</v>
      </c>
      <c r="D37" s="17" t="s">
        <v>8</v>
      </c>
      <c r="E37" s="20" t="s">
        <v>793</v>
      </c>
      <c r="F37" s="20" t="s">
        <v>29</v>
      </c>
      <c r="G37" s="23"/>
      <c r="H37" s="17" t="s">
        <v>26</v>
      </c>
      <c r="I37" s="13"/>
      <c r="K37" s="16"/>
      <c r="L37" s="16"/>
      <c r="M37" s="16"/>
    </row>
    <row r="38" spans="1:13" s="12" customFormat="1" x14ac:dyDescent="0.3">
      <c r="A38" s="17">
        <v>3</v>
      </c>
      <c r="B38" s="17" t="s">
        <v>3</v>
      </c>
      <c r="C38" s="17">
        <v>80</v>
      </c>
      <c r="D38" s="17" t="s">
        <v>8</v>
      </c>
      <c r="E38" s="20" t="s">
        <v>793</v>
      </c>
      <c r="F38" s="20" t="s">
        <v>29</v>
      </c>
      <c r="G38" s="23"/>
      <c r="H38" s="17" t="s">
        <v>26</v>
      </c>
      <c r="I38" s="13"/>
      <c r="K38" s="16"/>
      <c r="L38" s="16"/>
      <c r="M38" s="16"/>
    </row>
    <row r="39" spans="1:13" s="12" customFormat="1" x14ac:dyDescent="0.3">
      <c r="A39" s="17">
        <v>2</v>
      </c>
      <c r="B39" s="17" t="s">
        <v>17</v>
      </c>
      <c r="C39" s="17">
        <v>60</v>
      </c>
      <c r="D39" s="17" t="s">
        <v>8</v>
      </c>
      <c r="E39" s="20" t="s">
        <v>800</v>
      </c>
      <c r="F39" s="20"/>
      <c r="G39" s="23"/>
      <c r="H39" s="17" t="s">
        <v>33</v>
      </c>
      <c r="I39" s="13"/>
      <c r="K39" s="16"/>
      <c r="L39" s="16"/>
      <c r="M39" s="16"/>
    </row>
    <row r="40" spans="1:13" s="12" customFormat="1" x14ac:dyDescent="0.3">
      <c r="A40" s="17">
        <v>2</v>
      </c>
      <c r="B40" s="17" t="s">
        <v>4</v>
      </c>
      <c r="C40" s="17">
        <v>150</v>
      </c>
      <c r="D40" s="17" t="s">
        <v>8</v>
      </c>
      <c r="E40" s="20" t="s">
        <v>799</v>
      </c>
      <c r="F40" s="20"/>
      <c r="G40" s="23"/>
      <c r="H40" s="17" t="s">
        <v>31</v>
      </c>
      <c r="I40" s="13"/>
      <c r="K40" s="16"/>
      <c r="L40" s="16"/>
      <c r="M40" s="16"/>
    </row>
    <row r="41" spans="1:13" s="12" customFormat="1" x14ac:dyDescent="0.3">
      <c r="A41" s="17">
        <v>2</v>
      </c>
      <c r="B41" s="17" t="s">
        <v>3</v>
      </c>
      <c r="C41" s="17">
        <v>60</v>
      </c>
      <c r="D41" s="17" t="s">
        <v>8</v>
      </c>
      <c r="E41" s="20" t="s">
        <v>800</v>
      </c>
      <c r="F41" s="20"/>
      <c r="G41" s="23"/>
      <c r="H41" s="17" t="s">
        <v>26</v>
      </c>
      <c r="I41" s="13"/>
      <c r="K41" s="16"/>
      <c r="L41" s="16"/>
      <c r="M41" s="16"/>
    </row>
    <row r="42" spans="1:13" s="12" customFormat="1" x14ac:dyDescent="0.3">
      <c r="A42" s="17">
        <v>1</v>
      </c>
      <c r="B42" s="17" t="s">
        <v>4</v>
      </c>
      <c r="C42" s="17">
        <v>80</v>
      </c>
      <c r="D42" s="17" t="s">
        <v>8</v>
      </c>
      <c r="E42" s="20" t="s">
        <v>800</v>
      </c>
      <c r="F42" s="20"/>
      <c r="G42" s="23"/>
      <c r="H42" s="17" t="s">
        <v>26</v>
      </c>
      <c r="I42" s="13"/>
      <c r="K42" s="16"/>
      <c r="L42" s="16"/>
      <c r="M42" s="16"/>
    </row>
    <row r="43" spans="1:13" s="12" customFormat="1" x14ac:dyDescent="0.3">
      <c r="A43" s="17">
        <v>2</v>
      </c>
      <c r="B43" s="17" t="s">
        <v>4</v>
      </c>
      <c r="C43" s="17">
        <v>150</v>
      </c>
      <c r="D43" s="17" t="s">
        <v>8</v>
      </c>
      <c r="E43" s="20" t="s">
        <v>801</v>
      </c>
      <c r="F43" s="20"/>
      <c r="G43" s="23"/>
      <c r="H43" s="17" t="s">
        <v>30</v>
      </c>
      <c r="I43" s="13"/>
      <c r="K43" s="16"/>
      <c r="L43" s="16"/>
      <c r="M43" s="16"/>
    </row>
    <row r="44" spans="1:13" s="12" customFormat="1" x14ac:dyDescent="0.3">
      <c r="A44" s="17">
        <v>1</v>
      </c>
      <c r="B44" s="17" t="s">
        <v>3</v>
      </c>
      <c r="C44" s="17">
        <v>100</v>
      </c>
      <c r="D44" s="17" t="s">
        <v>8</v>
      </c>
      <c r="E44" s="20" t="s">
        <v>799</v>
      </c>
      <c r="F44" s="20"/>
      <c r="G44" s="23"/>
      <c r="H44" s="17" t="s">
        <v>31</v>
      </c>
      <c r="I44" s="13"/>
      <c r="K44" s="16"/>
      <c r="L44" s="16"/>
      <c r="M44" s="16"/>
    </row>
    <row r="45" spans="1:13" s="12" customFormat="1" x14ac:dyDescent="0.3">
      <c r="A45" s="17">
        <v>1</v>
      </c>
      <c r="B45" s="17" t="s">
        <v>4</v>
      </c>
      <c r="C45" s="17">
        <v>50</v>
      </c>
      <c r="D45" s="17" t="s">
        <v>8</v>
      </c>
      <c r="E45" s="20" t="s">
        <v>800</v>
      </c>
      <c r="F45" s="20"/>
      <c r="G45" s="23"/>
      <c r="H45" s="17" t="s">
        <v>26</v>
      </c>
      <c r="I45" s="13"/>
      <c r="K45" s="16"/>
      <c r="L45" s="16"/>
      <c r="M45" s="16"/>
    </row>
    <row r="46" spans="1:13" s="12" customFormat="1" x14ac:dyDescent="0.3">
      <c r="A46" s="17">
        <v>1</v>
      </c>
      <c r="B46" s="17" t="s">
        <v>4</v>
      </c>
      <c r="C46" s="17">
        <v>50</v>
      </c>
      <c r="D46" s="17" t="s">
        <v>8</v>
      </c>
      <c r="E46" s="20" t="s">
        <v>800</v>
      </c>
      <c r="F46" s="20"/>
      <c r="G46" s="23"/>
      <c r="H46" s="17" t="s">
        <v>26</v>
      </c>
      <c r="I46" s="13"/>
      <c r="K46" s="16"/>
      <c r="L46" s="16"/>
      <c r="M46" s="16"/>
    </row>
    <row r="47" spans="1:13" s="12" customFormat="1" x14ac:dyDescent="0.3">
      <c r="A47" s="17">
        <v>2</v>
      </c>
      <c r="B47" s="17" t="s">
        <v>4</v>
      </c>
      <c r="C47" s="17">
        <v>60</v>
      </c>
      <c r="D47" s="17" t="s">
        <v>8</v>
      </c>
      <c r="E47" s="20" t="s">
        <v>800</v>
      </c>
      <c r="F47" s="20"/>
      <c r="G47" s="23"/>
      <c r="H47" s="17" t="s">
        <v>26</v>
      </c>
      <c r="I47" s="13"/>
      <c r="K47" s="16"/>
      <c r="L47" s="16"/>
      <c r="M47" s="16"/>
    </row>
    <row r="48" spans="1:13" s="12" customFormat="1" x14ac:dyDescent="0.3">
      <c r="A48" s="17">
        <v>1</v>
      </c>
      <c r="B48" s="17" t="s">
        <v>183</v>
      </c>
      <c r="C48" s="17">
        <v>200</v>
      </c>
      <c r="D48" s="17" t="s">
        <v>8</v>
      </c>
      <c r="E48" s="20" t="s">
        <v>799</v>
      </c>
      <c r="F48" s="20"/>
      <c r="G48" s="23"/>
      <c r="H48" s="17" t="s">
        <v>31</v>
      </c>
      <c r="I48" s="13"/>
      <c r="K48" s="16"/>
      <c r="L48" s="16"/>
      <c r="M48" s="16"/>
    </row>
    <row r="49" spans="1:13" s="12" customFormat="1" x14ac:dyDescent="0.3">
      <c r="A49" s="17">
        <v>1</v>
      </c>
      <c r="B49" s="17" t="s">
        <v>183</v>
      </c>
      <c r="C49" s="17">
        <v>250</v>
      </c>
      <c r="D49" s="17" t="s">
        <v>8</v>
      </c>
      <c r="E49" s="20" t="s">
        <v>799</v>
      </c>
      <c r="F49" s="20"/>
      <c r="G49" s="23"/>
      <c r="H49" s="17" t="s">
        <v>31</v>
      </c>
      <c r="I49" s="13"/>
      <c r="K49" s="16"/>
      <c r="L49" s="16"/>
      <c r="M49" s="16"/>
    </row>
    <row r="50" spans="1:13" s="12" customFormat="1" x14ac:dyDescent="0.3">
      <c r="A50" s="17">
        <v>1</v>
      </c>
      <c r="B50" s="17" t="s">
        <v>4</v>
      </c>
      <c r="C50" s="17">
        <v>150</v>
      </c>
      <c r="D50" s="17" t="s">
        <v>8</v>
      </c>
      <c r="E50" s="20" t="s">
        <v>799</v>
      </c>
      <c r="F50" s="20"/>
      <c r="G50" s="23"/>
      <c r="H50" s="17" t="s">
        <v>31</v>
      </c>
      <c r="I50" s="13"/>
      <c r="K50" s="16"/>
      <c r="L50" s="16"/>
      <c r="M50" s="16"/>
    </row>
    <row r="51" spans="1:13" s="12" customFormat="1" x14ac:dyDescent="0.3">
      <c r="A51" s="17">
        <v>2</v>
      </c>
      <c r="B51" s="17" t="s">
        <v>3</v>
      </c>
      <c r="C51" s="17">
        <v>50</v>
      </c>
      <c r="D51" s="17" t="s">
        <v>8</v>
      </c>
      <c r="E51" s="20" t="s">
        <v>799</v>
      </c>
      <c r="F51" s="20"/>
      <c r="G51" s="23"/>
      <c r="H51" s="17" t="s">
        <v>32</v>
      </c>
      <c r="I51" s="13"/>
      <c r="K51" s="16"/>
      <c r="L51" s="16"/>
      <c r="M51" s="16"/>
    </row>
    <row r="52" spans="1:13" s="12" customFormat="1" x14ac:dyDescent="0.3">
      <c r="A52" s="17">
        <v>1</v>
      </c>
      <c r="B52" s="17" t="s">
        <v>17</v>
      </c>
      <c r="C52" s="17">
        <v>30</v>
      </c>
      <c r="D52" s="17" t="s">
        <v>8</v>
      </c>
      <c r="E52" s="20" t="s">
        <v>800</v>
      </c>
      <c r="F52" s="20"/>
      <c r="G52" s="23"/>
      <c r="H52" s="17" t="s">
        <v>26</v>
      </c>
      <c r="I52" s="13"/>
      <c r="K52" s="16"/>
      <c r="L52" s="16"/>
      <c r="M52" s="16"/>
    </row>
    <row r="53" spans="1:13" s="12" customFormat="1" x14ac:dyDescent="0.3">
      <c r="A53" s="17">
        <v>2</v>
      </c>
      <c r="B53" s="17" t="s">
        <v>4</v>
      </c>
      <c r="C53" s="17">
        <v>150</v>
      </c>
      <c r="D53" s="17" t="s">
        <v>8</v>
      </c>
      <c r="E53" s="20" t="s">
        <v>799</v>
      </c>
      <c r="F53" s="20"/>
      <c r="G53" s="23"/>
      <c r="H53" s="17" t="s">
        <v>32</v>
      </c>
      <c r="I53" s="13"/>
      <c r="K53" s="16"/>
      <c r="L53" s="16"/>
      <c r="M53" s="16"/>
    </row>
    <row r="54" spans="1:13" s="12" customFormat="1" x14ac:dyDescent="0.3">
      <c r="A54" s="17">
        <v>4</v>
      </c>
      <c r="B54" s="17" t="s">
        <v>4</v>
      </c>
      <c r="C54" s="17">
        <v>50</v>
      </c>
      <c r="D54" s="17" t="s">
        <v>8</v>
      </c>
      <c r="E54" s="20" t="s">
        <v>800</v>
      </c>
      <c r="F54" s="20"/>
      <c r="G54" s="23"/>
      <c r="H54" s="17" t="s">
        <v>26</v>
      </c>
      <c r="I54" s="13"/>
      <c r="K54" s="16"/>
      <c r="L54" s="16"/>
      <c r="M54" s="16"/>
    </row>
    <row r="55" spans="1:13" s="12" customFormat="1" x14ac:dyDescent="0.3">
      <c r="A55" s="17">
        <v>1</v>
      </c>
      <c r="B55" s="17" t="s">
        <v>3</v>
      </c>
      <c r="C55" s="17">
        <v>60</v>
      </c>
      <c r="D55" s="17" t="s">
        <v>8</v>
      </c>
      <c r="E55" s="20" t="s">
        <v>800</v>
      </c>
      <c r="F55" s="20"/>
      <c r="G55" s="23"/>
      <c r="H55" s="17" t="s">
        <v>26</v>
      </c>
      <c r="I55" s="13"/>
      <c r="K55" s="16"/>
      <c r="L55" s="16"/>
      <c r="M55" s="16"/>
    </row>
    <row r="56" spans="1:13" s="12" customFormat="1" x14ac:dyDescent="0.3">
      <c r="A56" s="17">
        <v>2</v>
      </c>
      <c r="B56" s="17" t="s">
        <v>17</v>
      </c>
      <c r="C56" s="17">
        <v>30</v>
      </c>
      <c r="D56" s="17" t="s">
        <v>8</v>
      </c>
      <c r="E56" s="20" t="s">
        <v>800</v>
      </c>
      <c r="F56" s="20"/>
      <c r="G56" s="23"/>
      <c r="H56" s="17" t="s">
        <v>33</v>
      </c>
      <c r="I56" s="13"/>
      <c r="K56" s="16"/>
      <c r="L56" s="16"/>
      <c r="M56" s="16"/>
    </row>
    <row r="57" spans="1:13" s="12" customFormat="1" x14ac:dyDescent="0.3">
      <c r="A57" s="17">
        <v>2</v>
      </c>
      <c r="B57" s="17" t="s">
        <v>3</v>
      </c>
      <c r="C57" s="17">
        <v>70</v>
      </c>
      <c r="D57" s="17" t="s">
        <v>8</v>
      </c>
      <c r="E57" s="20" t="s">
        <v>20</v>
      </c>
      <c r="F57" s="20" t="s">
        <v>27</v>
      </c>
      <c r="G57" s="23"/>
      <c r="H57" s="17" t="s">
        <v>30</v>
      </c>
      <c r="I57" s="13"/>
      <c r="K57" s="16"/>
      <c r="L57" s="16"/>
      <c r="M57" s="16"/>
    </row>
    <row r="58" spans="1:13" s="12" customFormat="1" x14ac:dyDescent="0.3">
      <c r="A58" s="17">
        <v>1</v>
      </c>
      <c r="B58" s="17" t="s">
        <v>4</v>
      </c>
      <c r="C58" s="17">
        <v>50</v>
      </c>
      <c r="D58" s="17" t="s">
        <v>8</v>
      </c>
      <c r="E58" s="20" t="s">
        <v>800</v>
      </c>
      <c r="F58" s="20"/>
      <c r="G58" s="23"/>
      <c r="H58" s="17" t="s">
        <v>26</v>
      </c>
      <c r="I58" s="13"/>
      <c r="K58" s="16"/>
      <c r="L58" s="16"/>
      <c r="M58" s="16"/>
    </row>
    <row r="59" spans="1:13" s="12" customFormat="1" x14ac:dyDescent="0.3">
      <c r="A59" s="17">
        <v>1</v>
      </c>
      <c r="B59" s="17" t="s">
        <v>3</v>
      </c>
      <c r="C59" s="17">
        <v>70</v>
      </c>
      <c r="D59" s="17" t="s">
        <v>8</v>
      </c>
      <c r="E59" s="20" t="s">
        <v>800</v>
      </c>
      <c r="F59" s="20"/>
      <c r="G59" s="23"/>
      <c r="H59" s="17" t="s">
        <v>26</v>
      </c>
      <c r="I59" s="13"/>
      <c r="K59" s="16"/>
      <c r="L59" s="16"/>
      <c r="M59" s="16"/>
    </row>
    <row r="60" spans="1:13" s="12" customFormat="1" x14ac:dyDescent="0.3">
      <c r="A60" s="17">
        <v>1</v>
      </c>
      <c r="B60" s="17" t="s">
        <v>4</v>
      </c>
      <c r="C60" s="17">
        <v>50</v>
      </c>
      <c r="D60" s="17" t="s">
        <v>8</v>
      </c>
      <c r="E60" s="20" t="s">
        <v>800</v>
      </c>
      <c r="F60" s="20"/>
      <c r="G60" s="23"/>
      <c r="H60" s="17" t="s">
        <v>26</v>
      </c>
      <c r="I60" s="13"/>
      <c r="K60" s="16"/>
      <c r="L60" s="16"/>
      <c r="M60" s="16"/>
    </row>
    <row r="61" spans="1:13" s="12" customFormat="1" x14ac:dyDescent="0.3">
      <c r="A61" s="17">
        <v>1</v>
      </c>
      <c r="B61" s="17" t="s">
        <v>4</v>
      </c>
      <c r="C61" s="17">
        <v>90</v>
      </c>
      <c r="D61" s="17" t="s">
        <v>8</v>
      </c>
      <c r="E61" s="20" t="s">
        <v>801</v>
      </c>
      <c r="F61" s="20"/>
      <c r="G61" s="23"/>
      <c r="H61" s="17" t="s">
        <v>32</v>
      </c>
      <c r="I61" s="13"/>
      <c r="K61" s="16"/>
      <c r="L61" s="16"/>
      <c r="M61" s="16"/>
    </row>
    <row r="62" spans="1:13" s="12" customFormat="1" x14ac:dyDescent="0.3">
      <c r="A62" s="17">
        <v>5</v>
      </c>
      <c r="B62" s="17" t="s">
        <v>3</v>
      </c>
      <c r="C62" s="17">
        <v>60</v>
      </c>
      <c r="D62" s="17" t="s">
        <v>8</v>
      </c>
      <c r="E62" s="20" t="s">
        <v>801</v>
      </c>
      <c r="F62" s="20"/>
      <c r="G62" s="23"/>
      <c r="H62" s="17" t="s">
        <v>30</v>
      </c>
      <c r="I62" s="13"/>
      <c r="K62" s="16"/>
      <c r="L62" s="16"/>
      <c r="M62" s="16"/>
    </row>
    <row r="63" spans="1:13" s="12" customFormat="1" x14ac:dyDescent="0.3">
      <c r="A63" s="17">
        <v>2</v>
      </c>
      <c r="B63" s="17" t="s">
        <v>4</v>
      </c>
      <c r="C63" s="17">
        <v>50</v>
      </c>
      <c r="D63" s="17" t="s">
        <v>8</v>
      </c>
      <c r="E63" s="20" t="s">
        <v>801</v>
      </c>
      <c r="F63" s="20"/>
      <c r="G63" s="23"/>
      <c r="H63" s="17" t="s">
        <v>30</v>
      </c>
      <c r="I63" s="13"/>
      <c r="K63" s="16"/>
      <c r="L63" s="16"/>
      <c r="M63" s="16"/>
    </row>
    <row r="64" spans="1:13" s="12" customFormat="1" x14ac:dyDescent="0.3">
      <c r="A64" s="17">
        <v>1</v>
      </c>
      <c r="B64" s="17" t="s">
        <v>5</v>
      </c>
      <c r="C64" s="17">
        <v>80</v>
      </c>
      <c r="D64" s="17" t="s">
        <v>8</v>
      </c>
      <c r="E64" s="20" t="s">
        <v>799</v>
      </c>
      <c r="F64" s="20"/>
      <c r="G64" s="23"/>
      <c r="H64" s="17" t="s">
        <v>31</v>
      </c>
      <c r="I64" s="13"/>
      <c r="K64" s="16"/>
      <c r="L64" s="16"/>
      <c r="M64" s="16"/>
    </row>
    <row r="65" spans="1:13" s="12" customFormat="1" x14ac:dyDescent="0.3">
      <c r="A65" s="17">
        <v>1</v>
      </c>
      <c r="B65" s="17" t="s">
        <v>5</v>
      </c>
      <c r="C65" s="17">
        <v>80</v>
      </c>
      <c r="D65" s="17" t="s">
        <v>8</v>
      </c>
      <c r="E65" s="20" t="s">
        <v>801</v>
      </c>
      <c r="F65" s="20"/>
      <c r="G65" s="23"/>
      <c r="H65" s="17" t="s">
        <v>31</v>
      </c>
      <c r="I65" s="13"/>
      <c r="K65" s="16"/>
      <c r="L65" s="16"/>
      <c r="M65" s="16"/>
    </row>
    <row r="66" spans="1:13" s="12" customFormat="1" x14ac:dyDescent="0.3">
      <c r="A66" s="17">
        <v>1</v>
      </c>
      <c r="B66" s="17" t="s">
        <v>4</v>
      </c>
      <c r="C66" s="17">
        <v>50</v>
      </c>
      <c r="D66" s="17" t="s">
        <v>8</v>
      </c>
      <c r="E66" s="20" t="s">
        <v>800</v>
      </c>
      <c r="F66" s="20"/>
      <c r="G66" s="23"/>
      <c r="H66" s="17" t="s">
        <v>26</v>
      </c>
      <c r="I66" s="13"/>
      <c r="K66" s="16"/>
      <c r="L66" s="16"/>
      <c r="M66" s="16"/>
    </row>
    <row r="67" spans="1:13" s="12" customFormat="1" x14ac:dyDescent="0.3">
      <c r="A67" s="17">
        <v>15</v>
      </c>
      <c r="B67" s="17" t="s">
        <v>4</v>
      </c>
      <c r="C67" s="17">
        <v>50</v>
      </c>
      <c r="D67" s="17" t="s">
        <v>8</v>
      </c>
      <c r="E67" s="20" t="s">
        <v>800</v>
      </c>
      <c r="F67" s="20"/>
      <c r="G67" s="23"/>
      <c r="H67" s="17" t="s">
        <v>30</v>
      </c>
      <c r="I67" s="13"/>
      <c r="K67" s="16"/>
      <c r="L67" s="16"/>
      <c r="M67" s="16"/>
    </row>
    <row r="68" spans="1:13" s="12" customFormat="1" x14ac:dyDescent="0.3">
      <c r="A68" s="17">
        <v>1</v>
      </c>
      <c r="B68" s="17" t="s">
        <v>4</v>
      </c>
      <c r="C68" s="17">
        <v>60</v>
      </c>
      <c r="D68" s="17" t="s">
        <v>8</v>
      </c>
      <c r="E68" s="20" t="s">
        <v>799</v>
      </c>
      <c r="F68" s="20"/>
      <c r="G68" s="23"/>
      <c r="H68" s="17" t="s">
        <v>32</v>
      </c>
      <c r="I68" s="13"/>
      <c r="K68" s="16"/>
      <c r="L68" s="16"/>
      <c r="M68" s="16"/>
    </row>
    <row r="69" spans="1:13" s="12" customFormat="1" x14ac:dyDescent="0.3">
      <c r="A69" s="17">
        <v>1</v>
      </c>
      <c r="B69" s="17" t="s">
        <v>4</v>
      </c>
      <c r="C69" s="17">
        <v>60</v>
      </c>
      <c r="D69" s="17" t="s">
        <v>8</v>
      </c>
      <c r="E69" s="20" t="s">
        <v>800</v>
      </c>
      <c r="F69" s="20"/>
      <c r="G69" s="23"/>
      <c r="H69" s="17" t="s">
        <v>26</v>
      </c>
      <c r="I69" s="13"/>
      <c r="K69" s="16"/>
      <c r="L69" s="16"/>
      <c r="M69" s="16"/>
    </row>
    <row r="70" spans="1:13" s="12" customFormat="1" x14ac:dyDescent="0.3">
      <c r="A70" s="17">
        <v>2</v>
      </c>
      <c r="B70" s="17" t="s">
        <v>4</v>
      </c>
      <c r="C70" s="17">
        <v>60</v>
      </c>
      <c r="D70" s="17" t="s">
        <v>8</v>
      </c>
      <c r="E70" s="20" t="s">
        <v>799</v>
      </c>
      <c r="F70" s="20"/>
      <c r="G70" s="23"/>
      <c r="H70" s="17" t="s">
        <v>32</v>
      </c>
      <c r="I70" s="13"/>
      <c r="K70" s="16"/>
      <c r="L70" s="16"/>
      <c r="M70" s="16"/>
    </row>
    <row r="71" spans="1:13" s="12" customFormat="1" x14ac:dyDescent="0.3">
      <c r="A71" s="17">
        <v>1</v>
      </c>
      <c r="B71" s="17" t="s">
        <v>4</v>
      </c>
      <c r="C71" s="17">
        <v>60</v>
      </c>
      <c r="D71" s="17" t="s">
        <v>8</v>
      </c>
      <c r="E71" s="20" t="s">
        <v>20</v>
      </c>
      <c r="F71" s="20" t="s">
        <v>27</v>
      </c>
      <c r="G71" s="23"/>
      <c r="H71" s="17" t="s">
        <v>26</v>
      </c>
      <c r="I71" s="13"/>
      <c r="K71" s="16"/>
      <c r="L71" s="16"/>
      <c r="M71" s="16"/>
    </row>
    <row r="72" spans="1:13" s="12" customFormat="1" x14ac:dyDescent="0.3">
      <c r="A72" s="17">
        <v>1</v>
      </c>
      <c r="B72" s="17" t="s">
        <v>4</v>
      </c>
      <c r="C72" s="17">
        <v>50</v>
      </c>
      <c r="D72" s="17" t="s">
        <v>8</v>
      </c>
      <c r="E72" s="20" t="s">
        <v>800</v>
      </c>
      <c r="F72" s="20"/>
      <c r="G72" s="23"/>
      <c r="H72" s="17" t="s">
        <v>26</v>
      </c>
      <c r="I72" s="13"/>
      <c r="K72" s="16"/>
      <c r="L72" s="16"/>
      <c r="M72" s="16"/>
    </row>
    <row r="73" spans="1:13" s="12" customFormat="1" x14ac:dyDescent="0.3">
      <c r="A73" s="17">
        <v>2</v>
      </c>
      <c r="B73" s="17" t="s">
        <v>3</v>
      </c>
      <c r="C73" s="17">
        <v>80</v>
      </c>
      <c r="D73" s="17" t="s">
        <v>8</v>
      </c>
      <c r="E73" s="20" t="s">
        <v>800</v>
      </c>
      <c r="F73" s="20"/>
      <c r="G73" s="23"/>
      <c r="H73" s="17" t="s">
        <v>26</v>
      </c>
      <c r="I73" s="13"/>
      <c r="K73" s="16"/>
      <c r="L73" s="16"/>
      <c r="M73" s="16"/>
    </row>
    <row r="74" spans="1:13" s="12" customFormat="1" x14ac:dyDescent="0.3">
      <c r="A74" s="17">
        <v>2</v>
      </c>
      <c r="B74" s="17" t="s">
        <v>3</v>
      </c>
      <c r="C74" s="17">
        <v>80</v>
      </c>
      <c r="D74" s="17" t="s">
        <v>8</v>
      </c>
      <c r="E74" s="20" t="s">
        <v>800</v>
      </c>
      <c r="F74" s="20"/>
      <c r="G74" s="23"/>
      <c r="H74" s="17" t="s">
        <v>26</v>
      </c>
      <c r="I74" s="13"/>
      <c r="K74" s="16"/>
      <c r="L74" s="16"/>
      <c r="M74" s="16"/>
    </row>
    <row r="75" spans="1:13" s="12" customFormat="1" x14ac:dyDescent="0.3">
      <c r="A75" s="17">
        <v>26</v>
      </c>
      <c r="B75" s="17" t="s">
        <v>4</v>
      </c>
      <c r="C75" s="17">
        <v>50</v>
      </c>
      <c r="D75" s="17" t="s">
        <v>8</v>
      </c>
      <c r="E75" s="20" t="s">
        <v>800</v>
      </c>
      <c r="F75" s="20"/>
      <c r="G75" s="23"/>
      <c r="H75" s="17" t="s">
        <v>30</v>
      </c>
      <c r="I75" s="13"/>
      <c r="K75" s="16"/>
      <c r="L75" s="16"/>
      <c r="M75" s="16"/>
    </row>
    <row r="76" spans="1:13" s="12" customFormat="1" x14ac:dyDescent="0.3">
      <c r="A76" s="17">
        <v>5</v>
      </c>
      <c r="B76" s="17" t="s">
        <v>3</v>
      </c>
      <c r="C76" s="17">
        <v>70</v>
      </c>
      <c r="D76" s="17" t="s">
        <v>8</v>
      </c>
      <c r="E76" s="20" t="s">
        <v>800</v>
      </c>
      <c r="F76" s="20"/>
      <c r="G76" s="23"/>
      <c r="H76" s="17" t="s">
        <v>30</v>
      </c>
      <c r="I76" s="13"/>
      <c r="K76" s="16"/>
      <c r="L76" s="16"/>
      <c r="M76" s="16"/>
    </row>
    <row r="77" spans="1:13" s="12" customFormat="1" x14ac:dyDescent="0.3">
      <c r="A77" s="17">
        <v>1</v>
      </c>
      <c r="B77" s="17" t="s">
        <v>3</v>
      </c>
      <c r="C77" s="17">
        <v>60</v>
      </c>
      <c r="D77" s="17" t="s">
        <v>8</v>
      </c>
      <c r="E77" s="20" t="s">
        <v>799</v>
      </c>
      <c r="F77" s="20"/>
      <c r="G77" s="23"/>
      <c r="H77" s="17" t="s">
        <v>31</v>
      </c>
      <c r="I77" s="13"/>
      <c r="K77" s="16"/>
      <c r="L77" s="16"/>
      <c r="M77" s="16"/>
    </row>
    <row r="78" spans="1:13" s="12" customFormat="1" x14ac:dyDescent="0.3">
      <c r="A78" s="17">
        <v>2</v>
      </c>
      <c r="B78" s="17" t="s">
        <v>4</v>
      </c>
      <c r="C78" s="17">
        <v>40</v>
      </c>
      <c r="D78" s="17" t="s">
        <v>8</v>
      </c>
      <c r="E78" s="20" t="s">
        <v>800</v>
      </c>
      <c r="F78" s="20"/>
      <c r="G78" s="23"/>
      <c r="H78" s="17" t="s">
        <v>26</v>
      </c>
      <c r="I78" s="13"/>
      <c r="K78" s="16"/>
      <c r="L78" s="16"/>
      <c r="M78" s="16"/>
    </row>
    <row r="79" spans="1:13" s="12" customFormat="1" x14ac:dyDescent="0.3">
      <c r="A79" s="17">
        <v>2</v>
      </c>
      <c r="B79" s="17" t="s">
        <v>4</v>
      </c>
      <c r="C79" s="17">
        <v>60</v>
      </c>
      <c r="D79" s="17" t="s">
        <v>8</v>
      </c>
      <c r="E79" s="20" t="s">
        <v>800</v>
      </c>
      <c r="F79" s="20"/>
      <c r="G79" s="23"/>
      <c r="H79" s="17" t="s">
        <v>26</v>
      </c>
      <c r="I79" s="13"/>
      <c r="K79" s="16"/>
      <c r="L79" s="16"/>
      <c r="M79" s="16"/>
    </row>
    <row r="80" spans="1:13" s="12" customFormat="1" x14ac:dyDescent="0.3">
      <c r="A80" s="17">
        <v>1</v>
      </c>
      <c r="B80" s="17" t="s">
        <v>4</v>
      </c>
      <c r="C80" s="17">
        <v>50</v>
      </c>
      <c r="D80" s="17" t="s">
        <v>8</v>
      </c>
      <c r="E80" s="20" t="s">
        <v>20</v>
      </c>
      <c r="F80" s="20" t="s">
        <v>27</v>
      </c>
      <c r="G80" s="23"/>
      <c r="H80" s="17" t="s">
        <v>26</v>
      </c>
      <c r="I80" s="13"/>
      <c r="K80" s="16"/>
      <c r="L80" s="16"/>
      <c r="M80" s="16"/>
    </row>
    <row r="81" spans="1:13" s="12" customFormat="1" x14ac:dyDescent="0.3">
      <c r="A81" s="17">
        <v>3</v>
      </c>
      <c r="B81" s="17" t="s">
        <v>183</v>
      </c>
      <c r="C81" s="17">
        <v>250</v>
      </c>
      <c r="D81" s="17" t="s">
        <v>8</v>
      </c>
      <c r="E81" s="20" t="s">
        <v>801</v>
      </c>
      <c r="F81" s="20"/>
      <c r="G81" s="23"/>
      <c r="H81" s="17" t="s">
        <v>32</v>
      </c>
      <c r="I81" s="13"/>
      <c r="K81" s="16"/>
      <c r="L81" s="16"/>
      <c r="M81" s="16"/>
    </row>
    <row r="82" spans="1:13" s="12" customFormat="1" x14ac:dyDescent="0.3">
      <c r="A82" s="17">
        <v>15</v>
      </c>
      <c r="B82" s="17" t="s">
        <v>3</v>
      </c>
      <c r="C82" s="17">
        <v>70</v>
      </c>
      <c r="D82" s="17" t="s">
        <v>8</v>
      </c>
      <c r="E82" s="20" t="s">
        <v>800</v>
      </c>
      <c r="F82" s="20"/>
      <c r="G82" s="23"/>
      <c r="H82" s="17" t="s">
        <v>26</v>
      </c>
      <c r="I82" s="13"/>
      <c r="K82" s="16"/>
      <c r="L82" s="16"/>
      <c r="M82" s="16"/>
    </row>
    <row r="83" spans="1:13" s="12" customFormat="1" x14ac:dyDescent="0.3">
      <c r="A83" s="17">
        <v>1</v>
      </c>
      <c r="B83" s="17" t="s">
        <v>3</v>
      </c>
      <c r="C83" s="17">
        <v>80</v>
      </c>
      <c r="D83" s="17" t="s">
        <v>8</v>
      </c>
      <c r="E83" s="20" t="s">
        <v>793</v>
      </c>
      <c r="F83" s="20"/>
      <c r="G83" s="23"/>
      <c r="H83" s="17" t="s">
        <v>31</v>
      </c>
      <c r="I83" s="13"/>
      <c r="K83" s="16"/>
      <c r="L83" s="16"/>
      <c r="M83" s="16"/>
    </row>
    <row r="84" spans="1:13" s="12" customFormat="1" x14ac:dyDescent="0.3">
      <c r="A84" s="17">
        <v>1</v>
      </c>
      <c r="B84" s="17" t="s">
        <v>3</v>
      </c>
      <c r="C84" s="17">
        <v>60</v>
      </c>
      <c r="D84" s="17" t="s">
        <v>8</v>
      </c>
      <c r="E84" s="20" t="s">
        <v>793</v>
      </c>
      <c r="F84" s="20"/>
      <c r="G84" s="23"/>
      <c r="H84" s="17" t="s">
        <v>31</v>
      </c>
      <c r="I84" s="13"/>
      <c r="K84" s="16"/>
      <c r="L84" s="16"/>
      <c r="M84" s="16"/>
    </row>
    <row r="85" spans="1:13" s="12" customFormat="1" x14ac:dyDescent="0.3">
      <c r="A85" s="17">
        <v>1</v>
      </c>
      <c r="B85" s="17" t="s">
        <v>4</v>
      </c>
      <c r="C85" s="17">
        <v>60</v>
      </c>
      <c r="D85" s="17" t="s">
        <v>8</v>
      </c>
      <c r="E85" s="20" t="s">
        <v>793</v>
      </c>
      <c r="F85" s="20"/>
      <c r="G85" s="23"/>
      <c r="H85" s="17" t="s">
        <v>31</v>
      </c>
      <c r="I85" s="13"/>
      <c r="K85" s="16"/>
      <c r="L85" s="16"/>
      <c r="M85" s="16"/>
    </row>
    <row r="86" spans="1:13" s="12" customFormat="1" x14ac:dyDescent="0.3">
      <c r="A86" s="17">
        <v>18</v>
      </c>
      <c r="B86" s="17" t="s">
        <v>4</v>
      </c>
      <c r="C86" s="17">
        <v>50</v>
      </c>
      <c r="D86" s="17" t="s">
        <v>8</v>
      </c>
      <c r="E86" s="20" t="s">
        <v>793</v>
      </c>
      <c r="F86" s="20"/>
      <c r="G86" s="23"/>
      <c r="H86" s="17" t="s">
        <v>30</v>
      </c>
      <c r="I86" s="13"/>
      <c r="K86" s="16"/>
      <c r="L86" s="16"/>
      <c r="M86" s="16"/>
    </row>
    <row r="87" spans="1:13" s="12" customFormat="1" x14ac:dyDescent="0.3">
      <c r="A87" s="17">
        <v>3</v>
      </c>
      <c r="B87" s="17" t="s">
        <v>3</v>
      </c>
      <c r="C87" s="17">
        <v>60</v>
      </c>
      <c r="D87" s="17" t="s">
        <v>8</v>
      </c>
      <c r="E87" s="20" t="s">
        <v>793</v>
      </c>
      <c r="F87" s="20"/>
      <c r="G87" s="23"/>
      <c r="H87" s="17" t="s">
        <v>30</v>
      </c>
      <c r="I87" s="13"/>
      <c r="K87" s="16"/>
      <c r="L87" s="16"/>
      <c r="M87" s="16"/>
    </row>
    <row r="88" spans="1:13" s="12" customFormat="1" x14ac:dyDescent="0.3">
      <c r="A88" s="17">
        <v>3</v>
      </c>
      <c r="B88" s="17" t="s">
        <v>3</v>
      </c>
      <c r="C88" s="17">
        <v>70</v>
      </c>
      <c r="D88" s="17" t="s">
        <v>8</v>
      </c>
      <c r="E88" s="20" t="s">
        <v>793</v>
      </c>
      <c r="F88" s="20"/>
      <c r="G88" s="23"/>
      <c r="H88" s="17" t="s">
        <v>30</v>
      </c>
      <c r="I88" s="13"/>
      <c r="K88" s="16"/>
      <c r="L88" s="16"/>
      <c r="M88" s="16"/>
    </row>
    <row r="89" spans="1:13" s="12" customFormat="1" x14ac:dyDescent="0.3">
      <c r="A89" s="17">
        <v>4</v>
      </c>
      <c r="B89" s="17" t="s">
        <v>3</v>
      </c>
      <c r="C89" s="17">
        <v>80</v>
      </c>
      <c r="D89" s="17" t="s">
        <v>8</v>
      </c>
      <c r="E89" s="20" t="s">
        <v>799</v>
      </c>
      <c r="F89" s="20"/>
      <c r="G89" s="23">
        <v>5.2083333333333336E-2</v>
      </c>
      <c r="H89" s="17" t="s">
        <v>31</v>
      </c>
      <c r="I89" s="13"/>
      <c r="K89" s="16"/>
      <c r="L89" s="16"/>
      <c r="M89" s="16"/>
    </row>
    <row r="90" spans="1:13" s="12" customFormat="1" x14ac:dyDescent="0.3">
      <c r="A90" s="17">
        <v>1</v>
      </c>
      <c r="B90" s="17" t="s">
        <v>183</v>
      </c>
      <c r="C90" s="17">
        <v>200</v>
      </c>
      <c r="D90" s="17" t="s">
        <v>8</v>
      </c>
      <c r="E90" s="20" t="s">
        <v>799</v>
      </c>
      <c r="F90" s="20"/>
      <c r="G90" s="23"/>
      <c r="H90" s="17" t="s">
        <v>31</v>
      </c>
      <c r="I90" s="13"/>
      <c r="K90" s="16"/>
      <c r="L90" s="16"/>
      <c r="M90" s="16"/>
    </row>
    <row r="91" spans="1:13" s="12" customFormat="1" x14ac:dyDescent="0.3">
      <c r="A91" s="17">
        <v>3</v>
      </c>
      <c r="B91" s="17" t="s">
        <v>4</v>
      </c>
      <c r="C91" s="17">
        <v>50</v>
      </c>
      <c r="D91" s="17" t="s">
        <v>8</v>
      </c>
      <c r="E91" s="20" t="s">
        <v>800</v>
      </c>
      <c r="F91" s="20"/>
      <c r="G91" s="23"/>
      <c r="H91" s="17" t="s">
        <v>26</v>
      </c>
      <c r="I91" s="13"/>
      <c r="K91" s="16"/>
      <c r="L91" s="16"/>
      <c r="M91" s="16"/>
    </row>
    <row r="92" spans="1:13" s="12" customFormat="1" x14ac:dyDescent="0.3">
      <c r="A92" s="17">
        <v>1</v>
      </c>
      <c r="B92" s="17" t="s">
        <v>3</v>
      </c>
      <c r="C92" s="17">
        <v>70</v>
      </c>
      <c r="D92" s="17" t="s">
        <v>8</v>
      </c>
      <c r="E92" s="20" t="s">
        <v>800</v>
      </c>
      <c r="F92" s="20"/>
      <c r="G92" s="23"/>
      <c r="H92" s="17" t="s">
        <v>26</v>
      </c>
      <c r="I92" s="13"/>
      <c r="K92" s="16"/>
      <c r="L92" s="16"/>
      <c r="M92" s="16"/>
    </row>
    <row r="93" spans="1:13" s="12" customFormat="1" x14ac:dyDescent="0.3">
      <c r="A93" s="17">
        <v>2</v>
      </c>
      <c r="B93" s="17" t="s">
        <v>4</v>
      </c>
      <c r="C93" s="17">
        <v>60</v>
      </c>
      <c r="D93" s="17" t="s">
        <v>8</v>
      </c>
      <c r="E93" s="20" t="s">
        <v>800</v>
      </c>
      <c r="F93" s="20"/>
      <c r="G93" s="23"/>
      <c r="H93" s="17" t="s">
        <v>30</v>
      </c>
      <c r="I93" s="13"/>
      <c r="K93" s="16"/>
      <c r="L93" s="16"/>
      <c r="M93" s="16"/>
    </row>
    <row r="94" spans="1:13" s="12" customFormat="1" x14ac:dyDescent="0.3">
      <c r="A94" s="17">
        <v>2</v>
      </c>
      <c r="B94" s="17" t="s">
        <v>3</v>
      </c>
      <c r="C94" s="17">
        <v>70</v>
      </c>
      <c r="D94" s="17" t="s">
        <v>8</v>
      </c>
      <c r="E94" s="20" t="s">
        <v>800</v>
      </c>
      <c r="F94" s="20"/>
      <c r="G94" s="23"/>
      <c r="H94" s="17" t="s">
        <v>30</v>
      </c>
      <c r="I94" s="13"/>
      <c r="K94" s="16"/>
      <c r="L94" s="16"/>
      <c r="M94" s="16"/>
    </row>
    <row r="95" spans="1:13" s="12" customFormat="1" x14ac:dyDescent="0.3">
      <c r="A95" s="17">
        <v>1</v>
      </c>
      <c r="B95" s="17" t="s">
        <v>4</v>
      </c>
      <c r="C95" s="17">
        <v>60</v>
      </c>
      <c r="D95" s="17" t="s">
        <v>8</v>
      </c>
      <c r="E95" s="20" t="s">
        <v>800</v>
      </c>
      <c r="F95" s="20"/>
      <c r="G95" s="23"/>
      <c r="H95" s="17" t="s">
        <v>26</v>
      </c>
      <c r="I95" s="13"/>
      <c r="K95" s="16"/>
      <c r="L95" s="16"/>
      <c r="M95" s="16"/>
    </row>
    <row r="96" spans="1:13" s="12" customFormat="1" x14ac:dyDescent="0.3">
      <c r="A96" s="17">
        <v>1</v>
      </c>
      <c r="B96" s="17" t="s">
        <v>5</v>
      </c>
      <c r="C96" s="17">
        <v>70</v>
      </c>
      <c r="D96" s="17" t="s">
        <v>9</v>
      </c>
      <c r="E96" s="20" t="s">
        <v>690</v>
      </c>
      <c r="F96" s="20"/>
      <c r="G96" s="23">
        <v>5.5555555555555552E-2</v>
      </c>
      <c r="H96" s="17" t="s">
        <v>30</v>
      </c>
      <c r="I96" s="13"/>
      <c r="K96" s="16"/>
      <c r="L96" s="16"/>
      <c r="M96" s="16"/>
    </row>
    <row r="97" spans="1:13" s="12" customFormat="1" x14ac:dyDescent="0.3">
      <c r="A97" s="17">
        <v>4</v>
      </c>
      <c r="B97" s="17" t="s">
        <v>4</v>
      </c>
      <c r="C97" s="17">
        <v>50</v>
      </c>
      <c r="D97" s="17" t="s">
        <v>9</v>
      </c>
      <c r="E97" s="20" t="s">
        <v>796</v>
      </c>
      <c r="F97" s="20"/>
      <c r="G97" s="23"/>
      <c r="H97" s="17" t="s">
        <v>26</v>
      </c>
      <c r="I97" s="13"/>
      <c r="K97" s="16"/>
      <c r="L97" s="16"/>
      <c r="M97" s="16"/>
    </row>
    <row r="98" spans="1:13" s="12" customFormat="1" x14ac:dyDescent="0.3">
      <c r="A98" s="17">
        <v>1</v>
      </c>
      <c r="B98" s="17" t="s">
        <v>4</v>
      </c>
      <c r="C98" s="17">
        <v>40</v>
      </c>
      <c r="D98" s="17" t="s">
        <v>9</v>
      </c>
      <c r="E98" s="20" t="s">
        <v>796</v>
      </c>
      <c r="F98" s="20"/>
      <c r="G98" s="23"/>
      <c r="H98" s="17" t="s">
        <v>26</v>
      </c>
      <c r="I98" s="13"/>
      <c r="K98" s="16"/>
      <c r="L98" s="16"/>
      <c r="M98" s="16"/>
    </row>
    <row r="99" spans="1:13" s="12" customFormat="1" x14ac:dyDescent="0.3">
      <c r="A99" s="17">
        <v>1</v>
      </c>
      <c r="B99" s="17" t="s">
        <v>3</v>
      </c>
      <c r="C99" s="17">
        <v>80</v>
      </c>
      <c r="D99" s="17" t="s">
        <v>9</v>
      </c>
      <c r="E99" s="20" t="s">
        <v>797</v>
      </c>
      <c r="F99" s="20"/>
      <c r="G99" s="23"/>
      <c r="H99" s="17" t="s">
        <v>31</v>
      </c>
      <c r="I99" s="13"/>
      <c r="K99" s="16"/>
      <c r="L99" s="16"/>
      <c r="M99" s="16"/>
    </row>
    <row r="100" spans="1:13" s="12" customFormat="1" x14ac:dyDescent="0.3">
      <c r="A100" s="16">
        <v>35</v>
      </c>
      <c r="B100" s="17" t="s">
        <v>3</v>
      </c>
      <c r="C100" s="16">
        <v>65</v>
      </c>
      <c r="D100" s="17" t="s">
        <v>9</v>
      </c>
      <c r="E100" s="19" t="s">
        <v>678</v>
      </c>
      <c r="F100" s="19"/>
      <c r="G100" s="26"/>
      <c r="H100" s="16" t="s">
        <v>30</v>
      </c>
      <c r="K100" s="16"/>
      <c r="L100" s="16"/>
      <c r="M100" s="16"/>
    </row>
    <row r="101" spans="1:13" s="12" customFormat="1" x14ac:dyDescent="0.3">
      <c r="A101" s="16">
        <v>1</v>
      </c>
      <c r="B101" s="16" t="s">
        <v>4</v>
      </c>
      <c r="C101" s="16">
        <v>100</v>
      </c>
      <c r="D101" s="16" t="s">
        <v>9</v>
      </c>
      <c r="E101" s="19" t="s">
        <v>678</v>
      </c>
      <c r="F101" s="19"/>
      <c r="G101" s="26"/>
      <c r="H101" s="16" t="s">
        <v>30</v>
      </c>
      <c r="K101" s="16"/>
      <c r="L101" s="16"/>
      <c r="M101" s="16"/>
    </row>
    <row r="102" spans="1:13" s="12" customFormat="1" x14ac:dyDescent="0.3">
      <c r="A102" s="16">
        <v>3</v>
      </c>
      <c r="B102" s="16" t="s">
        <v>4</v>
      </c>
      <c r="C102" s="16">
        <v>70</v>
      </c>
      <c r="D102" s="16" t="s">
        <v>9</v>
      </c>
      <c r="E102" s="19" t="s">
        <v>678</v>
      </c>
      <c r="F102" s="19"/>
      <c r="G102" s="26"/>
      <c r="H102" s="16" t="s">
        <v>30</v>
      </c>
      <c r="K102" s="16"/>
      <c r="L102" s="16"/>
      <c r="M102" s="16"/>
    </row>
    <row r="103" spans="1:13" s="12" customFormat="1" x14ac:dyDescent="0.3">
      <c r="A103" s="16">
        <v>2</v>
      </c>
      <c r="B103" s="16" t="s">
        <v>4</v>
      </c>
      <c r="C103" s="16">
        <v>50</v>
      </c>
      <c r="D103" s="16" t="s">
        <v>9</v>
      </c>
      <c r="E103" s="19" t="s">
        <v>798</v>
      </c>
      <c r="F103" s="19"/>
      <c r="G103" s="26">
        <v>5.6944444444444443E-2</v>
      </c>
      <c r="H103" s="16" t="s">
        <v>32</v>
      </c>
      <c r="I103" s="12" t="s">
        <v>34</v>
      </c>
      <c r="K103" s="16"/>
      <c r="L103" s="16"/>
      <c r="M103" s="16"/>
    </row>
    <row r="104" spans="1:13" s="12" customFormat="1" x14ac:dyDescent="0.3">
      <c r="A104" s="16">
        <v>1</v>
      </c>
      <c r="B104" s="16" t="s">
        <v>4</v>
      </c>
      <c r="C104" s="16">
        <v>60</v>
      </c>
      <c r="D104" s="16" t="s">
        <v>9</v>
      </c>
      <c r="E104" s="19" t="s">
        <v>796</v>
      </c>
      <c r="F104" s="19"/>
      <c r="G104" s="26"/>
      <c r="H104" s="16" t="s">
        <v>26</v>
      </c>
      <c r="K104" s="16"/>
      <c r="L104" s="16"/>
      <c r="M104" s="16"/>
    </row>
    <row r="105" spans="1:13" s="12" customFormat="1" x14ac:dyDescent="0.3">
      <c r="A105" s="16">
        <v>1</v>
      </c>
      <c r="B105" s="16" t="s">
        <v>4</v>
      </c>
      <c r="C105" s="16">
        <v>60</v>
      </c>
      <c r="D105" s="16" t="s">
        <v>9</v>
      </c>
      <c r="E105" s="19" t="s">
        <v>798</v>
      </c>
      <c r="F105" s="19"/>
      <c r="G105" s="26"/>
      <c r="H105" s="16" t="s">
        <v>31</v>
      </c>
      <c r="K105" s="16"/>
      <c r="L105" s="16"/>
      <c r="M105" s="16"/>
    </row>
    <row r="106" spans="1:13" s="12" customFormat="1" x14ac:dyDescent="0.3">
      <c r="A106" s="16">
        <v>1</v>
      </c>
      <c r="B106" s="16" t="s">
        <v>4</v>
      </c>
      <c r="C106" s="16">
        <v>200</v>
      </c>
      <c r="D106" s="16" t="s">
        <v>9</v>
      </c>
      <c r="E106" s="19" t="s">
        <v>796</v>
      </c>
      <c r="F106" s="19"/>
      <c r="G106" s="26"/>
      <c r="H106" s="16" t="s">
        <v>26</v>
      </c>
      <c r="K106" s="16"/>
      <c r="L106" s="16"/>
      <c r="M106" s="16"/>
    </row>
    <row r="107" spans="1:13" s="12" customFormat="1" x14ac:dyDescent="0.3">
      <c r="A107" s="16">
        <v>1</v>
      </c>
      <c r="B107" s="16" t="s">
        <v>4</v>
      </c>
      <c r="C107" s="16">
        <v>40</v>
      </c>
      <c r="D107" s="16" t="s">
        <v>9</v>
      </c>
      <c r="E107" s="19" t="s">
        <v>796</v>
      </c>
      <c r="F107" s="19"/>
      <c r="G107" s="26"/>
      <c r="H107" s="16" t="s">
        <v>26</v>
      </c>
      <c r="K107" s="16"/>
      <c r="L107" s="16"/>
      <c r="M107" s="16"/>
    </row>
    <row r="108" spans="1:13" s="12" customFormat="1" x14ac:dyDescent="0.3">
      <c r="A108" s="16">
        <v>1</v>
      </c>
      <c r="B108" s="16" t="s">
        <v>3</v>
      </c>
      <c r="C108" s="16">
        <v>80</v>
      </c>
      <c r="D108" s="16" t="s">
        <v>9</v>
      </c>
      <c r="E108" s="19" t="s">
        <v>796</v>
      </c>
      <c r="F108" s="19"/>
      <c r="G108" s="26"/>
      <c r="H108" s="16" t="s">
        <v>26</v>
      </c>
      <c r="K108" s="16"/>
      <c r="L108" s="16"/>
      <c r="M108" s="16"/>
    </row>
    <row r="109" spans="1:13" s="12" customFormat="1" x14ac:dyDescent="0.3">
      <c r="A109" s="16">
        <v>1</v>
      </c>
      <c r="B109" s="16" t="s">
        <v>4</v>
      </c>
      <c r="C109" s="16">
        <v>60</v>
      </c>
      <c r="D109" s="16" t="s">
        <v>9</v>
      </c>
      <c r="E109" s="19" t="s">
        <v>796</v>
      </c>
      <c r="F109" s="19"/>
      <c r="G109" s="26"/>
      <c r="H109" s="16" t="s">
        <v>26</v>
      </c>
      <c r="K109" s="16"/>
      <c r="L109" s="16"/>
      <c r="M109" s="16"/>
    </row>
    <row r="110" spans="1:13" s="12" customFormat="1" x14ac:dyDescent="0.3">
      <c r="A110" s="16">
        <v>1</v>
      </c>
      <c r="B110" s="16" t="s">
        <v>4</v>
      </c>
      <c r="C110" s="16">
        <v>60</v>
      </c>
      <c r="D110" s="16" t="s">
        <v>9</v>
      </c>
      <c r="E110" s="19" t="s">
        <v>797</v>
      </c>
      <c r="F110" s="19"/>
      <c r="G110" s="26"/>
      <c r="H110" s="16" t="s">
        <v>31</v>
      </c>
      <c r="K110" s="16"/>
      <c r="L110" s="16"/>
      <c r="M110" s="16"/>
    </row>
    <row r="111" spans="1:13" s="12" customFormat="1" x14ac:dyDescent="0.3">
      <c r="A111" s="16">
        <v>2</v>
      </c>
      <c r="B111" s="16" t="s">
        <v>4</v>
      </c>
      <c r="C111" s="16">
        <v>40</v>
      </c>
      <c r="D111" s="16" t="s">
        <v>9</v>
      </c>
      <c r="E111" s="19" t="s">
        <v>796</v>
      </c>
      <c r="F111" s="19"/>
      <c r="G111" s="26"/>
      <c r="H111" s="16" t="s">
        <v>30</v>
      </c>
      <c r="K111" s="16"/>
      <c r="L111" s="16"/>
      <c r="M111" s="16"/>
    </row>
    <row r="112" spans="1:13" s="12" customFormat="1" x14ac:dyDescent="0.3">
      <c r="A112" s="16">
        <v>1</v>
      </c>
      <c r="B112" s="16" t="s">
        <v>4</v>
      </c>
      <c r="C112" s="16">
        <v>70</v>
      </c>
      <c r="D112" s="16" t="s">
        <v>10</v>
      </c>
      <c r="E112" s="19" t="s">
        <v>800</v>
      </c>
      <c r="F112" s="19"/>
      <c r="G112" s="26">
        <v>6.0416666666666667E-2</v>
      </c>
      <c r="H112" s="16" t="s">
        <v>26</v>
      </c>
      <c r="K112" s="16"/>
      <c r="L112" s="16"/>
      <c r="M112" s="16"/>
    </row>
    <row r="113" spans="1:13" s="12" customFormat="1" x14ac:dyDescent="0.3">
      <c r="A113" s="16">
        <v>1</v>
      </c>
      <c r="B113" s="16" t="s">
        <v>4</v>
      </c>
      <c r="C113" s="16">
        <v>100</v>
      </c>
      <c r="D113" s="16" t="s">
        <v>10</v>
      </c>
      <c r="E113" s="19" t="s">
        <v>799</v>
      </c>
      <c r="F113" s="19"/>
      <c r="G113" s="26"/>
      <c r="H113" s="16" t="s">
        <v>31</v>
      </c>
      <c r="K113" s="16"/>
      <c r="L113" s="16"/>
      <c r="M113" s="16"/>
    </row>
    <row r="114" spans="1:13" s="12" customFormat="1" x14ac:dyDescent="0.3">
      <c r="A114" s="16">
        <v>1</v>
      </c>
      <c r="B114" s="16" t="s">
        <v>4</v>
      </c>
      <c r="C114" s="16">
        <v>250</v>
      </c>
      <c r="D114" s="16" t="s">
        <v>10</v>
      </c>
      <c r="E114" s="19" t="s">
        <v>799</v>
      </c>
      <c r="F114" s="19"/>
      <c r="G114" s="26"/>
      <c r="H114" s="16" t="s">
        <v>31</v>
      </c>
      <c r="K114" s="16"/>
      <c r="L114" s="16"/>
      <c r="M114" s="16"/>
    </row>
    <row r="115" spans="1:13" s="12" customFormat="1" x14ac:dyDescent="0.3">
      <c r="A115" s="16">
        <v>1</v>
      </c>
      <c r="B115" s="16" t="s">
        <v>5</v>
      </c>
      <c r="C115" s="16">
        <v>50</v>
      </c>
      <c r="D115" s="16" t="s">
        <v>10</v>
      </c>
      <c r="E115" s="19" t="s">
        <v>799</v>
      </c>
      <c r="F115" s="19"/>
      <c r="G115" s="26"/>
      <c r="H115" s="16" t="s">
        <v>32</v>
      </c>
      <c r="K115" s="16"/>
      <c r="L115" s="16"/>
      <c r="M115" s="16"/>
    </row>
    <row r="116" spans="1:13" s="12" customFormat="1" x14ac:dyDescent="0.3">
      <c r="A116" s="16">
        <v>1</v>
      </c>
      <c r="B116" s="16" t="s">
        <v>4</v>
      </c>
      <c r="C116" s="16">
        <v>40</v>
      </c>
      <c r="D116" s="16" t="s">
        <v>10</v>
      </c>
      <c r="E116" s="19" t="s">
        <v>800</v>
      </c>
      <c r="F116" s="19"/>
      <c r="G116" s="26"/>
      <c r="H116" s="16" t="s">
        <v>26</v>
      </c>
      <c r="K116" s="16"/>
      <c r="L116" s="16"/>
      <c r="M116" s="16"/>
    </row>
    <row r="117" spans="1:13" s="12" customFormat="1" x14ac:dyDescent="0.3">
      <c r="A117" s="16">
        <v>1</v>
      </c>
      <c r="B117" s="16" t="s">
        <v>4</v>
      </c>
      <c r="C117" s="16">
        <v>40</v>
      </c>
      <c r="D117" s="16" t="s">
        <v>10</v>
      </c>
      <c r="E117" s="19" t="s">
        <v>800</v>
      </c>
      <c r="F117" s="19"/>
      <c r="G117" s="26"/>
      <c r="H117" s="16" t="s">
        <v>30</v>
      </c>
      <c r="K117" s="16"/>
      <c r="L117" s="16"/>
      <c r="M117" s="16"/>
    </row>
    <row r="118" spans="1:13" s="12" customFormat="1" x14ac:dyDescent="0.3">
      <c r="A118" s="16">
        <v>1</v>
      </c>
      <c r="B118" s="16" t="s">
        <v>4</v>
      </c>
      <c r="C118" s="16">
        <v>30</v>
      </c>
      <c r="D118" s="16" t="s">
        <v>10</v>
      </c>
      <c r="E118" s="19" t="s">
        <v>799</v>
      </c>
      <c r="F118" s="19"/>
      <c r="G118" s="26"/>
      <c r="H118" s="16" t="s">
        <v>32</v>
      </c>
      <c r="K118" s="16"/>
      <c r="L118" s="16"/>
      <c r="M118" s="16"/>
    </row>
    <row r="119" spans="1:13" s="12" customFormat="1" x14ac:dyDescent="0.3">
      <c r="A119" s="16">
        <v>1</v>
      </c>
      <c r="B119" s="16" t="s">
        <v>4</v>
      </c>
      <c r="C119" s="16">
        <v>50</v>
      </c>
      <c r="D119" s="16" t="s">
        <v>10</v>
      </c>
      <c r="E119" s="19" t="s">
        <v>800</v>
      </c>
      <c r="F119" s="19"/>
      <c r="G119" s="26"/>
      <c r="H119" s="16" t="s">
        <v>26</v>
      </c>
      <c r="K119" s="16"/>
      <c r="L119" s="16"/>
      <c r="M119" s="16"/>
    </row>
    <row r="120" spans="1:13" s="12" customFormat="1" x14ac:dyDescent="0.3">
      <c r="A120" s="16">
        <v>1</v>
      </c>
      <c r="B120" s="16" t="s">
        <v>4</v>
      </c>
      <c r="C120" s="16">
        <v>60</v>
      </c>
      <c r="D120" s="16" t="s">
        <v>10</v>
      </c>
      <c r="E120" s="19" t="s">
        <v>800</v>
      </c>
      <c r="F120" s="19"/>
      <c r="G120" s="26"/>
      <c r="H120" s="16" t="s">
        <v>31</v>
      </c>
      <c r="K120" s="16"/>
      <c r="L120" s="16"/>
      <c r="M120" s="16"/>
    </row>
    <row r="121" spans="1:13" s="12" customFormat="1" x14ac:dyDescent="0.3">
      <c r="A121" s="16">
        <v>2</v>
      </c>
      <c r="B121" s="16" t="s">
        <v>4</v>
      </c>
      <c r="C121" s="16">
        <v>60</v>
      </c>
      <c r="D121" s="16" t="s">
        <v>10</v>
      </c>
      <c r="E121" s="19" t="s">
        <v>800</v>
      </c>
      <c r="F121" s="19"/>
      <c r="G121" s="26"/>
      <c r="H121" s="16" t="s">
        <v>26</v>
      </c>
      <c r="K121" s="16"/>
      <c r="L121" s="16"/>
      <c r="M121" s="16"/>
    </row>
    <row r="122" spans="1:13" s="12" customFormat="1" x14ac:dyDescent="0.3">
      <c r="A122" s="16">
        <v>1</v>
      </c>
      <c r="B122" s="16" t="s">
        <v>4</v>
      </c>
      <c r="C122" s="16">
        <v>60</v>
      </c>
      <c r="D122" s="16" t="s">
        <v>10</v>
      </c>
      <c r="E122" s="19" t="s">
        <v>799</v>
      </c>
      <c r="F122" s="19"/>
      <c r="G122" s="26"/>
      <c r="H122" s="16" t="s">
        <v>32</v>
      </c>
      <c r="K122" s="16"/>
      <c r="L122" s="16"/>
      <c r="M122" s="16"/>
    </row>
    <row r="123" spans="1:13" s="12" customFormat="1" x14ac:dyDescent="0.3">
      <c r="A123" s="16">
        <v>1</v>
      </c>
      <c r="B123" s="16" t="s">
        <v>183</v>
      </c>
      <c r="C123" s="16">
        <v>250</v>
      </c>
      <c r="D123" s="16" t="s">
        <v>10</v>
      </c>
      <c r="E123" s="19" t="s">
        <v>799</v>
      </c>
      <c r="F123" s="19"/>
      <c r="G123" s="26"/>
      <c r="H123" s="16" t="s">
        <v>31</v>
      </c>
      <c r="K123" s="16"/>
      <c r="L123" s="16"/>
      <c r="M123" s="16"/>
    </row>
    <row r="124" spans="1:13" s="12" customFormat="1" x14ac:dyDescent="0.3">
      <c r="A124" s="16">
        <v>1</v>
      </c>
      <c r="B124" s="16" t="s">
        <v>183</v>
      </c>
      <c r="C124" s="16">
        <v>200</v>
      </c>
      <c r="D124" s="16" t="s">
        <v>10</v>
      </c>
      <c r="E124" s="19" t="s">
        <v>801</v>
      </c>
      <c r="F124" s="19"/>
      <c r="G124" s="26">
        <v>6.5277777777777782E-2</v>
      </c>
      <c r="H124" s="16" t="s">
        <v>32</v>
      </c>
      <c r="K124" s="16"/>
      <c r="L124" s="16"/>
      <c r="M124" s="16"/>
    </row>
    <row r="125" spans="1:13" s="12" customFormat="1" x14ac:dyDescent="0.3">
      <c r="A125" s="16">
        <v>1</v>
      </c>
      <c r="B125" s="16" t="s">
        <v>5</v>
      </c>
      <c r="C125" s="16">
        <v>40</v>
      </c>
      <c r="D125" s="16" t="s">
        <v>10</v>
      </c>
      <c r="E125" s="19" t="s">
        <v>801</v>
      </c>
      <c r="F125" s="19"/>
      <c r="G125" s="26"/>
      <c r="H125" s="16" t="s">
        <v>31</v>
      </c>
      <c r="K125" s="16"/>
      <c r="L125" s="16"/>
      <c r="M125" s="16"/>
    </row>
    <row r="126" spans="1:13" s="12" customFormat="1" x14ac:dyDescent="0.3">
      <c r="A126" s="16">
        <v>2</v>
      </c>
      <c r="B126" s="16" t="s">
        <v>3</v>
      </c>
      <c r="C126" s="16">
        <v>80</v>
      </c>
      <c r="D126" s="16" t="s">
        <v>10</v>
      </c>
      <c r="E126" s="19" t="s">
        <v>801</v>
      </c>
      <c r="F126" s="19"/>
      <c r="G126" s="26"/>
      <c r="H126" s="16" t="s">
        <v>31</v>
      </c>
      <c r="K126" s="16"/>
      <c r="L126" s="16"/>
      <c r="M126" s="16"/>
    </row>
    <row r="127" spans="1:13" s="12" customFormat="1" x14ac:dyDescent="0.3">
      <c r="A127" s="16">
        <v>1</v>
      </c>
      <c r="B127" s="16" t="s">
        <v>3</v>
      </c>
      <c r="C127" s="16">
        <v>60</v>
      </c>
      <c r="D127" s="16" t="s">
        <v>10</v>
      </c>
      <c r="E127" s="19" t="s">
        <v>801</v>
      </c>
      <c r="F127" s="19"/>
      <c r="G127" s="26"/>
      <c r="H127" s="16" t="s">
        <v>31</v>
      </c>
      <c r="K127" s="16"/>
      <c r="L127" s="16"/>
      <c r="M127" s="16"/>
    </row>
    <row r="128" spans="1:13" s="12" customFormat="1" x14ac:dyDescent="0.3">
      <c r="A128" s="16">
        <v>1</v>
      </c>
      <c r="B128" s="16" t="s">
        <v>4</v>
      </c>
      <c r="C128" s="16">
        <v>50</v>
      </c>
      <c r="D128" s="16" t="s">
        <v>10</v>
      </c>
      <c r="E128" s="19" t="s">
        <v>800</v>
      </c>
      <c r="F128" s="19"/>
      <c r="G128" s="26"/>
      <c r="H128" s="16" t="s">
        <v>26</v>
      </c>
      <c r="K128" s="16"/>
      <c r="L128" s="16"/>
      <c r="M128" s="16"/>
    </row>
    <row r="129" spans="1:13" s="12" customFormat="1" x14ac:dyDescent="0.3">
      <c r="A129" s="16">
        <v>2</v>
      </c>
      <c r="B129" s="16" t="s">
        <v>4</v>
      </c>
      <c r="C129" s="16">
        <v>60</v>
      </c>
      <c r="D129" s="16" t="s">
        <v>11</v>
      </c>
      <c r="E129" s="19" t="s">
        <v>796</v>
      </c>
      <c r="F129" s="19"/>
      <c r="G129" s="26">
        <v>6.7361111111111108E-2</v>
      </c>
      <c r="H129" s="16" t="s">
        <v>26</v>
      </c>
      <c r="I129" s="12" t="s">
        <v>35</v>
      </c>
      <c r="K129" s="16"/>
      <c r="L129" s="16"/>
      <c r="M129" s="16"/>
    </row>
    <row r="130" spans="1:13" s="12" customFormat="1" x14ac:dyDescent="0.3">
      <c r="A130" s="16">
        <v>1</v>
      </c>
      <c r="B130" s="16" t="s">
        <v>4</v>
      </c>
      <c r="C130" s="16">
        <v>120</v>
      </c>
      <c r="D130" s="16" t="s">
        <v>11</v>
      </c>
      <c r="E130" s="19" t="s">
        <v>797</v>
      </c>
      <c r="F130" s="19"/>
      <c r="G130" s="26"/>
      <c r="H130" s="16" t="s">
        <v>26</v>
      </c>
      <c r="K130" s="3"/>
      <c r="L130" s="3"/>
      <c r="M130" s="3"/>
    </row>
    <row r="131" spans="1:13" s="12" customFormat="1" x14ac:dyDescent="0.3">
      <c r="A131" s="16">
        <v>1</v>
      </c>
      <c r="B131" s="16" t="s">
        <v>4</v>
      </c>
      <c r="C131" s="16">
        <v>50</v>
      </c>
      <c r="D131" s="16" t="s">
        <v>11</v>
      </c>
      <c r="E131" s="19" t="s">
        <v>796</v>
      </c>
      <c r="F131" s="19"/>
      <c r="G131" s="26"/>
      <c r="H131" s="16" t="s">
        <v>26</v>
      </c>
      <c r="K131" s="3"/>
      <c r="L131" s="3"/>
      <c r="M131" s="3"/>
    </row>
    <row r="132" spans="1:13" s="12" customFormat="1" x14ac:dyDescent="0.3">
      <c r="A132" s="16">
        <v>2</v>
      </c>
      <c r="B132" s="16" t="s">
        <v>4</v>
      </c>
      <c r="C132" s="16">
        <v>60</v>
      </c>
      <c r="D132" s="16" t="s">
        <v>11</v>
      </c>
      <c r="E132" s="19" t="s">
        <v>796</v>
      </c>
      <c r="F132" s="19"/>
      <c r="G132" s="26"/>
      <c r="H132" s="16" t="s">
        <v>26</v>
      </c>
      <c r="K132" s="3"/>
      <c r="L132" s="3"/>
      <c r="M132" s="3"/>
    </row>
    <row r="133" spans="1:13" s="12" customFormat="1" x14ac:dyDescent="0.3">
      <c r="A133" s="16">
        <v>20</v>
      </c>
      <c r="B133" s="16" t="s">
        <v>3</v>
      </c>
      <c r="C133" s="16">
        <v>70</v>
      </c>
      <c r="D133" s="16" t="s">
        <v>11</v>
      </c>
      <c r="E133" s="19" t="s">
        <v>796</v>
      </c>
      <c r="F133" s="19"/>
      <c r="G133" s="26"/>
      <c r="H133" s="16" t="s">
        <v>30</v>
      </c>
      <c r="I133" s="12" t="s">
        <v>37</v>
      </c>
      <c r="K133" s="3"/>
      <c r="L133" s="3"/>
      <c r="M133" s="3"/>
    </row>
    <row r="134" spans="1:13" s="12" customFormat="1" x14ac:dyDescent="0.3">
      <c r="A134" s="16">
        <v>15</v>
      </c>
      <c r="B134" s="16" t="s">
        <v>4</v>
      </c>
      <c r="C134" s="16">
        <v>60</v>
      </c>
      <c r="D134" s="16" t="s">
        <v>11</v>
      </c>
      <c r="E134" s="19" t="s">
        <v>755</v>
      </c>
      <c r="F134" s="19"/>
      <c r="G134" s="26"/>
      <c r="H134" s="16" t="s">
        <v>30</v>
      </c>
      <c r="K134" s="3"/>
      <c r="L134" s="3"/>
      <c r="M134" s="3"/>
    </row>
    <row r="135" spans="1:13" s="12" customFormat="1" x14ac:dyDescent="0.3">
      <c r="A135" s="16">
        <v>2</v>
      </c>
      <c r="B135" s="16" t="s">
        <v>4</v>
      </c>
      <c r="C135" s="16">
        <v>120</v>
      </c>
      <c r="D135" s="16" t="s">
        <v>11</v>
      </c>
      <c r="E135" s="19" t="s">
        <v>755</v>
      </c>
      <c r="F135" s="19"/>
      <c r="G135" s="26"/>
      <c r="H135" s="16" t="s">
        <v>30</v>
      </c>
      <c r="K135" s="3"/>
      <c r="L135" s="3"/>
      <c r="M135" s="3"/>
    </row>
    <row r="136" spans="1:13" s="12" customFormat="1" x14ac:dyDescent="0.3">
      <c r="A136" s="16">
        <v>1</v>
      </c>
      <c r="B136" s="16" t="s">
        <v>4</v>
      </c>
      <c r="C136" s="16">
        <v>40</v>
      </c>
      <c r="D136" s="16" t="s">
        <v>11</v>
      </c>
      <c r="E136" s="19" t="s">
        <v>796</v>
      </c>
      <c r="F136" s="19"/>
      <c r="G136" s="26"/>
      <c r="H136" s="16" t="s">
        <v>26</v>
      </c>
      <c r="K136" s="3"/>
      <c r="L136" s="3"/>
      <c r="M136" s="3"/>
    </row>
    <row r="137" spans="1:13" s="12" customFormat="1" x14ac:dyDescent="0.3">
      <c r="A137" s="16">
        <v>1</v>
      </c>
      <c r="B137" s="16" t="s">
        <v>3</v>
      </c>
      <c r="C137" s="16">
        <v>60</v>
      </c>
      <c r="D137" s="16" t="s">
        <v>11</v>
      </c>
      <c r="E137" s="19" t="s">
        <v>798</v>
      </c>
      <c r="F137" s="19"/>
      <c r="G137" s="26"/>
      <c r="H137" s="16" t="s">
        <v>31</v>
      </c>
      <c r="K137" s="3"/>
      <c r="L137" s="3"/>
      <c r="M137" s="3"/>
    </row>
    <row r="138" spans="1:13" s="12" customFormat="1" x14ac:dyDescent="0.3">
      <c r="A138" s="16">
        <v>1</v>
      </c>
      <c r="B138" s="16" t="s">
        <v>3</v>
      </c>
      <c r="C138" s="16">
        <v>90</v>
      </c>
      <c r="D138" s="16" t="s">
        <v>11</v>
      </c>
      <c r="E138" s="19" t="s">
        <v>798</v>
      </c>
      <c r="F138" s="19"/>
      <c r="G138" s="26"/>
      <c r="H138" s="16" t="s">
        <v>32</v>
      </c>
      <c r="K138" s="3"/>
      <c r="L138" s="3"/>
      <c r="M138" s="3"/>
    </row>
    <row r="139" spans="1:13" s="12" customFormat="1" x14ac:dyDescent="0.3">
      <c r="A139" s="16">
        <v>3</v>
      </c>
      <c r="B139" s="16" t="s">
        <v>3</v>
      </c>
      <c r="C139" s="16">
        <v>50</v>
      </c>
      <c r="D139" s="16" t="s">
        <v>11</v>
      </c>
      <c r="E139" s="19" t="s">
        <v>798</v>
      </c>
      <c r="F139" s="19"/>
      <c r="G139" s="26"/>
      <c r="H139" s="16" t="s">
        <v>32</v>
      </c>
      <c r="K139" s="3"/>
      <c r="L139" s="3"/>
      <c r="M139" s="3"/>
    </row>
    <row r="140" spans="1:13" s="12" customFormat="1" x14ac:dyDescent="0.3">
      <c r="A140" s="16">
        <v>5</v>
      </c>
      <c r="B140" s="16" t="s">
        <v>3</v>
      </c>
      <c r="C140" s="16">
        <v>90</v>
      </c>
      <c r="D140" s="16" t="s">
        <v>11</v>
      </c>
      <c r="E140" s="19" t="s">
        <v>796</v>
      </c>
      <c r="F140" s="19"/>
      <c r="G140" s="26"/>
      <c r="H140" s="16" t="s">
        <v>26</v>
      </c>
      <c r="K140" s="3"/>
      <c r="L140" s="3"/>
      <c r="M140" s="3"/>
    </row>
    <row r="141" spans="1:13" s="12" customFormat="1" x14ac:dyDescent="0.3">
      <c r="A141" s="16">
        <v>1</v>
      </c>
      <c r="B141" s="16" t="s">
        <v>3</v>
      </c>
      <c r="C141" s="16">
        <v>80</v>
      </c>
      <c r="D141" s="16" t="s">
        <v>11</v>
      </c>
      <c r="E141" s="19" t="s">
        <v>796</v>
      </c>
      <c r="F141" s="19"/>
      <c r="G141" s="26"/>
      <c r="H141" s="16" t="s">
        <v>26</v>
      </c>
      <c r="K141" s="3"/>
      <c r="L141" s="3"/>
      <c r="M141" s="3"/>
    </row>
    <row r="142" spans="1:13" s="12" customFormat="1" x14ac:dyDescent="0.3">
      <c r="A142" s="16">
        <v>1</v>
      </c>
      <c r="B142" s="16" t="s">
        <v>4</v>
      </c>
      <c r="C142" s="16">
        <v>40</v>
      </c>
      <c r="D142" s="16" t="s">
        <v>11</v>
      </c>
      <c r="E142" s="19" t="s">
        <v>796</v>
      </c>
      <c r="F142" s="19"/>
      <c r="G142" s="26"/>
      <c r="H142" s="16" t="s">
        <v>26</v>
      </c>
      <c r="K142" s="3"/>
      <c r="L142" s="3"/>
      <c r="M142" s="3"/>
    </row>
    <row r="143" spans="1:13" s="12" customFormat="1" x14ac:dyDescent="0.3">
      <c r="A143" s="16">
        <v>2</v>
      </c>
      <c r="B143" s="16" t="s">
        <v>3</v>
      </c>
      <c r="C143" s="16">
        <v>80</v>
      </c>
      <c r="D143" s="16" t="s">
        <v>11</v>
      </c>
      <c r="E143" s="19" t="s">
        <v>797</v>
      </c>
      <c r="F143" s="19"/>
      <c r="G143" s="26"/>
      <c r="H143" s="16" t="s">
        <v>31</v>
      </c>
      <c r="K143" s="3"/>
      <c r="L143" s="3"/>
      <c r="M143" s="3"/>
    </row>
    <row r="144" spans="1:13" s="12" customFormat="1" x14ac:dyDescent="0.3">
      <c r="A144" s="16">
        <v>1</v>
      </c>
      <c r="B144" s="16" t="s">
        <v>4</v>
      </c>
      <c r="C144" s="16">
        <v>40</v>
      </c>
      <c r="D144" s="16" t="s">
        <v>11</v>
      </c>
      <c r="E144" s="19" t="s">
        <v>21</v>
      </c>
      <c r="F144" s="19" t="s">
        <v>27</v>
      </c>
      <c r="G144" s="26"/>
      <c r="H144" s="16" t="s">
        <v>30</v>
      </c>
      <c r="K144" s="3"/>
      <c r="L144" s="3"/>
      <c r="M144" s="3"/>
    </row>
    <row r="145" spans="1:13" s="12" customFormat="1" x14ac:dyDescent="0.3">
      <c r="A145" s="16">
        <v>5</v>
      </c>
      <c r="B145" s="16" t="s">
        <v>3</v>
      </c>
      <c r="C145" s="16">
        <v>70</v>
      </c>
      <c r="D145" s="16" t="s">
        <v>11</v>
      </c>
      <c r="E145" s="19" t="s">
        <v>798</v>
      </c>
      <c r="F145" s="19"/>
      <c r="G145" s="26"/>
      <c r="H145" s="16" t="s">
        <v>30</v>
      </c>
      <c r="K145" s="3"/>
      <c r="L145" s="3"/>
      <c r="M145" s="3"/>
    </row>
    <row r="146" spans="1:13" s="12" customFormat="1" x14ac:dyDescent="0.3">
      <c r="A146" s="16">
        <v>1</v>
      </c>
      <c r="B146" s="16" t="s">
        <v>5</v>
      </c>
      <c r="C146" s="16">
        <v>100</v>
      </c>
      <c r="D146" s="16" t="s">
        <v>11</v>
      </c>
      <c r="E146" s="19" t="s">
        <v>796</v>
      </c>
      <c r="F146" s="19"/>
      <c r="G146" s="26"/>
      <c r="H146" s="16" t="s">
        <v>26</v>
      </c>
      <c r="K146" s="3"/>
      <c r="L146" s="3"/>
      <c r="M146" s="3"/>
    </row>
    <row r="147" spans="1:13" s="12" customFormat="1" x14ac:dyDescent="0.3">
      <c r="A147" s="16">
        <v>1</v>
      </c>
      <c r="B147" s="16" t="s">
        <v>3</v>
      </c>
      <c r="C147" s="16">
        <v>80</v>
      </c>
      <c r="D147" s="16" t="s">
        <v>11</v>
      </c>
      <c r="E147" s="19" t="s">
        <v>797</v>
      </c>
      <c r="F147" s="19"/>
      <c r="G147" s="26"/>
      <c r="H147" s="16" t="s">
        <v>31</v>
      </c>
      <c r="K147" s="3"/>
      <c r="L147" s="3"/>
      <c r="M147" s="3"/>
    </row>
    <row r="148" spans="1:13" s="12" customFormat="1" x14ac:dyDescent="0.3">
      <c r="A148" s="16">
        <v>1</v>
      </c>
      <c r="B148" s="16" t="s">
        <v>3</v>
      </c>
      <c r="C148" s="16">
        <v>80</v>
      </c>
      <c r="D148" s="16" t="s">
        <v>11</v>
      </c>
      <c r="E148" s="19" t="s">
        <v>690</v>
      </c>
      <c r="F148" s="19" t="s">
        <v>28</v>
      </c>
      <c r="G148" s="26"/>
      <c r="H148" s="16" t="s">
        <v>26</v>
      </c>
      <c r="K148" s="3"/>
      <c r="L148" s="3"/>
      <c r="M148" s="3"/>
    </row>
    <row r="149" spans="1:13" s="12" customFormat="1" x14ac:dyDescent="0.3">
      <c r="A149" s="16">
        <v>2</v>
      </c>
      <c r="B149" s="16" t="s">
        <v>4</v>
      </c>
      <c r="C149" s="16">
        <v>60</v>
      </c>
      <c r="D149" s="16" t="s">
        <v>11</v>
      </c>
      <c r="E149" s="19" t="s">
        <v>690</v>
      </c>
      <c r="F149" s="19" t="s">
        <v>28</v>
      </c>
      <c r="G149" s="26"/>
      <c r="H149" s="16" t="s">
        <v>26</v>
      </c>
      <c r="K149" s="3"/>
      <c r="L149" s="3"/>
      <c r="M149" s="3"/>
    </row>
    <row r="150" spans="1:13" s="12" customFormat="1" x14ac:dyDescent="0.3">
      <c r="A150" s="16">
        <v>1</v>
      </c>
      <c r="B150" s="16" t="s">
        <v>3</v>
      </c>
      <c r="C150" s="16">
        <v>60</v>
      </c>
      <c r="D150" s="16" t="s">
        <v>11</v>
      </c>
      <c r="E150" s="19" t="s">
        <v>797</v>
      </c>
      <c r="F150" s="19"/>
      <c r="G150" s="26"/>
      <c r="H150" s="16" t="s">
        <v>31</v>
      </c>
      <c r="K150" s="3"/>
      <c r="L150" s="3"/>
      <c r="M150" s="3"/>
    </row>
    <row r="151" spans="1:13" s="12" customFormat="1" x14ac:dyDescent="0.3">
      <c r="A151" s="16">
        <v>2</v>
      </c>
      <c r="B151" s="16" t="s">
        <v>4</v>
      </c>
      <c r="C151" s="16">
        <v>100</v>
      </c>
      <c r="D151" s="16" t="s">
        <v>11</v>
      </c>
      <c r="E151" s="19" t="s">
        <v>798</v>
      </c>
      <c r="F151" s="19"/>
      <c r="G151" s="26"/>
      <c r="H151" s="16" t="s">
        <v>30</v>
      </c>
      <c r="K151" s="3"/>
      <c r="L151" s="3"/>
      <c r="M151" s="3"/>
    </row>
    <row r="152" spans="1:13" s="12" customFormat="1" x14ac:dyDescent="0.3">
      <c r="A152" s="16">
        <v>1</v>
      </c>
      <c r="B152" s="16" t="s">
        <v>4</v>
      </c>
      <c r="C152" s="16">
        <v>40</v>
      </c>
      <c r="D152" s="16" t="s">
        <v>11</v>
      </c>
      <c r="E152" s="19" t="s">
        <v>796</v>
      </c>
      <c r="F152" s="19"/>
      <c r="G152" s="26"/>
      <c r="H152" s="16" t="s">
        <v>26</v>
      </c>
      <c r="K152" s="3"/>
      <c r="L152" s="3"/>
      <c r="M152" s="3"/>
    </row>
    <row r="153" spans="1:13" s="12" customFormat="1" x14ac:dyDescent="0.3">
      <c r="A153" s="16">
        <v>1</v>
      </c>
      <c r="B153" s="16" t="s">
        <v>3</v>
      </c>
      <c r="C153" s="16">
        <v>80</v>
      </c>
      <c r="D153" s="16" t="s">
        <v>11</v>
      </c>
      <c r="E153" s="19" t="s">
        <v>798</v>
      </c>
      <c r="F153" s="19"/>
      <c r="G153" s="26"/>
      <c r="H153" s="16" t="s">
        <v>30</v>
      </c>
      <c r="K153" s="3"/>
      <c r="L153" s="3"/>
      <c r="M153" s="3"/>
    </row>
    <row r="154" spans="1:13" s="12" customFormat="1" x14ac:dyDescent="0.3">
      <c r="A154" s="16">
        <v>2</v>
      </c>
      <c r="B154" s="16" t="s">
        <v>4</v>
      </c>
      <c r="C154" s="16">
        <v>50</v>
      </c>
      <c r="D154" s="16" t="s">
        <v>11</v>
      </c>
      <c r="E154" s="19" t="s">
        <v>796</v>
      </c>
      <c r="F154" s="19"/>
      <c r="G154" s="26"/>
      <c r="H154" s="16" t="s">
        <v>26</v>
      </c>
      <c r="K154" s="3"/>
      <c r="L154" s="3"/>
      <c r="M154" s="3"/>
    </row>
    <row r="155" spans="1:13" s="12" customFormat="1" x14ac:dyDescent="0.3">
      <c r="A155" s="16">
        <v>1</v>
      </c>
      <c r="B155" s="16" t="s">
        <v>4</v>
      </c>
      <c r="C155" s="16">
        <v>200</v>
      </c>
      <c r="D155" s="16" t="s">
        <v>11</v>
      </c>
      <c r="E155" s="19" t="s">
        <v>797</v>
      </c>
      <c r="F155" s="19"/>
      <c r="G155" s="26"/>
      <c r="H155" s="16" t="s">
        <v>32</v>
      </c>
      <c r="K155" s="3"/>
      <c r="L155" s="3"/>
      <c r="M155" s="3"/>
    </row>
    <row r="156" spans="1:13" s="12" customFormat="1" x14ac:dyDescent="0.3">
      <c r="A156" s="16">
        <v>1</v>
      </c>
      <c r="B156" s="16" t="s">
        <v>4</v>
      </c>
      <c r="C156" s="16">
        <v>50</v>
      </c>
      <c r="D156" s="16" t="s">
        <v>11</v>
      </c>
      <c r="E156" s="19" t="s">
        <v>690</v>
      </c>
      <c r="F156" s="19"/>
      <c r="G156" s="26"/>
      <c r="H156" s="16" t="s">
        <v>26</v>
      </c>
      <c r="K156" s="3"/>
      <c r="L156" s="3"/>
      <c r="M156" s="3"/>
    </row>
    <row r="157" spans="1:13" s="12" customFormat="1" x14ac:dyDescent="0.3">
      <c r="A157" s="16">
        <v>2</v>
      </c>
      <c r="B157" s="16" t="s">
        <v>4</v>
      </c>
      <c r="C157" s="16">
        <v>70</v>
      </c>
      <c r="D157" s="16" t="s">
        <v>11</v>
      </c>
      <c r="E157" s="19" t="s">
        <v>690</v>
      </c>
      <c r="F157" s="19"/>
      <c r="G157" s="26"/>
      <c r="H157" s="16" t="s">
        <v>26</v>
      </c>
      <c r="K157" s="3"/>
      <c r="L157" s="3"/>
      <c r="M157" s="3"/>
    </row>
    <row r="158" spans="1:13" s="12" customFormat="1" x14ac:dyDescent="0.3">
      <c r="A158" s="16">
        <v>2</v>
      </c>
      <c r="B158" s="16" t="s">
        <v>3</v>
      </c>
      <c r="C158" s="16">
        <v>100</v>
      </c>
      <c r="D158" s="16" t="s">
        <v>11</v>
      </c>
      <c r="E158" s="19" t="s">
        <v>690</v>
      </c>
      <c r="F158" s="19"/>
      <c r="G158" s="26"/>
      <c r="H158" s="16" t="s">
        <v>26</v>
      </c>
      <c r="K158" s="3"/>
      <c r="L158" s="3"/>
      <c r="M158" s="3"/>
    </row>
    <row r="159" spans="1:13" s="12" customFormat="1" x14ac:dyDescent="0.3">
      <c r="A159" s="16">
        <v>4</v>
      </c>
      <c r="B159" s="16" t="s">
        <v>4</v>
      </c>
      <c r="C159" s="16">
        <v>60</v>
      </c>
      <c r="D159" s="16" t="s">
        <v>11</v>
      </c>
      <c r="E159" s="19" t="s">
        <v>797</v>
      </c>
      <c r="F159" s="19"/>
      <c r="G159" s="26"/>
      <c r="H159" s="16" t="s">
        <v>32</v>
      </c>
      <c r="K159" s="3"/>
      <c r="L159" s="3"/>
      <c r="M159" s="3"/>
    </row>
    <row r="160" spans="1:13" s="12" customFormat="1" x14ac:dyDescent="0.3">
      <c r="A160" s="16">
        <v>1</v>
      </c>
      <c r="B160" s="16" t="s">
        <v>4</v>
      </c>
      <c r="C160" s="16">
        <v>90</v>
      </c>
      <c r="D160" s="16" t="s">
        <v>11</v>
      </c>
      <c r="E160" s="19" t="s">
        <v>690</v>
      </c>
      <c r="F160" s="19"/>
      <c r="G160" s="26"/>
      <c r="H160" s="16" t="s">
        <v>32</v>
      </c>
      <c r="K160" s="3"/>
      <c r="L160" s="3"/>
      <c r="M160" s="3"/>
    </row>
    <row r="161" spans="1:13" s="12" customFormat="1" x14ac:dyDescent="0.3">
      <c r="A161" s="16">
        <v>2</v>
      </c>
      <c r="B161" s="16" t="s">
        <v>4</v>
      </c>
      <c r="C161" s="16">
        <v>50</v>
      </c>
      <c r="D161" s="16" t="s">
        <v>11</v>
      </c>
      <c r="E161" s="19" t="s">
        <v>796</v>
      </c>
      <c r="F161" s="19"/>
      <c r="G161" s="26"/>
      <c r="H161" s="16" t="s">
        <v>26</v>
      </c>
      <c r="K161" s="3"/>
      <c r="L161" s="3"/>
      <c r="M161" s="3"/>
    </row>
    <row r="162" spans="1:13" s="12" customFormat="1" x14ac:dyDescent="0.3">
      <c r="A162" s="16">
        <v>1</v>
      </c>
      <c r="B162" s="16" t="s">
        <v>4</v>
      </c>
      <c r="C162" s="16">
        <v>200</v>
      </c>
      <c r="D162" s="16" t="s">
        <v>11</v>
      </c>
      <c r="E162" s="19" t="s">
        <v>798</v>
      </c>
      <c r="F162" s="19"/>
      <c r="G162" s="26"/>
      <c r="H162" s="16" t="s">
        <v>30</v>
      </c>
      <c r="K162" s="3"/>
      <c r="L162" s="3"/>
      <c r="M162" s="3"/>
    </row>
    <row r="163" spans="1:13" s="12" customFormat="1" x14ac:dyDescent="0.3">
      <c r="A163" s="16">
        <v>2</v>
      </c>
      <c r="B163" s="16" t="s">
        <v>4</v>
      </c>
      <c r="C163" s="16">
        <v>150</v>
      </c>
      <c r="D163" s="16" t="s">
        <v>11</v>
      </c>
      <c r="E163" s="19" t="s">
        <v>798</v>
      </c>
      <c r="F163" s="19"/>
      <c r="G163" s="26"/>
      <c r="H163" s="16" t="s">
        <v>30</v>
      </c>
      <c r="K163" s="3"/>
      <c r="L163" s="3"/>
      <c r="M163" s="3"/>
    </row>
    <row r="164" spans="1:13" s="12" customFormat="1" x14ac:dyDescent="0.3">
      <c r="A164" s="16">
        <v>2</v>
      </c>
      <c r="B164" s="16" t="s">
        <v>4</v>
      </c>
      <c r="C164" s="16">
        <v>100</v>
      </c>
      <c r="D164" s="16" t="s">
        <v>11</v>
      </c>
      <c r="E164" s="19" t="s">
        <v>798</v>
      </c>
      <c r="F164" s="19"/>
      <c r="G164" s="26"/>
      <c r="H164" s="16" t="s">
        <v>30</v>
      </c>
      <c r="K164" s="3"/>
      <c r="L164" s="3"/>
      <c r="M164" s="3"/>
    </row>
    <row r="165" spans="1:13" s="12" customFormat="1" x14ac:dyDescent="0.3">
      <c r="A165" s="16">
        <v>2</v>
      </c>
      <c r="B165" s="16" t="s">
        <v>3</v>
      </c>
      <c r="C165" s="16">
        <v>70</v>
      </c>
      <c r="D165" s="16" t="s">
        <v>11</v>
      </c>
      <c r="E165" s="19" t="s">
        <v>798</v>
      </c>
      <c r="F165" s="19"/>
      <c r="G165" s="26"/>
      <c r="H165" s="16" t="s">
        <v>31</v>
      </c>
      <c r="K165" s="3"/>
      <c r="L165" s="3"/>
      <c r="M165" s="3"/>
    </row>
    <row r="166" spans="1:13" s="12" customFormat="1" x14ac:dyDescent="0.3">
      <c r="A166" s="16">
        <v>22</v>
      </c>
      <c r="B166" s="16" t="s">
        <v>3</v>
      </c>
      <c r="C166" s="16">
        <v>90</v>
      </c>
      <c r="D166" s="16" t="s">
        <v>11</v>
      </c>
      <c r="E166" s="19" t="s">
        <v>678</v>
      </c>
      <c r="F166" s="19"/>
      <c r="G166" s="26"/>
      <c r="H166" s="16" t="s">
        <v>26</v>
      </c>
      <c r="K166" s="3"/>
      <c r="L166" s="3"/>
      <c r="M166" s="3"/>
    </row>
    <row r="167" spans="1:13" s="12" customFormat="1" x14ac:dyDescent="0.3">
      <c r="A167" s="16">
        <v>1</v>
      </c>
      <c r="B167" s="16" t="s">
        <v>183</v>
      </c>
      <c r="C167" s="16">
        <v>250</v>
      </c>
      <c r="D167" s="16" t="s">
        <v>12</v>
      </c>
      <c r="E167" s="19" t="s">
        <v>793</v>
      </c>
      <c r="F167" s="19"/>
      <c r="G167" s="26">
        <v>7.6388888888888895E-2</v>
      </c>
      <c r="H167" s="16" t="s">
        <v>31</v>
      </c>
      <c r="K167" s="3"/>
      <c r="L167" s="3"/>
      <c r="M167" s="3"/>
    </row>
    <row r="168" spans="1:13" s="12" customFormat="1" x14ac:dyDescent="0.3">
      <c r="A168" s="16">
        <v>1</v>
      </c>
      <c r="B168" s="16" t="s">
        <v>4</v>
      </c>
      <c r="C168" s="16">
        <v>250</v>
      </c>
      <c r="D168" s="16" t="s">
        <v>12</v>
      </c>
      <c r="E168" s="19" t="s">
        <v>793</v>
      </c>
      <c r="F168" s="19"/>
      <c r="G168" s="26"/>
      <c r="H168" s="16" t="s">
        <v>32</v>
      </c>
      <c r="K168" s="3"/>
      <c r="L168" s="3"/>
      <c r="M168" s="3"/>
    </row>
    <row r="169" spans="1:13" s="12" customFormat="1" x14ac:dyDescent="0.3">
      <c r="A169" s="16">
        <v>1</v>
      </c>
      <c r="B169" s="16" t="s">
        <v>4</v>
      </c>
      <c r="C169" s="16">
        <v>100</v>
      </c>
      <c r="D169" s="16" t="s">
        <v>12</v>
      </c>
      <c r="E169" s="19" t="s">
        <v>793</v>
      </c>
      <c r="F169" s="19"/>
      <c r="G169" s="26"/>
      <c r="H169" s="16" t="s">
        <v>32</v>
      </c>
      <c r="K169" s="3"/>
      <c r="L169" s="3"/>
      <c r="M169" s="3"/>
    </row>
    <row r="170" spans="1:13" s="12" customFormat="1" x14ac:dyDescent="0.3">
      <c r="A170" s="16">
        <v>1</v>
      </c>
      <c r="B170" s="16" t="s">
        <v>4</v>
      </c>
      <c r="C170" s="16">
        <v>200</v>
      </c>
      <c r="D170" s="16" t="s">
        <v>12</v>
      </c>
      <c r="E170" s="19" t="s">
        <v>793</v>
      </c>
      <c r="F170" s="19"/>
      <c r="G170" s="26"/>
      <c r="H170" s="16" t="s">
        <v>31</v>
      </c>
      <c r="K170" s="3"/>
      <c r="L170" s="3"/>
      <c r="M170" s="3"/>
    </row>
    <row r="171" spans="1:13" s="12" customFormat="1" x14ac:dyDescent="0.3">
      <c r="A171" s="16">
        <v>3</v>
      </c>
      <c r="B171" s="16" t="s">
        <v>3</v>
      </c>
      <c r="C171" s="16">
        <v>80</v>
      </c>
      <c r="D171" s="16" t="s">
        <v>12</v>
      </c>
      <c r="E171" s="19" t="s">
        <v>793</v>
      </c>
      <c r="F171" s="19"/>
      <c r="G171" s="26"/>
      <c r="H171" s="16" t="s">
        <v>26</v>
      </c>
      <c r="K171" s="3"/>
      <c r="L171" s="3"/>
      <c r="M171" s="3"/>
    </row>
    <row r="172" spans="1:13" s="12" customFormat="1" x14ac:dyDescent="0.3">
      <c r="A172" s="16">
        <v>11</v>
      </c>
      <c r="B172" s="16" t="s">
        <v>3</v>
      </c>
      <c r="C172" s="16">
        <v>90</v>
      </c>
      <c r="D172" s="16" t="s">
        <v>12</v>
      </c>
      <c r="E172" s="19" t="s">
        <v>802</v>
      </c>
      <c r="F172" s="19"/>
      <c r="G172" s="26"/>
      <c r="H172" s="16" t="s">
        <v>26</v>
      </c>
      <c r="K172" s="3"/>
      <c r="L172" s="3"/>
      <c r="M172" s="3"/>
    </row>
    <row r="173" spans="1:13" s="12" customFormat="1" x14ac:dyDescent="0.3">
      <c r="A173" s="16">
        <v>3</v>
      </c>
      <c r="B173" s="16" t="s">
        <v>183</v>
      </c>
      <c r="C173" s="16">
        <v>200</v>
      </c>
      <c r="D173" s="16" t="s">
        <v>12</v>
      </c>
      <c r="E173" s="19" t="s">
        <v>801</v>
      </c>
      <c r="F173" s="19"/>
      <c r="G173" s="26"/>
      <c r="H173" s="16" t="s">
        <v>31</v>
      </c>
      <c r="K173" s="3"/>
      <c r="L173" s="3"/>
      <c r="M173" s="3"/>
    </row>
    <row r="174" spans="1:13" s="12" customFormat="1" x14ac:dyDescent="0.3">
      <c r="A174" s="16">
        <v>5</v>
      </c>
      <c r="B174" s="16" t="s">
        <v>4</v>
      </c>
      <c r="C174" s="16">
        <v>150</v>
      </c>
      <c r="D174" s="16" t="s">
        <v>12</v>
      </c>
      <c r="E174" s="19" t="s">
        <v>801</v>
      </c>
      <c r="F174" s="19"/>
      <c r="G174" s="26"/>
      <c r="H174" s="16" t="s">
        <v>31</v>
      </c>
      <c r="K174" s="3"/>
      <c r="L174" s="3"/>
      <c r="M174" s="3"/>
    </row>
    <row r="175" spans="1:13" s="12" customFormat="1" x14ac:dyDescent="0.3">
      <c r="A175" s="16">
        <v>1</v>
      </c>
      <c r="B175" s="16" t="s">
        <v>4</v>
      </c>
      <c r="C175" s="16">
        <v>70</v>
      </c>
      <c r="D175" s="16" t="s">
        <v>12</v>
      </c>
      <c r="E175" s="19" t="s">
        <v>20</v>
      </c>
      <c r="F175" s="19" t="s">
        <v>27</v>
      </c>
      <c r="G175" s="26"/>
      <c r="H175" s="16" t="s">
        <v>26</v>
      </c>
      <c r="K175" s="3"/>
      <c r="L175" s="3"/>
      <c r="M175" s="3"/>
    </row>
    <row r="176" spans="1:13" s="12" customFormat="1" x14ac:dyDescent="0.3">
      <c r="A176" s="16">
        <v>1</v>
      </c>
      <c r="B176" s="16" t="s">
        <v>183</v>
      </c>
      <c r="C176" s="16">
        <v>250</v>
      </c>
      <c r="D176" s="16" t="s">
        <v>12</v>
      </c>
      <c r="E176" s="19" t="s">
        <v>801</v>
      </c>
      <c r="F176" s="19"/>
      <c r="G176" s="26"/>
      <c r="H176" s="16" t="s">
        <v>32</v>
      </c>
      <c r="K176" s="3"/>
      <c r="L176" s="3"/>
      <c r="M176" s="3"/>
    </row>
    <row r="177" spans="1:13" s="12" customFormat="1" x14ac:dyDescent="0.3">
      <c r="A177" s="16">
        <v>4</v>
      </c>
      <c r="B177" s="16" t="s">
        <v>4</v>
      </c>
      <c r="C177" s="16">
        <v>150</v>
      </c>
      <c r="D177" s="16" t="s">
        <v>12</v>
      </c>
      <c r="E177" s="19" t="s">
        <v>801</v>
      </c>
      <c r="F177" s="19"/>
      <c r="G177" s="26"/>
      <c r="H177" s="16" t="s">
        <v>30</v>
      </c>
      <c r="K177" s="3"/>
      <c r="L177" s="3"/>
      <c r="M177" s="3"/>
    </row>
    <row r="178" spans="1:13" s="12" customFormat="1" x14ac:dyDescent="0.3">
      <c r="A178" s="16">
        <v>1</v>
      </c>
      <c r="B178" s="16" t="s">
        <v>4</v>
      </c>
      <c r="C178" s="16">
        <v>150</v>
      </c>
      <c r="D178" s="16" t="s">
        <v>12</v>
      </c>
      <c r="E178" s="19" t="s">
        <v>801</v>
      </c>
      <c r="F178" s="19"/>
      <c r="G178" s="26"/>
      <c r="H178" s="16" t="s">
        <v>32</v>
      </c>
      <c r="K178" s="3"/>
      <c r="L178" s="3"/>
      <c r="M178" s="3"/>
    </row>
    <row r="179" spans="1:13" s="12" customFormat="1" x14ac:dyDescent="0.3">
      <c r="A179" s="16">
        <v>2</v>
      </c>
      <c r="B179" s="16" t="s">
        <v>3</v>
      </c>
      <c r="C179" s="16">
        <v>80</v>
      </c>
      <c r="D179" s="16" t="s">
        <v>12</v>
      </c>
      <c r="E179" s="19" t="s">
        <v>802</v>
      </c>
      <c r="F179" s="19"/>
      <c r="G179" s="26"/>
      <c r="H179" s="16" t="s">
        <v>26</v>
      </c>
      <c r="K179" s="3"/>
      <c r="L179" s="3"/>
      <c r="M179" s="3"/>
    </row>
    <row r="180" spans="1:13" s="12" customFormat="1" x14ac:dyDescent="0.3">
      <c r="A180" s="16">
        <v>1</v>
      </c>
      <c r="B180" s="16" t="s">
        <v>4</v>
      </c>
      <c r="C180" s="16">
        <v>50</v>
      </c>
      <c r="D180" s="16" t="s">
        <v>12</v>
      </c>
      <c r="E180" s="19" t="s">
        <v>802</v>
      </c>
      <c r="F180" s="19"/>
      <c r="G180" s="26"/>
      <c r="H180" s="16" t="s">
        <v>26</v>
      </c>
      <c r="K180" s="3"/>
      <c r="L180" s="3"/>
      <c r="M180" s="3"/>
    </row>
    <row r="181" spans="1:13" s="12" customFormat="1" x14ac:dyDescent="0.3">
      <c r="A181" s="16">
        <v>1</v>
      </c>
      <c r="B181" s="16" t="s">
        <v>4</v>
      </c>
      <c r="C181" s="16">
        <v>70</v>
      </c>
      <c r="D181" s="16" t="s">
        <v>12</v>
      </c>
      <c r="E181" s="19" t="s">
        <v>802</v>
      </c>
      <c r="F181" s="19"/>
      <c r="G181" s="26"/>
      <c r="H181" s="16" t="s">
        <v>26</v>
      </c>
      <c r="K181" s="3"/>
      <c r="L181" s="3"/>
      <c r="M181" s="3"/>
    </row>
    <row r="182" spans="1:13" s="12" customFormat="1" x14ac:dyDescent="0.3">
      <c r="A182" s="16">
        <v>7</v>
      </c>
      <c r="B182" s="16" t="s">
        <v>183</v>
      </c>
      <c r="C182" s="16">
        <v>250</v>
      </c>
      <c r="D182" s="16" t="s">
        <v>12</v>
      </c>
      <c r="E182" s="19" t="s">
        <v>801</v>
      </c>
      <c r="F182" s="19"/>
      <c r="G182" s="26"/>
      <c r="H182" s="16" t="s">
        <v>31</v>
      </c>
      <c r="K182" s="3"/>
      <c r="L182" s="3"/>
      <c r="M182" s="3"/>
    </row>
    <row r="183" spans="1:13" s="12" customFormat="1" x14ac:dyDescent="0.3">
      <c r="A183" s="16">
        <v>1</v>
      </c>
      <c r="B183" s="16" t="s">
        <v>183</v>
      </c>
      <c r="C183" s="16">
        <v>300</v>
      </c>
      <c r="D183" s="16" t="s">
        <v>12</v>
      </c>
      <c r="E183" s="19" t="s">
        <v>801</v>
      </c>
      <c r="F183" s="19"/>
      <c r="G183" s="26"/>
      <c r="H183" s="16" t="s">
        <v>31</v>
      </c>
      <c r="K183" s="3"/>
      <c r="L183" s="3"/>
      <c r="M183" s="3"/>
    </row>
    <row r="184" spans="1:13" s="12" customFormat="1" x14ac:dyDescent="0.3">
      <c r="A184" s="16">
        <v>2</v>
      </c>
      <c r="B184" s="16" t="s">
        <v>4</v>
      </c>
      <c r="C184" s="16">
        <v>20</v>
      </c>
      <c r="D184" s="16" t="s">
        <v>12</v>
      </c>
      <c r="E184" s="19" t="s">
        <v>800</v>
      </c>
      <c r="F184" s="19"/>
      <c r="G184" s="26"/>
      <c r="H184" s="16" t="s">
        <v>38</v>
      </c>
      <c r="K184" s="3"/>
      <c r="L184" s="3"/>
      <c r="M184" s="3"/>
    </row>
    <row r="185" spans="1:13" s="12" customFormat="1" x14ac:dyDescent="0.3">
      <c r="A185" s="16">
        <v>1</v>
      </c>
      <c r="B185" s="16" t="s">
        <v>4</v>
      </c>
      <c r="C185" s="16">
        <v>30</v>
      </c>
      <c r="D185" s="16" t="s">
        <v>12</v>
      </c>
      <c r="E185" s="19" t="s">
        <v>800</v>
      </c>
      <c r="F185" s="19"/>
      <c r="G185" s="26"/>
      <c r="H185" s="16" t="s">
        <v>33</v>
      </c>
      <c r="K185" s="3"/>
      <c r="L185" s="3"/>
      <c r="M185" s="3"/>
    </row>
    <row r="186" spans="1:13" s="12" customFormat="1" x14ac:dyDescent="0.3">
      <c r="A186" s="16">
        <v>2</v>
      </c>
      <c r="B186" s="16" t="s">
        <v>3</v>
      </c>
      <c r="C186" s="16">
        <v>90</v>
      </c>
      <c r="D186" s="16" t="s">
        <v>12</v>
      </c>
      <c r="E186" s="19" t="s">
        <v>801</v>
      </c>
      <c r="F186" s="19"/>
      <c r="G186" s="26"/>
      <c r="H186" s="16" t="s">
        <v>26</v>
      </c>
      <c r="K186" s="3"/>
      <c r="L186" s="3"/>
      <c r="M186" s="3"/>
    </row>
    <row r="187" spans="1:13" s="12" customFormat="1" x14ac:dyDescent="0.3">
      <c r="A187" s="16">
        <v>1</v>
      </c>
      <c r="B187" s="16" t="s">
        <v>4</v>
      </c>
      <c r="C187" s="16">
        <v>70</v>
      </c>
      <c r="D187" s="16" t="s">
        <v>12</v>
      </c>
      <c r="E187" s="19" t="s">
        <v>801</v>
      </c>
      <c r="F187" s="19"/>
      <c r="G187" s="26"/>
      <c r="H187" s="16" t="s">
        <v>26</v>
      </c>
      <c r="K187" s="3"/>
      <c r="L187" s="3"/>
      <c r="M187" s="3"/>
    </row>
    <row r="188" spans="1:13" s="12" customFormat="1" x14ac:dyDescent="0.3">
      <c r="A188" s="16">
        <v>1</v>
      </c>
      <c r="B188" s="16" t="s">
        <v>4</v>
      </c>
      <c r="C188" s="16">
        <v>100</v>
      </c>
      <c r="D188" s="16" t="s">
        <v>12</v>
      </c>
      <c r="E188" s="19" t="s">
        <v>801</v>
      </c>
      <c r="F188" s="19"/>
      <c r="G188" s="26"/>
      <c r="H188" s="16" t="s">
        <v>31</v>
      </c>
      <c r="K188" s="3"/>
      <c r="L188" s="3"/>
      <c r="M188" s="3"/>
    </row>
    <row r="189" spans="1:13" s="12" customFormat="1" x14ac:dyDescent="0.3">
      <c r="A189" s="16">
        <v>1</v>
      </c>
      <c r="B189" s="16" t="s">
        <v>4</v>
      </c>
      <c r="C189" s="16">
        <v>60</v>
      </c>
      <c r="D189" s="16" t="s">
        <v>12</v>
      </c>
      <c r="E189" s="19" t="s">
        <v>20</v>
      </c>
      <c r="F189" s="19" t="s">
        <v>27</v>
      </c>
      <c r="G189" s="26"/>
      <c r="H189" s="16" t="s">
        <v>30</v>
      </c>
      <c r="K189" s="3"/>
      <c r="L189" s="3"/>
      <c r="M189" s="3"/>
    </row>
    <row r="190" spans="1:13" x14ac:dyDescent="0.3">
      <c r="A190" s="3">
        <v>1</v>
      </c>
      <c r="B190" s="3" t="s">
        <v>183</v>
      </c>
      <c r="C190" s="3">
        <v>250</v>
      </c>
      <c r="D190" s="3" t="s">
        <v>12</v>
      </c>
      <c r="E190" s="9" t="s">
        <v>801</v>
      </c>
      <c r="H190" s="3" t="s">
        <v>32</v>
      </c>
    </row>
    <row r="191" spans="1:13" x14ac:dyDescent="0.3">
      <c r="A191" s="3">
        <v>2</v>
      </c>
      <c r="B191" s="3" t="s">
        <v>183</v>
      </c>
      <c r="C191" s="3">
        <v>250</v>
      </c>
      <c r="D191" s="3" t="s">
        <v>12</v>
      </c>
      <c r="E191" s="9" t="s">
        <v>801</v>
      </c>
      <c r="H191" s="3" t="s">
        <v>31</v>
      </c>
    </row>
    <row r="192" spans="1:13" x14ac:dyDescent="0.3">
      <c r="A192" s="3">
        <v>1</v>
      </c>
      <c r="B192" s="3" t="s">
        <v>183</v>
      </c>
      <c r="C192" s="3">
        <v>300</v>
      </c>
      <c r="D192" s="3" t="s">
        <v>12</v>
      </c>
      <c r="E192" s="9" t="s">
        <v>801</v>
      </c>
      <c r="H192" s="3" t="s">
        <v>32</v>
      </c>
    </row>
    <row r="193" spans="1:8" x14ac:dyDescent="0.3">
      <c r="A193" s="3">
        <v>1</v>
      </c>
      <c r="B193" s="3" t="s">
        <v>4</v>
      </c>
      <c r="C193" s="3">
        <v>50</v>
      </c>
      <c r="D193" s="3" t="s">
        <v>12</v>
      </c>
      <c r="E193" s="9" t="s">
        <v>800</v>
      </c>
      <c r="H193" s="3" t="s">
        <v>30</v>
      </c>
    </row>
    <row r="194" spans="1:8" x14ac:dyDescent="0.3">
      <c r="A194" s="3">
        <v>1</v>
      </c>
      <c r="B194" s="3" t="s">
        <v>3</v>
      </c>
      <c r="C194" s="3">
        <v>100</v>
      </c>
      <c r="D194" s="3" t="s">
        <v>12</v>
      </c>
      <c r="E194" s="9" t="s">
        <v>802</v>
      </c>
      <c r="H194" s="3" t="s">
        <v>26</v>
      </c>
    </row>
    <row r="195" spans="1:8" x14ac:dyDescent="0.3">
      <c r="A195" s="3">
        <v>2</v>
      </c>
      <c r="B195" s="3" t="s">
        <v>3</v>
      </c>
      <c r="C195" s="3">
        <v>80</v>
      </c>
      <c r="D195" s="3" t="s">
        <v>12</v>
      </c>
      <c r="E195" s="9" t="s">
        <v>802</v>
      </c>
      <c r="H195" s="3" t="s">
        <v>26</v>
      </c>
    </row>
    <row r="196" spans="1:8" x14ac:dyDescent="0.3">
      <c r="A196" s="3">
        <v>1</v>
      </c>
      <c r="B196" s="3" t="s">
        <v>3</v>
      </c>
      <c r="C196" s="3">
        <v>60</v>
      </c>
      <c r="D196" s="3" t="s">
        <v>12</v>
      </c>
      <c r="E196" s="9" t="s">
        <v>802</v>
      </c>
      <c r="H196" s="3" t="s">
        <v>26</v>
      </c>
    </row>
    <row r="197" spans="1:8" x14ac:dyDescent="0.3">
      <c r="A197" s="3">
        <v>1</v>
      </c>
      <c r="B197" s="3" t="s">
        <v>4</v>
      </c>
      <c r="C197" s="3">
        <v>120</v>
      </c>
      <c r="D197" s="3" t="s">
        <v>12</v>
      </c>
      <c r="E197" s="9" t="s">
        <v>802</v>
      </c>
      <c r="H197" s="3" t="s">
        <v>26</v>
      </c>
    </row>
    <row r="198" spans="1:8" x14ac:dyDescent="0.3">
      <c r="A198" s="3">
        <v>3</v>
      </c>
      <c r="B198" s="3" t="s">
        <v>3</v>
      </c>
      <c r="C198" s="3">
        <v>60</v>
      </c>
      <c r="D198" s="3" t="s">
        <v>12</v>
      </c>
      <c r="E198" s="9" t="s">
        <v>20</v>
      </c>
      <c r="F198" s="9" t="s">
        <v>27</v>
      </c>
      <c r="H198" s="3" t="s">
        <v>30</v>
      </c>
    </row>
    <row r="199" spans="1:8" x14ac:dyDescent="0.3">
      <c r="A199" s="3">
        <v>4</v>
      </c>
      <c r="B199" s="3" t="s">
        <v>3</v>
      </c>
      <c r="C199" s="3">
        <v>90</v>
      </c>
      <c r="D199" s="3" t="s">
        <v>12</v>
      </c>
      <c r="E199" s="9" t="s">
        <v>802</v>
      </c>
      <c r="H199" s="3" t="s">
        <v>26</v>
      </c>
    </row>
    <row r="200" spans="1:8" x14ac:dyDescent="0.3">
      <c r="A200" s="3">
        <v>5</v>
      </c>
      <c r="B200" s="3" t="s">
        <v>4</v>
      </c>
      <c r="C200" s="3">
        <v>60</v>
      </c>
      <c r="D200" s="3" t="s">
        <v>12</v>
      </c>
      <c r="E200" s="9" t="s">
        <v>802</v>
      </c>
      <c r="H200" s="3" t="s">
        <v>26</v>
      </c>
    </row>
    <row r="201" spans="1:8" x14ac:dyDescent="0.3">
      <c r="A201" s="3">
        <v>1</v>
      </c>
      <c r="B201" s="3" t="s">
        <v>4</v>
      </c>
      <c r="C201" s="3">
        <v>150</v>
      </c>
      <c r="D201" s="3" t="s">
        <v>12</v>
      </c>
      <c r="E201" s="9" t="s">
        <v>801</v>
      </c>
      <c r="H201" s="3" t="s">
        <v>31</v>
      </c>
    </row>
    <row r="202" spans="1:8" x14ac:dyDescent="0.3">
      <c r="A202" s="3">
        <v>2</v>
      </c>
      <c r="B202" s="3" t="s">
        <v>3</v>
      </c>
      <c r="C202" s="3">
        <v>100</v>
      </c>
      <c r="D202" s="3" t="s">
        <v>12</v>
      </c>
      <c r="E202" s="9" t="s">
        <v>802</v>
      </c>
      <c r="H202" s="3" t="s">
        <v>26</v>
      </c>
    </row>
    <row r="203" spans="1:8" x14ac:dyDescent="0.3">
      <c r="A203" s="3">
        <v>2</v>
      </c>
      <c r="B203" s="3" t="s">
        <v>4</v>
      </c>
      <c r="C203" s="3">
        <v>50</v>
      </c>
      <c r="D203" s="3" t="s">
        <v>12</v>
      </c>
      <c r="E203" s="9" t="s">
        <v>800</v>
      </c>
      <c r="H203" s="3" t="s">
        <v>30</v>
      </c>
    </row>
    <row r="204" spans="1:8" x14ac:dyDescent="0.3">
      <c r="A204" s="3">
        <v>3</v>
      </c>
      <c r="B204" s="3" t="s">
        <v>3</v>
      </c>
      <c r="C204" s="3">
        <v>60</v>
      </c>
      <c r="D204" s="3" t="s">
        <v>12</v>
      </c>
      <c r="E204" s="9" t="s">
        <v>800</v>
      </c>
      <c r="H204" s="3" t="s">
        <v>30</v>
      </c>
    </row>
    <row r="205" spans="1:8" x14ac:dyDescent="0.3">
      <c r="A205" s="3">
        <v>3</v>
      </c>
      <c r="B205" s="3" t="s">
        <v>4</v>
      </c>
      <c r="C205" s="3">
        <v>60</v>
      </c>
      <c r="D205" s="3" t="s">
        <v>12</v>
      </c>
      <c r="E205" s="9" t="s">
        <v>802</v>
      </c>
      <c r="H205" s="3" t="s">
        <v>26</v>
      </c>
    </row>
    <row r="206" spans="1:8" x14ac:dyDescent="0.3">
      <c r="A206" s="3">
        <v>1</v>
      </c>
      <c r="B206" s="3" t="s">
        <v>3</v>
      </c>
      <c r="C206" s="3">
        <v>80</v>
      </c>
      <c r="D206" s="3" t="s">
        <v>12</v>
      </c>
      <c r="E206" s="9" t="s">
        <v>802</v>
      </c>
      <c r="H206" s="3" t="s">
        <v>26</v>
      </c>
    </row>
    <row r="207" spans="1:8" x14ac:dyDescent="0.3">
      <c r="A207" s="3">
        <v>1</v>
      </c>
      <c r="B207" s="3" t="s">
        <v>4</v>
      </c>
      <c r="C207" s="3">
        <v>40</v>
      </c>
      <c r="D207" s="3" t="s">
        <v>12</v>
      </c>
      <c r="E207" s="9" t="s">
        <v>800</v>
      </c>
      <c r="H207" s="3" t="s">
        <v>30</v>
      </c>
    </row>
    <row r="208" spans="1:8" x14ac:dyDescent="0.3">
      <c r="A208" s="3">
        <v>2</v>
      </c>
      <c r="B208" s="3" t="s">
        <v>183</v>
      </c>
      <c r="C208" s="3">
        <v>250</v>
      </c>
      <c r="D208" s="3" t="s">
        <v>12</v>
      </c>
      <c r="E208" s="9" t="s">
        <v>799</v>
      </c>
      <c r="H208" s="3" t="s">
        <v>32</v>
      </c>
    </row>
    <row r="209" spans="1:8" x14ac:dyDescent="0.3">
      <c r="A209" s="3">
        <v>1</v>
      </c>
      <c r="B209" s="3" t="s">
        <v>4</v>
      </c>
      <c r="C209" s="3">
        <v>40</v>
      </c>
      <c r="D209" s="3" t="s">
        <v>12</v>
      </c>
      <c r="E209" s="9" t="s">
        <v>800</v>
      </c>
      <c r="H209" s="3" t="s">
        <v>30</v>
      </c>
    </row>
    <row r="210" spans="1:8" x14ac:dyDescent="0.3">
      <c r="A210" s="3">
        <v>1</v>
      </c>
      <c r="B210" s="3" t="s">
        <v>3</v>
      </c>
      <c r="C210" s="3">
        <v>80</v>
      </c>
      <c r="D210" s="3" t="s">
        <v>12</v>
      </c>
      <c r="E210" s="9" t="s">
        <v>801</v>
      </c>
      <c r="H210" s="3" t="s">
        <v>31</v>
      </c>
    </row>
    <row r="211" spans="1:8" x14ac:dyDescent="0.3">
      <c r="A211" s="3">
        <v>1</v>
      </c>
      <c r="B211" s="3" t="s">
        <v>3</v>
      </c>
      <c r="C211" s="3">
        <v>60</v>
      </c>
      <c r="D211" s="3" t="s">
        <v>12</v>
      </c>
      <c r="E211" s="9" t="s">
        <v>801</v>
      </c>
      <c r="H211" s="3" t="s">
        <v>31</v>
      </c>
    </row>
    <row r="212" spans="1:8" x14ac:dyDescent="0.3">
      <c r="A212" s="3">
        <v>1</v>
      </c>
      <c r="B212" s="3" t="s">
        <v>3</v>
      </c>
      <c r="C212" s="3">
        <v>90</v>
      </c>
      <c r="D212" s="3" t="s">
        <v>12</v>
      </c>
      <c r="E212" s="9" t="s">
        <v>801</v>
      </c>
      <c r="H212" s="3" t="s">
        <v>30</v>
      </c>
    </row>
    <row r="213" spans="1:8" x14ac:dyDescent="0.3">
      <c r="A213" s="3">
        <v>1</v>
      </c>
      <c r="B213" s="3" t="s">
        <v>3</v>
      </c>
      <c r="C213" s="3">
        <v>60</v>
      </c>
      <c r="D213" s="3" t="s">
        <v>12</v>
      </c>
      <c r="E213" s="9" t="s">
        <v>801</v>
      </c>
      <c r="H213" s="3" t="s">
        <v>31</v>
      </c>
    </row>
    <row r="214" spans="1:8" x14ac:dyDescent="0.3">
      <c r="A214" s="3">
        <v>1</v>
      </c>
      <c r="B214" s="3" t="s">
        <v>4</v>
      </c>
      <c r="C214" s="3">
        <v>150</v>
      </c>
      <c r="D214" s="3" t="s">
        <v>12</v>
      </c>
      <c r="E214" s="9" t="s">
        <v>801</v>
      </c>
      <c r="H214" s="3" t="s">
        <v>31</v>
      </c>
    </row>
    <row r="215" spans="1:8" x14ac:dyDescent="0.3">
      <c r="A215" s="3">
        <v>1</v>
      </c>
      <c r="B215" s="3" t="s">
        <v>3</v>
      </c>
      <c r="C215" s="3">
        <v>90</v>
      </c>
      <c r="D215" s="3" t="s">
        <v>12</v>
      </c>
      <c r="E215" s="9" t="s">
        <v>800</v>
      </c>
      <c r="H215" s="3" t="s">
        <v>26</v>
      </c>
    </row>
    <row r="216" spans="1:8" x14ac:dyDescent="0.3">
      <c r="A216" s="3">
        <v>1</v>
      </c>
      <c r="B216" s="3" t="s">
        <v>4</v>
      </c>
      <c r="C216" s="3">
        <v>40</v>
      </c>
      <c r="D216" s="3" t="s">
        <v>12</v>
      </c>
      <c r="E216" s="9" t="s">
        <v>800</v>
      </c>
      <c r="H216" s="3" t="s">
        <v>26</v>
      </c>
    </row>
    <row r="217" spans="1:8" x14ac:dyDescent="0.3">
      <c r="A217" s="3">
        <v>5</v>
      </c>
      <c r="B217" s="3" t="s">
        <v>183</v>
      </c>
      <c r="C217" s="3">
        <v>150</v>
      </c>
      <c r="D217" s="3" t="s">
        <v>12</v>
      </c>
      <c r="E217" s="9" t="s">
        <v>793</v>
      </c>
      <c r="H217" s="3" t="s">
        <v>31</v>
      </c>
    </row>
    <row r="218" spans="1:8" x14ac:dyDescent="0.3">
      <c r="A218" s="3">
        <v>1</v>
      </c>
      <c r="B218" s="3" t="s">
        <v>4</v>
      </c>
      <c r="C218" s="3">
        <v>100</v>
      </c>
      <c r="D218" s="3" t="s">
        <v>12</v>
      </c>
      <c r="E218" s="9" t="s">
        <v>793</v>
      </c>
      <c r="H218" s="3" t="s">
        <v>31</v>
      </c>
    </row>
    <row r="219" spans="1:8" x14ac:dyDescent="0.3">
      <c r="A219" s="3">
        <v>1</v>
      </c>
      <c r="B219" s="3" t="s">
        <v>3</v>
      </c>
      <c r="C219" s="3">
        <v>40</v>
      </c>
      <c r="D219" s="3" t="s">
        <v>12</v>
      </c>
      <c r="E219" s="9" t="s">
        <v>793</v>
      </c>
      <c r="H219" s="3" t="s">
        <v>31</v>
      </c>
    </row>
    <row r="220" spans="1:8" x14ac:dyDescent="0.3">
      <c r="A220" s="3">
        <v>1</v>
      </c>
      <c r="B220" s="3" t="s">
        <v>183</v>
      </c>
      <c r="C220" s="3">
        <v>150</v>
      </c>
      <c r="D220" s="3" t="s">
        <v>12</v>
      </c>
      <c r="E220" s="9" t="s">
        <v>793</v>
      </c>
      <c r="F220" s="9" t="s">
        <v>28</v>
      </c>
      <c r="H220" s="3" t="s">
        <v>30</v>
      </c>
    </row>
    <row r="221" spans="1:8" x14ac:dyDescent="0.3">
      <c r="A221" s="3">
        <v>1</v>
      </c>
      <c r="B221" s="3" t="s">
        <v>4</v>
      </c>
      <c r="C221" s="3">
        <v>250</v>
      </c>
      <c r="D221" s="3" t="s">
        <v>12</v>
      </c>
      <c r="E221" s="9" t="s">
        <v>793</v>
      </c>
      <c r="F221" s="9" t="s">
        <v>28</v>
      </c>
      <c r="H221" s="3" t="s">
        <v>30</v>
      </c>
    </row>
    <row r="222" spans="1:8" x14ac:dyDescent="0.3">
      <c r="A222" s="3">
        <v>1</v>
      </c>
      <c r="B222" s="3" t="s">
        <v>4</v>
      </c>
      <c r="C222" s="3">
        <v>120</v>
      </c>
      <c r="D222" s="3" t="s">
        <v>12</v>
      </c>
      <c r="E222" s="9" t="s">
        <v>793</v>
      </c>
      <c r="F222" s="9" t="s">
        <v>28</v>
      </c>
      <c r="H222" s="3" t="s">
        <v>30</v>
      </c>
    </row>
    <row r="223" spans="1:8" x14ac:dyDescent="0.3">
      <c r="A223" s="3">
        <v>6</v>
      </c>
      <c r="B223" s="3" t="s">
        <v>4</v>
      </c>
      <c r="C223" s="3">
        <v>60</v>
      </c>
      <c r="D223" s="3" t="s">
        <v>12</v>
      </c>
      <c r="E223" s="9" t="s">
        <v>793</v>
      </c>
      <c r="F223" s="9" t="s">
        <v>28</v>
      </c>
      <c r="H223" s="3" t="s">
        <v>30</v>
      </c>
    </row>
    <row r="224" spans="1:8" x14ac:dyDescent="0.3">
      <c r="A224" s="3">
        <v>1</v>
      </c>
      <c r="B224" s="3" t="s">
        <v>183</v>
      </c>
      <c r="C224" s="3">
        <v>250</v>
      </c>
      <c r="D224" s="3" t="s">
        <v>12</v>
      </c>
      <c r="E224" s="9" t="s">
        <v>801</v>
      </c>
      <c r="H224" s="3" t="s">
        <v>32</v>
      </c>
    </row>
    <row r="225" spans="1:9" x14ac:dyDescent="0.3">
      <c r="A225" s="3">
        <v>1</v>
      </c>
      <c r="B225" s="3" t="s">
        <v>183</v>
      </c>
      <c r="C225" s="3">
        <v>300</v>
      </c>
      <c r="D225" s="3" t="s">
        <v>12</v>
      </c>
      <c r="E225" s="9" t="s">
        <v>801</v>
      </c>
      <c r="G225" s="24">
        <v>0.59166666666666667</v>
      </c>
      <c r="H225" s="3" t="s">
        <v>32</v>
      </c>
      <c r="I225" t="s">
        <v>39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216"/>
  <sheetViews>
    <sheetView workbookViewId="0">
      <selection activeCell="N1" sqref="N1:O1048576"/>
    </sheetView>
  </sheetViews>
  <sheetFormatPr defaultColWidth="8.88671875" defaultRowHeight="14.4" x14ac:dyDescent="0.3"/>
  <cols>
    <col min="1" max="1" width="13.21875" style="3" customWidth="1"/>
    <col min="2" max="2" width="9.33203125" style="3" customWidth="1"/>
    <col min="3" max="3" width="6.88671875" style="3" customWidth="1"/>
    <col min="4" max="4" width="7.109375" style="3" customWidth="1"/>
    <col min="5" max="5" width="8.88671875" style="3" customWidth="1"/>
    <col min="6" max="6" width="7.88671875" style="3" customWidth="1"/>
    <col min="7" max="7" width="12.88671875" style="3" customWidth="1"/>
    <col min="8" max="8" width="10.44140625" style="28" customWidth="1"/>
    <col min="9" max="9" width="15" style="3" customWidth="1"/>
    <col min="10" max="10" width="14.109375" style="3" customWidth="1"/>
    <col min="11" max="11" width="10.109375" style="3" customWidth="1"/>
    <col min="12" max="12" width="9" style="3" customWidth="1"/>
    <col min="13" max="13" width="11.88671875" customWidth="1"/>
    <col min="14" max="16" width="8.88671875" style="4"/>
    <col min="256" max="256" width="14.33203125" customWidth="1"/>
    <col min="257" max="257" width="15" customWidth="1"/>
    <col min="259" max="259" width="12.88671875" customWidth="1"/>
    <col min="260" max="260" width="12.33203125" customWidth="1"/>
    <col min="512" max="512" width="14.33203125" customWidth="1"/>
    <col min="513" max="513" width="15" customWidth="1"/>
    <col min="515" max="515" width="12.88671875" customWidth="1"/>
    <col min="516" max="516" width="12.33203125" customWidth="1"/>
    <col min="768" max="768" width="14.33203125" customWidth="1"/>
    <col min="769" max="769" width="15" customWidth="1"/>
    <col min="771" max="771" width="12.88671875" customWidth="1"/>
    <col min="772" max="772" width="12.33203125" customWidth="1"/>
    <col min="1024" max="1024" width="14.33203125" customWidth="1"/>
    <col min="1025" max="1025" width="15" customWidth="1"/>
    <col min="1027" max="1027" width="12.88671875" customWidth="1"/>
    <col min="1028" max="1028" width="12.33203125" customWidth="1"/>
    <col min="1280" max="1280" width="14.33203125" customWidth="1"/>
    <col min="1281" max="1281" width="15" customWidth="1"/>
    <col min="1283" max="1283" width="12.88671875" customWidth="1"/>
    <col min="1284" max="1284" width="12.33203125" customWidth="1"/>
    <col min="1536" max="1536" width="14.33203125" customWidth="1"/>
    <col min="1537" max="1537" width="15" customWidth="1"/>
    <col min="1539" max="1539" width="12.88671875" customWidth="1"/>
    <col min="1540" max="1540" width="12.33203125" customWidth="1"/>
    <col min="1792" max="1792" width="14.33203125" customWidth="1"/>
    <col min="1793" max="1793" width="15" customWidth="1"/>
    <col min="1795" max="1795" width="12.88671875" customWidth="1"/>
    <col min="1796" max="1796" width="12.33203125" customWidth="1"/>
    <col min="2048" max="2048" width="14.33203125" customWidth="1"/>
    <col min="2049" max="2049" width="15" customWidth="1"/>
    <col min="2051" max="2051" width="12.88671875" customWidth="1"/>
    <col min="2052" max="2052" width="12.33203125" customWidth="1"/>
    <col min="2304" max="2304" width="14.33203125" customWidth="1"/>
    <col min="2305" max="2305" width="15" customWidth="1"/>
    <col min="2307" max="2307" width="12.88671875" customWidth="1"/>
    <col min="2308" max="2308" width="12.33203125" customWidth="1"/>
    <col min="2560" max="2560" width="14.33203125" customWidth="1"/>
    <col min="2561" max="2561" width="15" customWidth="1"/>
    <col min="2563" max="2563" width="12.88671875" customWidth="1"/>
    <col min="2564" max="2564" width="12.33203125" customWidth="1"/>
    <col min="2816" max="2816" width="14.33203125" customWidth="1"/>
    <col min="2817" max="2817" width="15" customWidth="1"/>
    <col min="2819" max="2819" width="12.88671875" customWidth="1"/>
    <col min="2820" max="2820" width="12.33203125" customWidth="1"/>
    <col min="3072" max="3072" width="14.33203125" customWidth="1"/>
    <col min="3073" max="3073" width="15" customWidth="1"/>
    <col min="3075" max="3075" width="12.88671875" customWidth="1"/>
    <col min="3076" max="3076" width="12.33203125" customWidth="1"/>
    <col min="3328" max="3328" width="14.33203125" customWidth="1"/>
    <col min="3329" max="3329" width="15" customWidth="1"/>
    <col min="3331" max="3331" width="12.88671875" customWidth="1"/>
    <col min="3332" max="3332" width="12.33203125" customWidth="1"/>
    <col min="3584" max="3584" width="14.33203125" customWidth="1"/>
    <col min="3585" max="3585" width="15" customWidth="1"/>
    <col min="3587" max="3587" width="12.88671875" customWidth="1"/>
    <col min="3588" max="3588" width="12.33203125" customWidth="1"/>
    <col min="3840" max="3840" width="14.33203125" customWidth="1"/>
    <col min="3841" max="3841" width="15" customWidth="1"/>
    <col min="3843" max="3843" width="12.88671875" customWidth="1"/>
    <col min="3844" max="3844" width="12.33203125" customWidth="1"/>
    <col min="4096" max="4096" width="14.33203125" customWidth="1"/>
    <col min="4097" max="4097" width="15" customWidth="1"/>
    <col min="4099" max="4099" width="12.88671875" customWidth="1"/>
    <col min="4100" max="4100" width="12.33203125" customWidth="1"/>
    <col min="4352" max="4352" width="14.33203125" customWidth="1"/>
    <col min="4353" max="4353" width="15" customWidth="1"/>
    <col min="4355" max="4355" width="12.88671875" customWidth="1"/>
    <col min="4356" max="4356" width="12.33203125" customWidth="1"/>
    <col min="4608" max="4608" width="14.33203125" customWidth="1"/>
    <col min="4609" max="4609" width="15" customWidth="1"/>
    <col min="4611" max="4611" width="12.88671875" customWidth="1"/>
    <col min="4612" max="4612" width="12.33203125" customWidth="1"/>
    <col min="4864" max="4864" width="14.33203125" customWidth="1"/>
    <col min="4865" max="4865" width="15" customWidth="1"/>
    <col min="4867" max="4867" width="12.88671875" customWidth="1"/>
    <col min="4868" max="4868" width="12.33203125" customWidth="1"/>
    <col min="5120" max="5120" width="14.33203125" customWidth="1"/>
    <col min="5121" max="5121" width="15" customWidth="1"/>
    <col min="5123" max="5123" width="12.88671875" customWidth="1"/>
    <col min="5124" max="5124" width="12.33203125" customWidth="1"/>
    <col min="5376" max="5376" width="14.33203125" customWidth="1"/>
    <col min="5377" max="5377" width="15" customWidth="1"/>
    <col min="5379" max="5379" width="12.88671875" customWidth="1"/>
    <col min="5380" max="5380" width="12.33203125" customWidth="1"/>
    <col min="5632" max="5632" width="14.33203125" customWidth="1"/>
    <col min="5633" max="5633" width="15" customWidth="1"/>
    <col min="5635" max="5635" width="12.88671875" customWidth="1"/>
    <col min="5636" max="5636" width="12.33203125" customWidth="1"/>
    <col min="5888" max="5888" width="14.33203125" customWidth="1"/>
    <col min="5889" max="5889" width="15" customWidth="1"/>
    <col min="5891" max="5891" width="12.88671875" customWidth="1"/>
    <col min="5892" max="5892" width="12.33203125" customWidth="1"/>
    <col min="6144" max="6144" width="14.33203125" customWidth="1"/>
    <col min="6145" max="6145" width="15" customWidth="1"/>
    <col min="6147" max="6147" width="12.88671875" customWidth="1"/>
    <col min="6148" max="6148" width="12.33203125" customWidth="1"/>
    <col min="6400" max="6400" width="14.33203125" customWidth="1"/>
    <col min="6401" max="6401" width="15" customWidth="1"/>
    <col min="6403" max="6403" width="12.88671875" customWidth="1"/>
    <col min="6404" max="6404" width="12.33203125" customWidth="1"/>
    <col min="6656" max="6656" width="14.33203125" customWidth="1"/>
    <col min="6657" max="6657" width="15" customWidth="1"/>
    <col min="6659" max="6659" width="12.88671875" customWidth="1"/>
    <col min="6660" max="6660" width="12.33203125" customWidth="1"/>
    <col min="6912" max="6912" width="14.33203125" customWidth="1"/>
    <col min="6913" max="6913" width="15" customWidth="1"/>
    <col min="6915" max="6915" width="12.88671875" customWidth="1"/>
    <col min="6916" max="6916" width="12.33203125" customWidth="1"/>
    <col min="7168" max="7168" width="14.33203125" customWidth="1"/>
    <col min="7169" max="7169" width="15" customWidth="1"/>
    <col min="7171" max="7171" width="12.88671875" customWidth="1"/>
    <col min="7172" max="7172" width="12.33203125" customWidth="1"/>
    <col min="7424" max="7424" width="14.33203125" customWidth="1"/>
    <col min="7425" max="7425" width="15" customWidth="1"/>
    <col min="7427" max="7427" width="12.88671875" customWidth="1"/>
    <col min="7428" max="7428" width="12.33203125" customWidth="1"/>
    <col min="7680" max="7680" width="14.33203125" customWidth="1"/>
    <col min="7681" max="7681" width="15" customWidth="1"/>
    <col min="7683" max="7683" width="12.88671875" customWidth="1"/>
    <col min="7684" max="7684" width="12.33203125" customWidth="1"/>
    <col min="7936" max="7936" width="14.33203125" customWidth="1"/>
    <col min="7937" max="7937" width="15" customWidth="1"/>
    <col min="7939" max="7939" width="12.88671875" customWidth="1"/>
    <col min="7940" max="7940" width="12.33203125" customWidth="1"/>
    <col min="8192" max="8192" width="14.33203125" customWidth="1"/>
    <col min="8193" max="8193" width="15" customWidth="1"/>
    <col min="8195" max="8195" width="12.88671875" customWidth="1"/>
    <col min="8196" max="8196" width="12.33203125" customWidth="1"/>
    <col min="8448" max="8448" width="14.33203125" customWidth="1"/>
    <col min="8449" max="8449" width="15" customWidth="1"/>
    <col min="8451" max="8451" width="12.88671875" customWidth="1"/>
    <col min="8452" max="8452" width="12.33203125" customWidth="1"/>
    <col min="8704" max="8704" width="14.33203125" customWidth="1"/>
    <col min="8705" max="8705" width="15" customWidth="1"/>
    <col min="8707" max="8707" width="12.88671875" customWidth="1"/>
    <col min="8708" max="8708" width="12.33203125" customWidth="1"/>
    <col min="8960" max="8960" width="14.33203125" customWidth="1"/>
    <col min="8961" max="8961" width="15" customWidth="1"/>
    <col min="8963" max="8963" width="12.88671875" customWidth="1"/>
    <col min="8964" max="8964" width="12.33203125" customWidth="1"/>
    <col min="9216" max="9216" width="14.33203125" customWidth="1"/>
    <col min="9217" max="9217" width="15" customWidth="1"/>
    <col min="9219" max="9219" width="12.88671875" customWidth="1"/>
    <col min="9220" max="9220" width="12.33203125" customWidth="1"/>
    <col min="9472" max="9472" width="14.33203125" customWidth="1"/>
    <col min="9473" max="9473" width="15" customWidth="1"/>
    <col min="9475" max="9475" width="12.88671875" customWidth="1"/>
    <col min="9476" max="9476" width="12.33203125" customWidth="1"/>
    <col min="9728" max="9728" width="14.33203125" customWidth="1"/>
    <col min="9729" max="9729" width="15" customWidth="1"/>
    <col min="9731" max="9731" width="12.88671875" customWidth="1"/>
    <col min="9732" max="9732" width="12.33203125" customWidth="1"/>
    <col min="9984" max="9984" width="14.33203125" customWidth="1"/>
    <col min="9985" max="9985" width="15" customWidth="1"/>
    <col min="9987" max="9987" width="12.88671875" customWidth="1"/>
    <col min="9988" max="9988" width="12.33203125" customWidth="1"/>
    <col min="10240" max="10240" width="14.33203125" customWidth="1"/>
    <col min="10241" max="10241" width="15" customWidth="1"/>
    <col min="10243" max="10243" width="12.88671875" customWidth="1"/>
    <col min="10244" max="10244" width="12.33203125" customWidth="1"/>
    <col min="10496" max="10496" width="14.33203125" customWidth="1"/>
    <col min="10497" max="10497" width="15" customWidth="1"/>
    <col min="10499" max="10499" width="12.88671875" customWidth="1"/>
    <col min="10500" max="10500" width="12.33203125" customWidth="1"/>
    <col min="10752" max="10752" width="14.33203125" customWidth="1"/>
    <col min="10753" max="10753" width="15" customWidth="1"/>
    <col min="10755" max="10755" width="12.88671875" customWidth="1"/>
    <col min="10756" max="10756" width="12.33203125" customWidth="1"/>
    <col min="11008" max="11008" width="14.33203125" customWidth="1"/>
    <col min="11009" max="11009" width="15" customWidth="1"/>
    <col min="11011" max="11011" width="12.88671875" customWidth="1"/>
    <col min="11012" max="11012" width="12.33203125" customWidth="1"/>
    <col min="11264" max="11264" width="14.33203125" customWidth="1"/>
    <col min="11265" max="11265" width="15" customWidth="1"/>
    <col min="11267" max="11267" width="12.88671875" customWidth="1"/>
    <col min="11268" max="11268" width="12.33203125" customWidth="1"/>
    <col min="11520" max="11520" width="14.33203125" customWidth="1"/>
    <col min="11521" max="11521" width="15" customWidth="1"/>
    <col min="11523" max="11523" width="12.88671875" customWidth="1"/>
    <col min="11524" max="11524" width="12.33203125" customWidth="1"/>
    <col min="11776" max="11776" width="14.33203125" customWidth="1"/>
    <col min="11777" max="11777" width="15" customWidth="1"/>
    <col min="11779" max="11779" width="12.88671875" customWidth="1"/>
    <col min="11780" max="11780" width="12.33203125" customWidth="1"/>
    <col min="12032" max="12032" width="14.33203125" customWidth="1"/>
    <col min="12033" max="12033" width="15" customWidth="1"/>
    <col min="12035" max="12035" width="12.88671875" customWidth="1"/>
    <col min="12036" max="12036" width="12.33203125" customWidth="1"/>
    <col min="12288" max="12288" width="14.33203125" customWidth="1"/>
    <col min="12289" max="12289" width="15" customWidth="1"/>
    <col min="12291" max="12291" width="12.88671875" customWidth="1"/>
    <col min="12292" max="12292" width="12.33203125" customWidth="1"/>
    <col min="12544" max="12544" width="14.33203125" customWidth="1"/>
    <col min="12545" max="12545" width="15" customWidth="1"/>
    <col min="12547" max="12547" width="12.88671875" customWidth="1"/>
    <col min="12548" max="12548" width="12.33203125" customWidth="1"/>
    <col min="12800" max="12800" width="14.33203125" customWidth="1"/>
    <col min="12801" max="12801" width="15" customWidth="1"/>
    <col min="12803" max="12803" width="12.88671875" customWidth="1"/>
    <col min="12804" max="12804" width="12.33203125" customWidth="1"/>
    <col min="13056" max="13056" width="14.33203125" customWidth="1"/>
    <col min="13057" max="13057" width="15" customWidth="1"/>
    <col min="13059" max="13059" width="12.88671875" customWidth="1"/>
    <col min="13060" max="13060" width="12.33203125" customWidth="1"/>
    <col min="13312" max="13312" width="14.33203125" customWidth="1"/>
    <col min="13313" max="13313" width="15" customWidth="1"/>
    <col min="13315" max="13315" width="12.88671875" customWidth="1"/>
    <col min="13316" max="13316" width="12.33203125" customWidth="1"/>
    <col min="13568" max="13568" width="14.33203125" customWidth="1"/>
    <col min="13569" max="13569" width="15" customWidth="1"/>
    <col min="13571" max="13571" width="12.88671875" customWidth="1"/>
    <col min="13572" max="13572" width="12.33203125" customWidth="1"/>
    <col min="13824" max="13824" width="14.33203125" customWidth="1"/>
    <col min="13825" max="13825" width="15" customWidth="1"/>
    <col min="13827" max="13827" width="12.88671875" customWidth="1"/>
    <col min="13828" max="13828" width="12.33203125" customWidth="1"/>
    <col min="14080" max="14080" width="14.33203125" customWidth="1"/>
    <col min="14081" max="14081" width="15" customWidth="1"/>
    <col min="14083" max="14083" width="12.88671875" customWidth="1"/>
    <col min="14084" max="14084" width="12.33203125" customWidth="1"/>
    <col min="14336" max="14336" width="14.33203125" customWidth="1"/>
    <col min="14337" max="14337" width="15" customWidth="1"/>
    <col min="14339" max="14339" width="12.88671875" customWidth="1"/>
    <col min="14340" max="14340" width="12.33203125" customWidth="1"/>
    <col min="14592" max="14592" width="14.33203125" customWidth="1"/>
    <col min="14593" max="14593" width="15" customWidth="1"/>
    <col min="14595" max="14595" width="12.88671875" customWidth="1"/>
    <col min="14596" max="14596" width="12.33203125" customWidth="1"/>
    <col min="14848" max="14848" width="14.33203125" customWidth="1"/>
    <col min="14849" max="14849" width="15" customWidth="1"/>
    <col min="14851" max="14851" width="12.88671875" customWidth="1"/>
    <col min="14852" max="14852" width="12.33203125" customWidth="1"/>
    <col min="15104" max="15104" width="14.33203125" customWidth="1"/>
    <col min="15105" max="15105" width="15" customWidth="1"/>
    <col min="15107" max="15107" width="12.88671875" customWidth="1"/>
    <col min="15108" max="15108" width="12.33203125" customWidth="1"/>
    <col min="15360" max="15360" width="14.33203125" customWidth="1"/>
    <col min="15361" max="15361" width="15" customWidth="1"/>
    <col min="15363" max="15363" width="12.88671875" customWidth="1"/>
    <col min="15364" max="15364" width="12.33203125" customWidth="1"/>
    <col min="15616" max="15616" width="14.33203125" customWidth="1"/>
    <col min="15617" max="15617" width="15" customWidth="1"/>
    <col min="15619" max="15619" width="12.88671875" customWidth="1"/>
    <col min="15620" max="15620" width="12.33203125" customWidth="1"/>
    <col min="15872" max="15872" width="14.33203125" customWidth="1"/>
    <col min="15873" max="15873" width="15" customWidth="1"/>
    <col min="15875" max="15875" width="12.88671875" customWidth="1"/>
    <col min="15876" max="15876" width="12.33203125" customWidth="1"/>
    <col min="16128" max="16128" width="14.33203125" customWidth="1"/>
    <col min="16129" max="16129" width="15" customWidth="1"/>
    <col min="16131" max="16131" width="12.88671875" customWidth="1"/>
    <col min="16132" max="16132" width="12.33203125" customWidth="1"/>
  </cols>
  <sheetData>
    <row r="1" spans="1:16" x14ac:dyDescent="0.3">
      <c r="A1" s="18" t="s">
        <v>559</v>
      </c>
      <c r="B1" s="14"/>
      <c r="C1" s="14"/>
      <c r="D1" s="14"/>
      <c r="E1" s="14"/>
      <c r="I1" s="2"/>
      <c r="J1" s="2"/>
      <c r="K1" s="2"/>
    </row>
    <row r="2" spans="1:16" x14ac:dyDescent="0.3">
      <c r="A2" s="5" t="s">
        <v>551</v>
      </c>
      <c r="B2" s="6" t="s">
        <v>558</v>
      </c>
      <c r="C2" s="6"/>
      <c r="D2" s="6"/>
      <c r="E2" s="14"/>
      <c r="I2" s="2"/>
      <c r="J2" s="2"/>
      <c r="K2" s="2"/>
    </row>
    <row r="3" spans="1:16" x14ac:dyDescent="0.3">
      <c r="A3" s="5" t="s">
        <v>543</v>
      </c>
      <c r="B3" s="7" t="s">
        <v>803</v>
      </c>
      <c r="C3" s="7"/>
      <c r="D3" s="7"/>
      <c r="E3" s="15"/>
      <c r="I3" s="2"/>
      <c r="J3" s="2"/>
      <c r="K3" s="2"/>
    </row>
    <row r="4" spans="1:16" x14ac:dyDescent="0.3">
      <c r="A4" s="5" t="s">
        <v>552</v>
      </c>
      <c r="B4" s="7" t="s">
        <v>631</v>
      </c>
      <c r="C4" s="7"/>
      <c r="D4" s="7"/>
      <c r="E4" s="15"/>
      <c r="I4" s="2"/>
      <c r="J4" s="2"/>
      <c r="K4" s="2"/>
      <c r="N4" s="4" t="s">
        <v>819</v>
      </c>
    </row>
    <row r="5" spans="1:16" x14ac:dyDescent="0.3">
      <c r="A5" s="10" t="s">
        <v>6</v>
      </c>
      <c r="B5" s="10" t="s">
        <v>560</v>
      </c>
      <c r="C5" s="10" t="s">
        <v>556</v>
      </c>
      <c r="D5" s="10" t="s">
        <v>632</v>
      </c>
      <c r="E5" s="10" t="s">
        <v>0</v>
      </c>
      <c r="F5" s="11" t="s">
        <v>54</v>
      </c>
      <c r="G5" s="10" t="s">
        <v>553</v>
      </c>
      <c r="H5" s="29" t="s">
        <v>554</v>
      </c>
      <c r="I5" s="10" t="s">
        <v>555</v>
      </c>
      <c r="J5" s="10" t="s">
        <v>57</v>
      </c>
      <c r="K5" s="11" t="s">
        <v>56</v>
      </c>
      <c r="L5" s="11" t="s">
        <v>55</v>
      </c>
      <c r="M5" s="11" t="s">
        <v>550</v>
      </c>
      <c r="N5" s="4" t="s">
        <v>0</v>
      </c>
      <c r="O5" s="4" t="s">
        <v>54</v>
      </c>
      <c r="P5" s="4" t="s">
        <v>6</v>
      </c>
    </row>
    <row r="6" spans="1:16" s="12" customFormat="1" x14ac:dyDescent="0.3">
      <c r="A6" s="17" t="s">
        <v>7</v>
      </c>
      <c r="B6" s="17">
        <v>1</v>
      </c>
      <c r="C6" s="17" t="s">
        <v>564</v>
      </c>
      <c r="D6" s="17"/>
      <c r="E6" s="17">
        <v>1</v>
      </c>
      <c r="F6" s="17" t="s">
        <v>3</v>
      </c>
      <c r="G6" s="17">
        <v>60</v>
      </c>
      <c r="H6" s="30"/>
      <c r="I6" s="17"/>
      <c r="J6" s="17"/>
      <c r="K6" s="17"/>
      <c r="L6" s="17"/>
      <c r="M6" s="13" t="s">
        <v>92</v>
      </c>
      <c r="N6" s="36">
        <f>SUMIFS($E$6:$E$400,$F$6:$F$400,"CH",$A$6:$A$400,"U1")</f>
        <v>100</v>
      </c>
      <c r="O6" s="36" t="s">
        <v>3</v>
      </c>
      <c r="P6" s="36" t="s">
        <v>7</v>
      </c>
    </row>
    <row r="7" spans="1:16" s="12" customFormat="1" x14ac:dyDescent="0.3">
      <c r="A7" s="17" t="s">
        <v>7</v>
      </c>
      <c r="B7" s="17">
        <v>1</v>
      </c>
      <c r="C7" s="17"/>
      <c r="D7" s="17"/>
      <c r="E7" s="17">
        <v>1</v>
      </c>
      <c r="F7" s="17" t="s">
        <v>3</v>
      </c>
      <c r="G7" s="17">
        <v>50</v>
      </c>
      <c r="H7" s="30"/>
      <c r="I7" s="17"/>
      <c r="J7" s="17"/>
      <c r="K7" s="17"/>
      <c r="L7" s="17"/>
      <c r="M7" s="13"/>
      <c r="N7" s="36">
        <f>SUMIFS($E$6:$E$400,$F$6:$F$400,"CH",$A$6:$A$400,"U2")</f>
        <v>0</v>
      </c>
      <c r="O7" s="36" t="s">
        <v>3</v>
      </c>
      <c r="P7" s="36" t="s">
        <v>8</v>
      </c>
    </row>
    <row r="8" spans="1:16" s="12" customFormat="1" x14ac:dyDescent="0.3">
      <c r="A8" s="17" t="s">
        <v>7</v>
      </c>
      <c r="B8" s="17">
        <v>1</v>
      </c>
      <c r="C8" s="17"/>
      <c r="D8" s="17"/>
      <c r="E8" s="17">
        <v>1</v>
      </c>
      <c r="F8" s="17" t="s">
        <v>4</v>
      </c>
      <c r="G8" s="17">
        <v>50</v>
      </c>
      <c r="H8" s="30"/>
      <c r="I8" s="17"/>
      <c r="J8" s="17"/>
      <c r="K8" s="17"/>
      <c r="L8" s="17"/>
      <c r="M8" s="13"/>
      <c r="N8" s="36">
        <f>SUMIFS($E$6:$E$400,$F$6:$F$400,"CH",$A$6:$A$400,"U3")</f>
        <v>0</v>
      </c>
      <c r="O8" s="36" t="s">
        <v>3</v>
      </c>
      <c r="P8" s="36" t="s">
        <v>9</v>
      </c>
    </row>
    <row r="9" spans="1:16" s="12" customFormat="1" x14ac:dyDescent="0.3">
      <c r="A9" s="17" t="s">
        <v>7</v>
      </c>
      <c r="B9" s="17">
        <v>1</v>
      </c>
      <c r="C9" s="17"/>
      <c r="D9" s="17"/>
      <c r="E9" s="17">
        <v>1</v>
      </c>
      <c r="F9" s="17" t="s">
        <v>4</v>
      </c>
      <c r="G9" s="17">
        <v>50</v>
      </c>
      <c r="H9" s="30"/>
      <c r="I9" s="17"/>
      <c r="J9" s="17"/>
      <c r="K9" s="17"/>
      <c r="L9" s="17"/>
      <c r="M9" s="13"/>
      <c r="N9" s="36">
        <f>SUMIFS($E$6:$E$400,$F$6:$F$400,"CH",$A$6:$A$400,"U4")</f>
        <v>18</v>
      </c>
      <c r="O9" s="36" t="s">
        <v>3</v>
      </c>
      <c r="P9" s="36" t="s">
        <v>10</v>
      </c>
    </row>
    <row r="10" spans="1:16" s="12" customFormat="1" x14ac:dyDescent="0.3">
      <c r="A10" s="17" t="s">
        <v>7</v>
      </c>
      <c r="B10" s="17">
        <v>1</v>
      </c>
      <c r="C10" s="17"/>
      <c r="D10" s="17"/>
      <c r="E10" s="17">
        <v>1</v>
      </c>
      <c r="F10" s="17" t="s">
        <v>4</v>
      </c>
      <c r="G10" s="17">
        <v>60</v>
      </c>
      <c r="H10" s="30"/>
      <c r="I10" s="17"/>
      <c r="J10" s="17"/>
      <c r="K10" s="17"/>
      <c r="L10" s="17"/>
      <c r="M10" s="13"/>
      <c r="N10" s="36">
        <f>SUMIFS($E$6:$E$400,$F$6:$F$400,"CH",$A$6:$A$400,"U5")</f>
        <v>0</v>
      </c>
      <c r="O10" s="36" t="s">
        <v>3</v>
      </c>
      <c r="P10" s="36" t="s">
        <v>11</v>
      </c>
    </row>
    <row r="11" spans="1:16" s="12" customFormat="1" x14ac:dyDescent="0.3">
      <c r="A11" s="17" t="s">
        <v>7</v>
      </c>
      <c r="B11" s="17">
        <v>1</v>
      </c>
      <c r="C11" s="17"/>
      <c r="D11" s="17"/>
      <c r="E11" s="17">
        <v>1</v>
      </c>
      <c r="F11" s="17" t="s">
        <v>18</v>
      </c>
      <c r="G11" s="17">
        <v>200</v>
      </c>
      <c r="H11" s="30"/>
      <c r="I11" s="17"/>
      <c r="J11" s="17"/>
      <c r="K11" s="17"/>
      <c r="L11" s="17"/>
      <c r="M11" s="13"/>
      <c r="N11" s="36">
        <f>SUMIFS($E$6:$E$400,$F$6:$F$400,"CH",$A$6:$A$400,"U6")</f>
        <v>0</v>
      </c>
      <c r="O11" s="36" t="s">
        <v>3</v>
      </c>
      <c r="P11" s="36" t="s">
        <v>12</v>
      </c>
    </row>
    <row r="12" spans="1:16" s="12" customFormat="1" x14ac:dyDescent="0.3">
      <c r="A12" s="17" t="s">
        <v>7</v>
      </c>
      <c r="B12" s="17">
        <v>1</v>
      </c>
      <c r="C12" s="17"/>
      <c r="D12" s="17"/>
      <c r="E12" s="17">
        <v>174</v>
      </c>
      <c r="F12" s="17" t="s">
        <v>5</v>
      </c>
      <c r="G12" s="17"/>
      <c r="H12" s="30"/>
      <c r="I12" s="17"/>
      <c r="J12" s="17"/>
      <c r="K12" s="17" t="s">
        <v>59</v>
      </c>
      <c r="L12" s="17"/>
      <c r="M12" s="13" t="s">
        <v>93</v>
      </c>
      <c r="N12" s="36">
        <f>SUMIFS($E$6:$E$400,$F$6:$F$400,"CH",$A$6:$A$400,"U7")</f>
        <v>0</v>
      </c>
      <c r="O12" s="36" t="s">
        <v>3</v>
      </c>
      <c r="P12" s="36" t="s">
        <v>13</v>
      </c>
    </row>
    <row r="13" spans="1:16" s="12" customFormat="1" x14ac:dyDescent="0.3">
      <c r="A13" s="17" t="s">
        <v>7</v>
      </c>
      <c r="B13" s="17">
        <v>1</v>
      </c>
      <c r="C13" s="17"/>
      <c r="D13" s="17"/>
      <c r="E13" s="17">
        <v>1</v>
      </c>
      <c r="F13" s="17" t="s">
        <v>4</v>
      </c>
      <c r="G13" s="17">
        <v>50</v>
      </c>
      <c r="H13" s="30"/>
      <c r="I13" s="17"/>
      <c r="J13" s="17"/>
      <c r="K13" s="17"/>
      <c r="L13" s="17"/>
      <c r="M13" s="13" t="s">
        <v>568</v>
      </c>
      <c r="N13" s="36">
        <f>SUMIFS($E$6:$E$400,$F$6:$F$400,"CH",$A$6:$A$400,"U8")</f>
        <v>0</v>
      </c>
      <c r="O13" s="36" t="s">
        <v>3</v>
      </c>
      <c r="P13" s="36" t="s">
        <v>14</v>
      </c>
    </row>
    <row r="14" spans="1:16" s="12" customFormat="1" x14ac:dyDescent="0.3">
      <c r="A14" s="17" t="s">
        <v>10</v>
      </c>
      <c r="B14" s="17">
        <v>1</v>
      </c>
      <c r="C14" s="17"/>
      <c r="D14" s="17"/>
      <c r="E14" s="17">
        <v>1</v>
      </c>
      <c r="F14" s="17" t="s">
        <v>4</v>
      </c>
      <c r="G14" s="17">
        <v>42</v>
      </c>
      <c r="H14" s="30"/>
      <c r="I14" s="17"/>
      <c r="J14" s="17"/>
      <c r="K14" s="17"/>
      <c r="L14" s="17"/>
      <c r="M14" s="13"/>
      <c r="N14" s="36">
        <f>SUMIFS($E$6:$E$400,$F$6:$F$400,"CH",$A$6:$A$400,"U9")</f>
        <v>0</v>
      </c>
      <c r="O14" s="36" t="s">
        <v>3</v>
      </c>
      <c r="P14" s="36" t="s">
        <v>15</v>
      </c>
    </row>
    <row r="15" spans="1:16" s="12" customFormat="1" x14ac:dyDescent="0.3">
      <c r="A15" s="17" t="s">
        <v>10</v>
      </c>
      <c r="B15" s="17">
        <v>1</v>
      </c>
      <c r="C15" s="17"/>
      <c r="D15" s="17"/>
      <c r="E15" s="17">
        <v>1</v>
      </c>
      <c r="F15" s="17" t="s">
        <v>4</v>
      </c>
      <c r="G15" s="17">
        <v>45</v>
      </c>
      <c r="H15" s="30"/>
      <c r="I15" s="17"/>
      <c r="J15" s="17"/>
      <c r="K15" s="17"/>
      <c r="L15" s="17"/>
      <c r="M15" s="13"/>
      <c r="N15" s="36">
        <f>SUMIFS($E$6:$E$400,$F$6:$F$400,"CH",$A$6:$A$400,"U10")</f>
        <v>0</v>
      </c>
      <c r="O15" s="36" t="s">
        <v>3</v>
      </c>
      <c r="P15" s="36" t="s">
        <v>16</v>
      </c>
    </row>
    <row r="16" spans="1:16" s="12" customFormat="1" x14ac:dyDescent="0.3">
      <c r="A16" s="17" t="s">
        <v>10</v>
      </c>
      <c r="B16" s="17">
        <v>1</v>
      </c>
      <c r="C16" s="17"/>
      <c r="D16" s="17"/>
      <c r="E16" s="17">
        <v>1</v>
      </c>
      <c r="F16" s="17" t="s">
        <v>3</v>
      </c>
      <c r="G16" s="17">
        <v>60</v>
      </c>
      <c r="H16" s="30">
        <v>3.3</v>
      </c>
      <c r="I16" s="17" t="s">
        <v>494</v>
      </c>
      <c r="J16" s="17" t="s">
        <v>94</v>
      </c>
      <c r="K16" s="17"/>
      <c r="L16" s="17"/>
      <c r="M16" s="13"/>
      <c r="N16" s="36">
        <f>SUMIFS($E$6:$E$400,$F$6:$F$400,"CH",$A$6:$A$400,"U11")</f>
        <v>0</v>
      </c>
      <c r="O16" s="36" t="s">
        <v>3</v>
      </c>
      <c r="P16" s="36" t="s">
        <v>42</v>
      </c>
    </row>
    <row r="17" spans="1:16" s="12" customFormat="1" x14ac:dyDescent="0.3">
      <c r="A17" s="17" t="s">
        <v>10</v>
      </c>
      <c r="B17" s="17">
        <v>1</v>
      </c>
      <c r="C17" s="17"/>
      <c r="D17" s="17"/>
      <c r="E17" s="17">
        <v>1</v>
      </c>
      <c r="F17" s="17" t="s">
        <v>3</v>
      </c>
      <c r="G17" s="17">
        <v>70</v>
      </c>
      <c r="H17" s="30">
        <v>3.9</v>
      </c>
      <c r="I17" s="17" t="s">
        <v>95</v>
      </c>
      <c r="J17" s="17" t="s">
        <v>96</v>
      </c>
      <c r="K17" s="17"/>
      <c r="L17" s="17"/>
      <c r="M17" s="13"/>
      <c r="N17" s="36">
        <f>SUMIFS($E$6:$E$400,$F$6:$F$400,"CH",$A$6:$A$400,"U12")</f>
        <v>0</v>
      </c>
      <c r="O17" s="36" t="s">
        <v>3</v>
      </c>
      <c r="P17" s="36" t="s">
        <v>43</v>
      </c>
    </row>
    <row r="18" spans="1:16" s="12" customFormat="1" x14ac:dyDescent="0.3">
      <c r="A18" s="17" t="s">
        <v>10</v>
      </c>
      <c r="B18" s="17">
        <v>1</v>
      </c>
      <c r="C18" s="17"/>
      <c r="D18" s="17"/>
      <c r="E18" s="17">
        <v>1</v>
      </c>
      <c r="F18" s="17" t="s">
        <v>3</v>
      </c>
      <c r="G18" s="17">
        <v>78</v>
      </c>
      <c r="H18" s="30">
        <v>5.7</v>
      </c>
      <c r="I18" s="17" t="s">
        <v>495</v>
      </c>
      <c r="J18" s="17" t="s">
        <v>97</v>
      </c>
      <c r="K18" s="17"/>
      <c r="L18" s="17"/>
      <c r="M18" s="13"/>
      <c r="N18" s="36">
        <f>SUMIFS($E$6:$E$400,$F$6:$F$400,"CH",$A$6:$A$400,"U13")</f>
        <v>0</v>
      </c>
      <c r="O18" s="36" t="s">
        <v>3</v>
      </c>
      <c r="P18" s="36" t="s">
        <v>44</v>
      </c>
    </row>
    <row r="19" spans="1:16" s="12" customFormat="1" x14ac:dyDescent="0.3">
      <c r="A19" s="17" t="s">
        <v>10</v>
      </c>
      <c r="B19" s="17">
        <v>1</v>
      </c>
      <c r="C19" s="17"/>
      <c r="D19" s="17"/>
      <c r="E19" s="17">
        <v>1</v>
      </c>
      <c r="F19" s="17" t="s">
        <v>3</v>
      </c>
      <c r="G19" s="17">
        <v>67</v>
      </c>
      <c r="H19" s="30">
        <v>3.3</v>
      </c>
      <c r="I19" s="17" t="s">
        <v>98</v>
      </c>
      <c r="J19" s="17" t="s">
        <v>99</v>
      </c>
      <c r="K19" s="17"/>
      <c r="L19" s="17"/>
      <c r="M19" s="13"/>
      <c r="N19" s="36">
        <f>SUMIFS($E$6:$E$400,$F$6:$F$400,"CH",$A$6:$A$400,"U14")</f>
        <v>0</v>
      </c>
      <c r="O19" s="36" t="s">
        <v>3</v>
      </c>
      <c r="P19" s="36" t="s">
        <v>45</v>
      </c>
    </row>
    <row r="20" spans="1:16" s="12" customFormat="1" x14ac:dyDescent="0.3">
      <c r="A20" s="17" t="s">
        <v>10</v>
      </c>
      <c r="B20" s="17">
        <v>1</v>
      </c>
      <c r="C20" s="17"/>
      <c r="D20" s="17"/>
      <c r="E20" s="17">
        <v>1</v>
      </c>
      <c r="F20" s="17" t="s">
        <v>3</v>
      </c>
      <c r="G20" s="17">
        <v>62</v>
      </c>
      <c r="H20" s="30">
        <v>2.8</v>
      </c>
      <c r="I20" s="17" t="s">
        <v>100</v>
      </c>
      <c r="J20" s="17" t="s">
        <v>101</v>
      </c>
      <c r="K20" s="17"/>
      <c r="L20" s="17"/>
      <c r="M20" s="13"/>
      <c r="N20" s="36">
        <f>SUMIFS($E$6:$E$400,$F$6:$F$400,"CH",$A$6:$A$400,"U15")</f>
        <v>0</v>
      </c>
      <c r="O20" s="36" t="s">
        <v>3</v>
      </c>
      <c r="P20" s="36" t="s">
        <v>46</v>
      </c>
    </row>
    <row r="21" spans="1:16" s="12" customFormat="1" x14ac:dyDescent="0.3">
      <c r="A21" s="17" t="s">
        <v>10</v>
      </c>
      <c r="B21" s="17">
        <v>1</v>
      </c>
      <c r="C21" s="17"/>
      <c r="D21" s="17"/>
      <c r="E21" s="17">
        <v>1</v>
      </c>
      <c r="F21" s="17" t="s">
        <v>3</v>
      </c>
      <c r="G21" s="17">
        <v>47</v>
      </c>
      <c r="H21" s="30"/>
      <c r="I21" s="17"/>
      <c r="J21" s="17"/>
      <c r="K21" s="17"/>
      <c r="L21" s="17"/>
      <c r="M21" s="13"/>
      <c r="N21" s="36">
        <f>SUMIFS($E$6:$E$400,$F$6:$F$400,"CH",$A$6:$A$400,"U16")</f>
        <v>0</v>
      </c>
      <c r="O21" s="36" t="s">
        <v>3</v>
      </c>
      <c r="P21" s="36" t="s">
        <v>511</v>
      </c>
    </row>
    <row r="22" spans="1:16" s="12" customFormat="1" x14ac:dyDescent="0.3">
      <c r="A22" s="17" t="s">
        <v>10</v>
      </c>
      <c r="B22" s="17">
        <v>1</v>
      </c>
      <c r="C22" s="17"/>
      <c r="D22" s="17"/>
      <c r="E22" s="17">
        <v>1</v>
      </c>
      <c r="F22" s="17" t="s">
        <v>4</v>
      </c>
      <c r="G22" s="17">
        <v>45</v>
      </c>
      <c r="H22" s="30"/>
      <c r="I22" s="17"/>
      <c r="J22" s="17"/>
      <c r="K22" s="17"/>
      <c r="L22" s="17"/>
      <c r="M22" s="13"/>
      <c r="N22" s="36">
        <f>SUMIFS($E$6:$E$400,$F$6:$F$400,"CH",$A$6:$A$400,"U17")</f>
        <v>0</v>
      </c>
      <c r="O22" s="36" t="s">
        <v>3</v>
      </c>
      <c r="P22" s="36" t="s">
        <v>512</v>
      </c>
    </row>
    <row r="23" spans="1:16" s="12" customFormat="1" x14ac:dyDescent="0.3">
      <c r="A23" s="17" t="s">
        <v>10</v>
      </c>
      <c r="B23" s="17">
        <v>1</v>
      </c>
      <c r="C23" s="17"/>
      <c r="D23" s="17"/>
      <c r="E23" s="17">
        <v>1</v>
      </c>
      <c r="F23" s="17" t="s">
        <v>4</v>
      </c>
      <c r="G23" s="17">
        <v>50</v>
      </c>
      <c r="H23" s="30"/>
      <c r="I23" s="17"/>
      <c r="J23" s="17"/>
      <c r="K23" s="17"/>
      <c r="L23" s="17"/>
      <c r="M23" s="13"/>
      <c r="N23" s="36">
        <f>SUMIFS($E$6:$E$400,$F$6:$F$400,"CH",$A$6:$A$400,"U18")</f>
        <v>0</v>
      </c>
      <c r="O23" s="36" t="s">
        <v>3</v>
      </c>
      <c r="P23" s="36" t="s">
        <v>513</v>
      </c>
    </row>
    <row r="24" spans="1:16" s="12" customFormat="1" x14ac:dyDescent="0.3">
      <c r="A24" s="17" t="s">
        <v>10</v>
      </c>
      <c r="B24" s="17">
        <v>1</v>
      </c>
      <c r="C24" s="17"/>
      <c r="D24" s="17"/>
      <c r="E24" s="17">
        <v>1</v>
      </c>
      <c r="F24" s="17" t="s">
        <v>3</v>
      </c>
      <c r="G24" s="17">
        <v>60</v>
      </c>
      <c r="H24" s="30"/>
      <c r="I24" s="17"/>
      <c r="J24" s="17"/>
      <c r="K24" s="17"/>
      <c r="L24" s="17"/>
      <c r="M24" s="13"/>
      <c r="N24" s="36">
        <f>SUMIFS($E$6:$E$400,$F$6:$F$400,"CH",$A$6:$A$400,"U19")</f>
        <v>0</v>
      </c>
      <c r="O24" s="36" t="s">
        <v>3</v>
      </c>
      <c r="P24" s="36" t="s">
        <v>514</v>
      </c>
    </row>
    <row r="25" spans="1:16" s="12" customFormat="1" x14ac:dyDescent="0.3">
      <c r="A25" s="17" t="s">
        <v>10</v>
      </c>
      <c r="B25" s="17">
        <v>1</v>
      </c>
      <c r="C25" s="17" t="s">
        <v>564</v>
      </c>
      <c r="D25" s="17" t="s">
        <v>567</v>
      </c>
      <c r="E25" s="17">
        <v>237</v>
      </c>
      <c r="F25" s="17" t="s">
        <v>5</v>
      </c>
      <c r="G25" s="17"/>
      <c r="H25" s="30"/>
      <c r="I25" s="17"/>
      <c r="J25" s="17"/>
      <c r="K25" s="17" t="s">
        <v>59</v>
      </c>
      <c r="L25" s="17"/>
      <c r="M25" s="13" t="s">
        <v>569</v>
      </c>
      <c r="N25" s="36">
        <f>SUMIFS($E$6:$E$400,$F$6:$F$400,"CH",$A$6:$A$400,"U20")</f>
        <v>0</v>
      </c>
      <c r="O25" s="36" t="s">
        <v>3</v>
      </c>
      <c r="P25" s="36" t="s">
        <v>516</v>
      </c>
    </row>
    <row r="26" spans="1:16" s="12" customFormat="1" x14ac:dyDescent="0.3">
      <c r="A26" s="17" t="s">
        <v>7</v>
      </c>
      <c r="B26" s="17">
        <v>2</v>
      </c>
      <c r="C26" s="17">
        <v>1005</v>
      </c>
      <c r="D26" s="17" t="s">
        <v>545</v>
      </c>
      <c r="E26" s="16">
        <v>1</v>
      </c>
      <c r="F26" s="16" t="s">
        <v>4</v>
      </c>
      <c r="G26" s="16">
        <v>50</v>
      </c>
      <c r="H26" s="31"/>
      <c r="I26" s="16"/>
      <c r="J26" s="16"/>
      <c r="K26" s="16" t="s">
        <v>358</v>
      </c>
      <c r="L26" s="16"/>
      <c r="N26" s="36">
        <f>SUMIFS($E$6:$E$400,$F$6:$F$400,"CH",$A$6:$A$400,"U21")</f>
        <v>0</v>
      </c>
      <c r="O26" s="36" t="s">
        <v>3</v>
      </c>
      <c r="P26" s="36" t="s">
        <v>517</v>
      </c>
    </row>
    <row r="27" spans="1:16" s="12" customFormat="1" x14ac:dyDescent="0.3">
      <c r="A27" s="17" t="s">
        <v>7</v>
      </c>
      <c r="B27" s="17">
        <v>2</v>
      </c>
      <c r="C27" s="17"/>
      <c r="D27" s="17"/>
      <c r="E27" s="16">
        <v>1</v>
      </c>
      <c r="F27" s="16" t="s">
        <v>3</v>
      </c>
      <c r="G27" s="16">
        <v>73</v>
      </c>
      <c r="H27" s="31">
        <v>4.8</v>
      </c>
      <c r="I27" s="16" t="s">
        <v>74</v>
      </c>
      <c r="J27" s="16" t="s">
        <v>75</v>
      </c>
      <c r="K27" s="16"/>
      <c r="L27" s="16"/>
      <c r="N27" s="36">
        <f>SUMIFS($E$6:$E$400,$F$6:$F$400,"CH",$A$6:$A$400,"U22")</f>
        <v>0</v>
      </c>
      <c r="O27" s="36" t="s">
        <v>3</v>
      </c>
      <c r="P27" s="36" t="s">
        <v>518</v>
      </c>
    </row>
    <row r="28" spans="1:16" s="12" customFormat="1" x14ac:dyDescent="0.3">
      <c r="A28" s="17" t="s">
        <v>7</v>
      </c>
      <c r="B28" s="17">
        <v>2</v>
      </c>
      <c r="C28" s="17"/>
      <c r="D28" s="17"/>
      <c r="E28" s="16">
        <v>1</v>
      </c>
      <c r="F28" s="16" t="s">
        <v>3</v>
      </c>
      <c r="G28" s="16">
        <v>54</v>
      </c>
      <c r="H28" s="31">
        <v>1.3</v>
      </c>
      <c r="I28" s="16"/>
      <c r="J28" s="16"/>
      <c r="K28" s="16" t="s">
        <v>59</v>
      </c>
      <c r="L28" s="16" t="s">
        <v>59</v>
      </c>
      <c r="M28" s="12" t="s">
        <v>76</v>
      </c>
      <c r="N28" s="36">
        <f>SUMIFS($E$6:$E$400,$F$6:$F$400,"CH",$A$6:$A$400,"U23")</f>
        <v>0</v>
      </c>
      <c r="O28" s="36" t="s">
        <v>3</v>
      </c>
      <c r="P28" s="36" t="s">
        <v>519</v>
      </c>
    </row>
    <row r="29" spans="1:16" s="12" customFormat="1" x14ac:dyDescent="0.3">
      <c r="A29" s="17" t="s">
        <v>7</v>
      </c>
      <c r="B29" s="17">
        <v>2</v>
      </c>
      <c r="C29" s="17"/>
      <c r="D29" s="17"/>
      <c r="E29" s="16">
        <v>1</v>
      </c>
      <c r="F29" s="16" t="s">
        <v>3</v>
      </c>
      <c r="G29" s="16">
        <v>75</v>
      </c>
      <c r="H29" s="31">
        <v>5</v>
      </c>
      <c r="I29" s="16" t="s">
        <v>77</v>
      </c>
      <c r="J29" s="16" t="s">
        <v>78</v>
      </c>
      <c r="K29" s="16" t="s">
        <v>59</v>
      </c>
      <c r="L29" s="16" t="s">
        <v>59</v>
      </c>
      <c r="N29" s="36">
        <f>SUMIFS($E$6:$E$400,$F$6:$F$400,"CH",$A$6:$A$400,"U24")</f>
        <v>0</v>
      </c>
      <c r="O29" s="36" t="s">
        <v>3</v>
      </c>
      <c r="P29" s="36" t="s">
        <v>520</v>
      </c>
    </row>
    <row r="30" spans="1:16" s="12" customFormat="1" x14ac:dyDescent="0.3">
      <c r="A30" s="17" t="s">
        <v>7</v>
      </c>
      <c r="B30" s="17">
        <v>2</v>
      </c>
      <c r="C30" s="17"/>
      <c r="D30" s="17"/>
      <c r="E30" s="16">
        <v>1</v>
      </c>
      <c r="F30" s="16" t="s">
        <v>3</v>
      </c>
      <c r="G30" s="16">
        <v>48</v>
      </c>
      <c r="H30" s="31"/>
      <c r="I30" s="16"/>
      <c r="J30" s="16"/>
      <c r="K30" s="16" t="s">
        <v>59</v>
      </c>
      <c r="L30" s="16" t="s">
        <v>59</v>
      </c>
      <c r="M30" s="12" t="s">
        <v>76</v>
      </c>
      <c r="N30" s="36">
        <f>SUMIFS($E$6:$E$400,$F$6:$F$400,"CH",$A$6:$A$400,"U25")</f>
        <v>0</v>
      </c>
      <c r="O30" s="36" t="s">
        <v>3</v>
      </c>
      <c r="P30" s="36" t="s">
        <v>521</v>
      </c>
    </row>
    <row r="31" spans="1:16" s="12" customFormat="1" x14ac:dyDescent="0.3">
      <c r="A31" s="17" t="s">
        <v>7</v>
      </c>
      <c r="B31" s="17">
        <v>2</v>
      </c>
      <c r="C31" s="17"/>
      <c r="D31" s="17"/>
      <c r="E31" s="16">
        <v>1</v>
      </c>
      <c r="F31" s="16" t="s">
        <v>3</v>
      </c>
      <c r="G31" s="16">
        <v>57</v>
      </c>
      <c r="H31" s="31"/>
      <c r="I31" s="16"/>
      <c r="J31" s="16"/>
      <c r="K31" s="16" t="s">
        <v>59</v>
      </c>
      <c r="L31" s="16" t="s">
        <v>59</v>
      </c>
      <c r="M31" s="12" t="s">
        <v>76</v>
      </c>
      <c r="N31" s="36">
        <f>SUMIFS($E$6:$E$400,$F$6:$F$400,"CH",$A$6:$A$400,"U26")</f>
        <v>0</v>
      </c>
      <c r="O31" s="36" t="s">
        <v>3</v>
      </c>
      <c r="P31" s="36" t="s">
        <v>522</v>
      </c>
    </row>
    <row r="32" spans="1:16" s="12" customFormat="1" x14ac:dyDescent="0.3">
      <c r="A32" s="17" t="s">
        <v>7</v>
      </c>
      <c r="B32" s="17">
        <v>2</v>
      </c>
      <c r="C32" s="17"/>
      <c r="D32" s="17"/>
      <c r="E32" s="16">
        <v>1</v>
      </c>
      <c r="F32" s="16" t="s">
        <v>4</v>
      </c>
      <c r="G32" s="16">
        <v>43</v>
      </c>
      <c r="H32" s="31"/>
      <c r="I32" s="16"/>
      <c r="J32" s="16"/>
      <c r="K32" s="16" t="s">
        <v>59</v>
      </c>
      <c r="L32" s="16" t="s">
        <v>59</v>
      </c>
      <c r="M32" s="12" t="s">
        <v>76</v>
      </c>
      <c r="N32" s="36">
        <f>SUMIFS($E$6:$E$400,$F$6:$F$400,"CH",$A$6:$A$400,"U27")</f>
        <v>0</v>
      </c>
      <c r="O32" s="36" t="s">
        <v>3</v>
      </c>
      <c r="P32" s="36" t="s">
        <v>523</v>
      </c>
    </row>
    <row r="33" spans="1:16" s="12" customFormat="1" x14ac:dyDescent="0.3">
      <c r="A33" s="17" t="s">
        <v>7</v>
      </c>
      <c r="B33" s="17">
        <v>2</v>
      </c>
      <c r="C33" s="17"/>
      <c r="D33" s="17"/>
      <c r="E33" s="16">
        <v>1</v>
      </c>
      <c r="F33" s="16" t="s">
        <v>3</v>
      </c>
      <c r="G33" s="16">
        <v>62</v>
      </c>
      <c r="H33" s="31"/>
      <c r="I33" s="16"/>
      <c r="J33" s="16"/>
      <c r="K33" s="16" t="s">
        <v>59</v>
      </c>
      <c r="L33" s="16" t="s">
        <v>59</v>
      </c>
      <c r="M33" s="12" t="s">
        <v>76</v>
      </c>
      <c r="N33" s="36">
        <f>SUMIFS($E$6:$E$400,$F$6:$F$400,"CH",$A$6:$A$400,"U28")</f>
        <v>0</v>
      </c>
      <c r="O33" s="36" t="s">
        <v>3</v>
      </c>
      <c r="P33" s="36" t="s">
        <v>524</v>
      </c>
    </row>
    <row r="34" spans="1:16" s="12" customFormat="1" x14ac:dyDescent="0.3">
      <c r="A34" s="17" t="s">
        <v>7</v>
      </c>
      <c r="B34" s="17">
        <v>2</v>
      </c>
      <c r="C34" s="17"/>
      <c r="D34" s="17"/>
      <c r="E34" s="16">
        <v>1</v>
      </c>
      <c r="F34" s="16" t="s">
        <v>3</v>
      </c>
      <c r="G34" s="16">
        <v>40</v>
      </c>
      <c r="H34" s="31"/>
      <c r="I34" s="16"/>
      <c r="J34" s="16"/>
      <c r="K34" s="16" t="s">
        <v>59</v>
      </c>
      <c r="L34" s="16" t="s">
        <v>59</v>
      </c>
      <c r="M34" s="12" t="s">
        <v>76</v>
      </c>
      <c r="N34" s="36">
        <f>SUMIFS($E$6:$E$400,$F$6:$F$400,"CH",$A$6:$A$400,"U29")</f>
        <v>0</v>
      </c>
      <c r="O34" s="36" t="s">
        <v>3</v>
      </c>
      <c r="P34" s="36" t="s">
        <v>525</v>
      </c>
    </row>
    <row r="35" spans="1:16" s="12" customFormat="1" x14ac:dyDescent="0.3">
      <c r="A35" s="17" t="s">
        <v>7</v>
      </c>
      <c r="B35" s="17">
        <v>2</v>
      </c>
      <c r="C35" s="17"/>
      <c r="D35" s="17"/>
      <c r="E35" s="16">
        <v>1</v>
      </c>
      <c r="F35" s="16" t="s">
        <v>3</v>
      </c>
      <c r="G35" s="16">
        <v>61</v>
      </c>
      <c r="H35" s="31"/>
      <c r="I35" s="16"/>
      <c r="J35" s="16"/>
      <c r="K35" s="16" t="s">
        <v>59</v>
      </c>
      <c r="L35" s="16" t="s">
        <v>59</v>
      </c>
      <c r="M35" s="12" t="s">
        <v>76</v>
      </c>
      <c r="N35" s="36">
        <f>SUMIFS($E$6:$E$400,$F$6:$F$400,"CH",$A$6:$A$400,"U30")</f>
        <v>0</v>
      </c>
      <c r="O35" s="36" t="s">
        <v>3</v>
      </c>
      <c r="P35" s="36" t="s">
        <v>527</v>
      </c>
    </row>
    <row r="36" spans="1:16" s="12" customFormat="1" x14ac:dyDescent="0.3">
      <c r="A36" s="17" t="s">
        <v>7</v>
      </c>
      <c r="B36" s="17">
        <v>2</v>
      </c>
      <c r="C36" s="17"/>
      <c r="D36" s="17"/>
      <c r="E36" s="16">
        <v>1</v>
      </c>
      <c r="F36" s="16" t="s">
        <v>3</v>
      </c>
      <c r="G36" s="16">
        <v>50</v>
      </c>
      <c r="H36" s="31"/>
      <c r="I36" s="16"/>
      <c r="J36" s="16"/>
      <c r="K36" s="16"/>
      <c r="L36" s="16"/>
      <c r="N36" s="36">
        <f>SUMIFS($E$6:$E$400,$F$6:$F$400,"CH",$A$6:$A$400,"U31")</f>
        <v>0</v>
      </c>
      <c r="O36" s="36" t="s">
        <v>3</v>
      </c>
      <c r="P36" s="36" t="s">
        <v>529</v>
      </c>
    </row>
    <row r="37" spans="1:16" s="12" customFormat="1" x14ac:dyDescent="0.3">
      <c r="A37" s="17" t="s">
        <v>7</v>
      </c>
      <c r="B37" s="17">
        <v>2</v>
      </c>
      <c r="C37" s="17"/>
      <c r="D37" s="17"/>
      <c r="E37" s="16">
        <v>1</v>
      </c>
      <c r="F37" s="16" t="s">
        <v>3</v>
      </c>
      <c r="G37" s="16">
        <v>80</v>
      </c>
      <c r="H37" s="31">
        <v>6.5</v>
      </c>
      <c r="I37" s="16" t="s">
        <v>493</v>
      </c>
      <c r="J37" s="16" t="s">
        <v>79</v>
      </c>
      <c r="K37" s="16" t="s">
        <v>59</v>
      </c>
      <c r="L37" s="16" t="s">
        <v>59</v>
      </c>
      <c r="M37" s="12" t="s">
        <v>80</v>
      </c>
      <c r="N37" s="36">
        <f>SUMIFS($E$6:$E$400,$F$6:$F$400,"CH",$A$6:$A$400,"U32")</f>
        <v>0</v>
      </c>
      <c r="O37" s="36" t="s">
        <v>3</v>
      </c>
      <c r="P37" s="36" t="s">
        <v>530</v>
      </c>
    </row>
    <row r="38" spans="1:16" s="12" customFormat="1" x14ac:dyDescent="0.3">
      <c r="A38" s="17" t="s">
        <v>7</v>
      </c>
      <c r="B38" s="17">
        <v>2</v>
      </c>
      <c r="C38" s="17"/>
      <c r="D38" s="17"/>
      <c r="E38" s="16">
        <v>1</v>
      </c>
      <c r="F38" s="16" t="s">
        <v>3</v>
      </c>
      <c r="G38" s="16">
        <v>78</v>
      </c>
      <c r="H38" s="31">
        <v>5.8</v>
      </c>
      <c r="I38" s="16" t="s">
        <v>84</v>
      </c>
      <c r="J38" s="16" t="s">
        <v>81</v>
      </c>
      <c r="K38" s="16" t="s">
        <v>59</v>
      </c>
      <c r="L38" s="16" t="s">
        <v>59</v>
      </c>
      <c r="N38" s="36">
        <f>SUMIFS($E$6:$E$400,$F$6:$F$400,"CH",$A$6:$A$400,"U33")</f>
        <v>0</v>
      </c>
      <c r="O38" s="36" t="s">
        <v>3</v>
      </c>
      <c r="P38" s="36" t="s">
        <v>531</v>
      </c>
    </row>
    <row r="39" spans="1:16" s="12" customFormat="1" x14ac:dyDescent="0.3">
      <c r="A39" s="17" t="s">
        <v>7</v>
      </c>
      <c r="B39" s="17">
        <v>2</v>
      </c>
      <c r="C39" s="17"/>
      <c r="D39" s="17"/>
      <c r="E39" s="16">
        <v>1</v>
      </c>
      <c r="F39" s="16" t="s">
        <v>3</v>
      </c>
      <c r="G39" s="16">
        <v>41</v>
      </c>
      <c r="H39" s="31"/>
      <c r="I39" s="16"/>
      <c r="J39" s="16"/>
      <c r="K39" s="16"/>
      <c r="L39" s="16"/>
      <c r="M39" s="12" t="s">
        <v>76</v>
      </c>
      <c r="N39" s="36">
        <f>SUMIFS($E$6:$E$400,$F$6:$F$400,"CH",$A$6:$A$400,"U34")</f>
        <v>0</v>
      </c>
      <c r="O39" s="36" t="s">
        <v>3</v>
      </c>
      <c r="P39" s="36" t="s">
        <v>532</v>
      </c>
    </row>
    <row r="40" spans="1:16" s="12" customFormat="1" x14ac:dyDescent="0.3">
      <c r="A40" s="17" t="s">
        <v>7</v>
      </c>
      <c r="B40" s="17">
        <v>2</v>
      </c>
      <c r="C40" s="17"/>
      <c r="D40" s="17"/>
      <c r="E40" s="16">
        <v>1</v>
      </c>
      <c r="F40" s="16" t="s">
        <v>3</v>
      </c>
      <c r="G40" s="16">
        <v>68</v>
      </c>
      <c r="H40" s="31"/>
      <c r="I40" s="16"/>
      <c r="J40" s="16"/>
      <c r="K40" s="16"/>
      <c r="L40" s="16"/>
      <c r="M40" s="12" t="s">
        <v>76</v>
      </c>
      <c r="N40" s="36">
        <f>SUMIFS($E$6:$E$400,$F$6:$F$400,"CH",$A$6:$A$400,"U35")</f>
        <v>0</v>
      </c>
      <c r="O40" s="36" t="s">
        <v>3</v>
      </c>
      <c r="P40" s="36" t="s">
        <v>533</v>
      </c>
    </row>
    <row r="41" spans="1:16" s="12" customFormat="1" x14ac:dyDescent="0.3">
      <c r="A41" s="17" t="s">
        <v>7</v>
      </c>
      <c r="B41" s="17">
        <v>2</v>
      </c>
      <c r="C41" s="17"/>
      <c r="D41" s="17"/>
      <c r="E41" s="16">
        <v>1</v>
      </c>
      <c r="F41" s="16" t="s">
        <v>3</v>
      </c>
      <c r="G41" s="16">
        <v>75</v>
      </c>
      <c r="H41" s="31"/>
      <c r="I41" s="16" t="s">
        <v>82</v>
      </c>
      <c r="J41" s="16" t="s">
        <v>83</v>
      </c>
      <c r="K41" s="16" t="s">
        <v>59</v>
      </c>
      <c r="L41" s="16" t="s">
        <v>59</v>
      </c>
      <c r="N41" s="36">
        <f>SUMIFS($E$6:$E$400,$F$6:$F$400,"CH",$A$6:$A$400,"U36")</f>
        <v>0</v>
      </c>
      <c r="O41" s="36" t="s">
        <v>3</v>
      </c>
      <c r="P41" s="36" t="s">
        <v>534</v>
      </c>
    </row>
    <row r="42" spans="1:16" s="12" customFormat="1" x14ac:dyDescent="0.3">
      <c r="A42" s="17" t="s">
        <v>7</v>
      </c>
      <c r="B42" s="17">
        <v>2</v>
      </c>
      <c r="C42" s="17"/>
      <c r="D42" s="17"/>
      <c r="E42" s="16">
        <v>1</v>
      </c>
      <c r="F42" s="16" t="s">
        <v>4</v>
      </c>
      <c r="G42" s="16">
        <v>148</v>
      </c>
      <c r="H42" s="31">
        <v>38.1</v>
      </c>
      <c r="I42" s="16" t="s">
        <v>85</v>
      </c>
      <c r="J42" s="16"/>
      <c r="K42" s="16" t="s">
        <v>59</v>
      </c>
      <c r="L42" s="16" t="s">
        <v>59</v>
      </c>
      <c r="N42" s="36">
        <f>SUMIFS($E$6:$E$400,$F$6:$F$400,"CH",$A$6:$A$400,"U37")</f>
        <v>0</v>
      </c>
      <c r="O42" s="36" t="s">
        <v>3</v>
      </c>
      <c r="P42" s="36" t="s">
        <v>535</v>
      </c>
    </row>
    <row r="43" spans="1:16" s="12" customFormat="1" x14ac:dyDescent="0.3">
      <c r="A43" s="17" t="s">
        <v>7</v>
      </c>
      <c r="B43" s="17">
        <v>2</v>
      </c>
      <c r="C43" s="17"/>
      <c r="D43" s="17"/>
      <c r="E43" s="16">
        <v>1</v>
      </c>
      <c r="F43" s="16" t="s">
        <v>3</v>
      </c>
      <c r="G43" s="16">
        <v>63</v>
      </c>
      <c r="H43" s="31"/>
      <c r="I43" s="16"/>
      <c r="J43" s="16"/>
      <c r="K43" s="16"/>
      <c r="L43" s="16"/>
      <c r="M43" s="12" t="s">
        <v>76</v>
      </c>
      <c r="N43" s="36">
        <f>SUMIFS($E$6:$E$400,$F$6:$F$400,"CH",$A$6:$A$400,"U38")</f>
        <v>0</v>
      </c>
      <c r="O43" s="36" t="s">
        <v>3</v>
      </c>
      <c r="P43" s="36" t="s">
        <v>536</v>
      </c>
    </row>
    <row r="44" spans="1:16" s="12" customFormat="1" x14ac:dyDescent="0.3">
      <c r="A44" s="17" t="s">
        <v>7</v>
      </c>
      <c r="B44" s="17">
        <v>2</v>
      </c>
      <c r="C44" s="17"/>
      <c r="D44" s="17"/>
      <c r="E44" s="16">
        <v>1</v>
      </c>
      <c r="F44" s="16" t="s">
        <v>3</v>
      </c>
      <c r="G44" s="16">
        <v>51</v>
      </c>
      <c r="H44" s="31"/>
      <c r="I44" s="16"/>
      <c r="J44" s="16"/>
      <c r="K44" s="16"/>
      <c r="L44" s="16"/>
      <c r="M44" s="12" t="s">
        <v>76</v>
      </c>
      <c r="N44" s="36">
        <f>SUMIFS($E$6:$E$400,$F$6:$F$400,"CH",$A$6:$A$400,"U39")</f>
        <v>0</v>
      </c>
      <c r="O44" s="36" t="s">
        <v>3</v>
      </c>
      <c r="P44" s="36" t="s">
        <v>537</v>
      </c>
    </row>
    <row r="45" spans="1:16" s="12" customFormat="1" x14ac:dyDescent="0.3">
      <c r="A45" s="17" t="s">
        <v>7</v>
      </c>
      <c r="B45" s="17">
        <v>2</v>
      </c>
      <c r="C45" s="17"/>
      <c r="D45" s="17"/>
      <c r="E45" s="16">
        <v>1</v>
      </c>
      <c r="F45" s="16" t="s">
        <v>3</v>
      </c>
      <c r="G45" s="16">
        <v>54</v>
      </c>
      <c r="H45" s="31"/>
      <c r="I45" s="16"/>
      <c r="J45" s="16"/>
      <c r="K45" s="16"/>
      <c r="L45" s="16"/>
      <c r="M45" s="12" t="s">
        <v>76</v>
      </c>
      <c r="N45" s="36">
        <f>SUMIFS($E$6:$E$400,$F$6:$F$400,"CH",$A$6:$A$400,"U40")</f>
        <v>0</v>
      </c>
      <c r="O45" s="36" t="s">
        <v>3</v>
      </c>
      <c r="P45" s="36" t="s">
        <v>539</v>
      </c>
    </row>
    <row r="46" spans="1:16" s="12" customFormat="1" x14ac:dyDescent="0.3">
      <c r="A46" s="17" t="s">
        <v>7</v>
      </c>
      <c r="B46" s="17">
        <v>2</v>
      </c>
      <c r="C46" s="17"/>
      <c r="D46" s="17"/>
      <c r="E46" s="16">
        <v>1</v>
      </c>
      <c r="F46" s="16" t="s">
        <v>3</v>
      </c>
      <c r="G46" s="16">
        <v>47</v>
      </c>
      <c r="H46" s="31"/>
      <c r="I46" s="16"/>
      <c r="J46" s="16"/>
      <c r="K46" s="16"/>
      <c r="L46" s="16"/>
      <c r="M46" s="12" t="s">
        <v>76</v>
      </c>
      <c r="N46" s="36">
        <f>SUMIFS($E$6:$E$400,$F$6:$F$400,"CH",$A$6:$A$400,"U41")</f>
        <v>0</v>
      </c>
      <c r="O46" s="36" t="s">
        <v>3</v>
      </c>
      <c r="P46" s="36" t="s">
        <v>820</v>
      </c>
    </row>
    <row r="47" spans="1:16" s="12" customFormat="1" x14ac:dyDescent="0.3">
      <c r="A47" s="17" t="s">
        <v>7</v>
      </c>
      <c r="B47" s="17">
        <v>2</v>
      </c>
      <c r="C47" s="17"/>
      <c r="D47" s="17"/>
      <c r="E47" s="16">
        <v>1</v>
      </c>
      <c r="F47" s="16" t="s">
        <v>3</v>
      </c>
      <c r="G47" s="16">
        <v>75</v>
      </c>
      <c r="H47" s="31">
        <v>5</v>
      </c>
      <c r="I47" s="16" t="s">
        <v>86</v>
      </c>
      <c r="J47" s="16" t="s">
        <v>87</v>
      </c>
      <c r="K47" s="16" t="s">
        <v>59</v>
      </c>
      <c r="L47" s="16" t="s">
        <v>59</v>
      </c>
      <c r="N47" s="36">
        <f>SUM(N6:N46)</f>
        <v>118</v>
      </c>
      <c r="O47" s="36"/>
      <c r="P47" s="36"/>
    </row>
    <row r="48" spans="1:16" s="12" customFormat="1" x14ac:dyDescent="0.3">
      <c r="A48" s="17" t="s">
        <v>7</v>
      </c>
      <c r="B48" s="17">
        <v>2</v>
      </c>
      <c r="C48" s="17"/>
      <c r="D48" s="17"/>
      <c r="E48" s="16">
        <v>1</v>
      </c>
      <c r="F48" s="16" t="s">
        <v>3</v>
      </c>
      <c r="G48" s="16">
        <v>74</v>
      </c>
      <c r="H48" s="31">
        <v>5.2</v>
      </c>
      <c r="I48" s="16" t="s">
        <v>88</v>
      </c>
      <c r="J48" s="16" t="s">
        <v>89</v>
      </c>
      <c r="K48" s="16" t="s">
        <v>59</v>
      </c>
      <c r="L48" s="16" t="s">
        <v>59</v>
      </c>
      <c r="N48" s="36"/>
      <c r="O48" s="36"/>
      <c r="P48" s="36"/>
    </row>
    <row r="49" spans="1:16" s="12" customFormat="1" x14ac:dyDescent="0.3">
      <c r="A49" s="17" t="s">
        <v>7</v>
      </c>
      <c r="B49" s="17">
        <v>2</v>
      </c>
      <c r="C49" s="17"/>
      <c r="D49" s="17"/>
      <c r="E49" s="16">
        <v>1</v>
      </c>
      <c r="F49" s="16" t="s">
        <v>3</v>
      </c>
      <c r="G49" s="16">
        <v>62</v>
      </c>
      <c r="H49" s="31"/>
      <c r="I49" s="16"/>
      <c r="J49" s="16"/>
      <c r="K49" s="16" t="s">
        <v>59</v>
      </c>
      <c r="L49" s="16" t="s">
        <v>59</v>
      </c>
      <c r="M49" s="12" t="s">
        <v>76</v>
      </c>
      <c r="N49" s="36">
        <f>SUMIFS($E$6:$E$400,$F$6:$F$400,"RT",$A$6:$A$400,"U1")</f>
        <v>7</v>
      </c>
      <c r="O49" s="36" t="s">
        <v>4</v>
      </c>
      <c r="P49" s="36" t="s">
        <v>7</v>
      </c>
    </row>
    <row r="50" spans="1:16" s="12" customFormat="1" x14ac:dyDescent="0.3">
      <c r="A50" s="17" t="s">
        <v>7</v>
      </c>
      <c r="B50" s="17">
        <v>2</v>
      </c>
      <c r="C50" s="17"/>
      <c r="D50" s="17"/>
      <c r="E50" s="16">
        <v>1</v>
      </c>
      <c r="F50" s="16" t="s">
        <v>3</v>
      </c>
      <c r="G50" s="16">
        <v>70</v>
      </c>
      <c r="H50" s="31">
        <v>4.0999999999999996</v>
      </c>
      <c r="I50" s="16" t="s">
        <v>90</v>
      </c>
      <c r="J50" s="16" t="s">
        <v>91</v>
      </c>
      <c r="K50" s="16" t="s">
        <v>59</v>
      </c>
      <c r="L50" s="16" t="s">
        <v>59</v>
      </c>
      <c r="N50" s="36">
        <f>SUMIFS($E$6:$E$400,$F$6:$F$400,"RT",$A$6:$A$400,"U2")</f>
        <v>0</v>
      </c>
      <c r="O50" s="36" t="s">
        <v>4</v>
      </c>
      <c r="P50" s="36" t="s">
        <v>8</v>
      </c>
    </row>
    <row r="51" spans="1:16" s="12" customFormat="1" x14ac:dyDescent="0.3">
      <c r="A51" s="17" t="s">
        <v>7</v>
      </c>
      <c r="B51" s="17">
        <v>2</v>
      </c>
      <c r="C51" s="17"/>
      <c r="D51" s="17"/>
      <c r="E51" s="17">
        <v>1</v>
      </c>
      <c r="F51" s="17" t="s">
        <v>3</v>
      </c>
      <c r="G51" s="17">
        <v>74</v>
      </c>
      <c r="H51" s="30">
        <v>5.0999999999999996</v>
      </c>
      <c r="I51" s="17" t="s">
        <v>58</v>
      </c>
      <c r="J51" s="17" t="s">
        <v>60</v>
      </c>
      <c r="K51" s="17" t="s">
        <v>59</v>
      </c>
      <c r="L51" s="17" t="s">
        <v>59</v>
      </c>
      <c r="M51" s="13"/>
      <c r="N51" s="36">
        <f>SUMIFS($E$6:$E$400,$F$6:$F$400,"RT",$A$6:$A$400,"U3")</f>
        <v>0</v>
      </c>
      <c r="O51" s="36" t="s">
        <v>4</v>
      </c>
      <c r="P51" s="36" t="s">
        <v>9</v>
      </c>
    </row>
    <row r="52" spans="1:16" s="12" customFormat="1" x14ac:dyDescent="0.3">
      <c r="A52" s="17" t="s">
        <v>7</v>
      </c>
      <c r="B52" s="17">
        <v>2</v>
      </c>
      <c r="C52" s="17"/>
      <c r="D52" s="17"/>
      <c r="E52" s="17">
        <v>1</v>
      </c>
      <c r="F52" s="17" t="s">
        <v>3</v>
      </c>
      <c r="G52" s="17">
        <v>71</v>
      </c>
      <c r="H52" s="30">
        <v>4.2</v>
      </c>
      <c r="I52" s="17" t="s">
        <v>70</v>
      </c>
      <c r="J52" s="17" t="s">
        <v>71</v>
      </c>
      <c r="K52" s="17" t="s">
        <v>59</v>
      </c>
      <c r="L52" s="17" t="s">
        <v>59</v>
      </c>
      <c r="M52" s="13"/>
      <c r="N52" s="36">
        <f>SUMIFS($E$6:$E$400,$F$6:$F$400,"RT",$A$6:$A$400,"U4")</f>
        <v>7</v>
      </c>
      <c r="O52" s="36" t="s">
        <v>4</v>
      </c>
      <c r="P52" s="36" t="s">
        <v>10</v>
      </c>
    </row>
    <row r="53" spans="1:16" s="12" customFormat="1" x14ac:dyDescent="0.3">
      <c r="A53" s="17" t="s">
        <v>7</v>
      </c>
      <c r="B53" s="17">
        <v>2</v>
      </c>
      <c r="C53" s="17"/>
      <c r="D53" s="17"/>
      <c r="E53" s="17">
        <v>1</v>
      </c>
      <c r="F53" s="17" t="s">
        <v>3</v>
      </c>
      <c r="G53" s="17">
        <v>71</v>
      </c>
      <c r="H53" s="30">
        <v>4.2</v>
      </c>
      <c r="I53" s="17" t="s">
        <v>72</v>
      </c>
      <c r="J53" s="17" t="s">
        <v>73</v>
      </c>
      <c r="K53" s="17" t="s">
        <v>59</v>
      </c>
      <c r="L53" s="17" t="s">
        <v>59</v>
      </c>
      <c r="M53" s="13"/>
      <c r="N53" s="36">
        <f>SUMIFS($E$6:$E$400,$F$6:$F$400,"RT",$A$6:$A$400,"U5")</f>
        <v>0</v>
      </c>
      <c r="O53" s="36" t="s">
        <v>4</v>
      </c>
      <c r="P53" s="36" t="s">
        <v>11</v>
      </c>
    </row>
    <row r="54" spans="1:16" s="12" customFormat="1" x14ac:dyDescent="0.3">
      <c r="A54" s="17" t="s">
        <v>7</v>
      </c>
      <c r="B54" s="17">
        <v>2</v>
      </c>
      <c r="C54" s="17"/>
      <c r="D54" s="17"/>
      <c r="E54" s="17">
        <v>41</v>
      </c>
      <c r="F54" s="17" t="s">
        <v>5</v>
      </c>
      <c r="G54" s="17"/>
      <c r="H54" s="30"/>
      <c r="I54" s="17"/>
      <c r="J54" s="17"/>
      <c r="K54" s="17" t="s">
        <v>64</v>
      </c>
      <c r="L54" s="17" t="s">
        <v>59</v>
      </c>
      <c r="M54" s="13" t="s">
        <v>569</v>
      </c>
      <c r="N54" s="36">
        <f>SUMIFS($E$6:$E$400,$F$6:$F$400,"RT",$A$6:$A$400,"U6")</f>
        <v>0</v>
      </c>
      <c r="O54" s="36" t="s">
        <v>4</v>
      </c>
      <c r="P54" s="36" t="s">
        <v>12</v>
      </c>
    </row>
    <row r="55" spans="1:16" s="12" customFormat="1" x14ac:dyDescent="0.3">
      <c r="A55" s="17" t="s">
        <v>7</v>
      </c>
      <c r="B55" s="17">
        <v>2</v>
      </c>
      <c r="C55" s="17"/>
      <c r="D55" s="17"/>
      <c r="E55" s="17">
        <v>117</v>
      </c>
      <c r="F55" s="17" t="s">
        <v>5</v>
      </c>
      <c r="G55" s="17"/>
      <c r="H55" s="30"/>
      <c r="I55" s="17"/>
      <c r="J55" s="17"/>
      <c r="K55" s="17" t="s">
        <v>59</v>
      </c>
      <c r="L55" s="17" t="s">
        <v>59</v>
      </c>
      <c r="M55" s="13" t="s">
        <v>591</v>
      </c>
      <c r="N55" s="36">
        <f>SUMIFS($E$6:$E$400,$F$6:$F$400,"RT",$A$6:$A$400,"U7")</f>
        <v>0</v>
      </c>
      <c r="O55" s="36" t="s">
        <v>4</v>
      </c>
      <c r="P55" s="36" t="s">
        <v>13</v>
      </c>
    </row>
    <row r="56" spans="1:16" s="12" customFormat="1" x14ac:dyDescent="0.3">
      <c r="A56" s="17" t="s">
        <v>7</v>
      </c>
      <c r="B56" s="17">
        <v>2</v>
      </c>
      <c r="C56" s="17" t="s">
        <v>563</v>
      </c>
      <c r="D56" s="17" t="s">
        <v>562</v>
      </c>
      <c r="E56" s="17">
        <v>73</v>
      </c>
      <c r="F56" s="17" t="s">
        <v>3</v>
      </c>
      <c r="G56" s="17"/>
      <c r="H56" s="30"/>
      <c r="I56" s="17"/>
      <c r="J56" s="17"/>
      <c r="K56" s="17"/>
      <c r="L56" s="17" t="s">
        <v>64</v>
      </c>
      <c r="M56" s="13" t="s">
        <v>561</v>
      </c>
      <c r="N56" s="36">
        <f>SUMIFS($E$6:$E$400,$F$6:$F$400,"RT",$A$6:$A$400,"U8")</f>
        <v>0</v>
      </c>
      <c r="O56" s="36" t="s">
        <v>4</v>
      </c>
      <c r="P56" s="36" t="s">
        <v>14</v>
      </c>
    </row>
    <row r="57" spans="1:16" s="12" customFormat="1" x14ac:dyDescent="0.3">
      <c r="A57" s="17" t="s">
        <v>10</v>
      </c>
      <c r="B57" s="17">
        <v>2</v>
      </c>
      <c r="C57" s="17" t="s">
        <v>565</v>
      </c>
      <c r="D57" s="17" t="s">
        <v>566</v>
      </c>
      <c r="E57" s="17">
        <v>1</v>
      </c>
      <c r="F57" s="17" t="s">
        <v>3</v>
      </c>
      <c r="G57" s="17">
        <v>50</v>
      </c>
      <c r="H57" s="30"/>
      <c r="I57" s="17"/>
      <c r="J57" s="17"/>
      <c r="K57" s="17"/>
      <c r="L57" s="17" t="s">
        <v>64</v>
      </c>
      <c r="M57" s="13" t="s">
        <v>65</v>
      </c>
      <c r="N57" s="36">
        <f>SUMIFS($E$6:$E$400,$F$6:$F$400,"RT",$A$6:$A$400,"U9")</f>
        <v>0</v>
      </c>
      <c r="O57" s="36" t="s">
        <v>4</v>
      </c>
      <c r="P57" s="36" t="s">
        <v>15</v>
      </c>
    </row>
    <row r="58" spans="1:16" s="12" customFormat="1" x14ac:dyDescent="0.3">
      <c r="A58" s="17" t="s">
        <v>10</v>
      </c>
      <c r="B58" s="17">
        <v>2</v>
      </c>
      <c r="C58" s="17"/>
      <c r="D58" s="17"/>
      <c r="E58" s="17">
        <v>1</v>
      </c>
      <c r="F58" s="17" t="s">
        <v>5</v>
      </c>
      <c r="G58" s="17">
        <v>50</v>
      </c>
      <c r="H58" s="30"/>
      <c r="I58" s="17"/>
      <c r="J58" s="17"/>
      <c r="K58" s="17"/>
      <c r="L58" s="17" t="s">
        <v>64</v>
      </c>
      <c r="M58" s="13" t="s">
        <v>65</v>
      </c>
      <c r="N58" s="36">
        <f>SUMIFS($E$6:$E$400,$F$6:$F$400,"RT",$A$6:$A$400,"U10")</f>
        <v>0</v>
      </c>
      <c r="O58" s="36" t="s">
        <v>4</v>
      </c>
      <c r="P58" s="36" t="s">
        <v>16</v>
      </c>
    </row>
    <row r="59" spans="1:16" s="12" customFormat="1" x14ac:dyDescent="0.3">
      <c r="A59" s="17" t="s">
        <v>10</v>
      </c>
      <c r="B59" s="17">
        <v>2</v>
      </c>
      <c r="C59" s="17"/>
      <c r="D59" s="17"/>
      <c r="E59" s="17">
        <v>1</v>
      </c>
      <c r="F59" s="17" t="s">
        <v>4</v>
      </c>
      <c r="G59" s="17">
        <v>30</v>
      </c>
      <c r="H59" s="30"/>
      <c r="I59" s="17"/>
      <c r="J59" s="17"/>
      <c r="K59" s="17"/>
      <c r="L59" s="17"/>
      <c r="M59" s="13"/>
      <c r="N59" s="36">
        <f>SUMIFS($E$6:$E$400,$F$6:$F$400,"RT",$A$6:$A$400,"U11")</f>
        <v>0</v>
      </c>
      <c r="O59" s="36" t="s">
        <v>4</v>
      </c>
      <c r="P59" s="36" t="s">
        <v>42</v>
      </c>
    </row>
    <row r="60" spans="1:16" s="12" customFormat="1" x14ac:dyDescent="0.3">
      <c r="A60" s="17" t="s">
        <v>10</v>
      </c>
      <c r="B60" s="17">
        <v>2</v>
      </c>
      <c r="C60" s="17"/>
      <c r="D60" s="17"/>
      <c r="E60" s="17">
        <v>1</v>
      </c>
      <c r="F60" s="17" t="s">
        <v>3</v>
      </c>
      <c r="G60" s="17">
        <v>54</v>
      </c>
      <c r="H60" s="30"/>
      <c r="I60" s="17"/>
      <c r="J60" s="17"/>
      <c r="K60" s="17"/>
      <c r="L60" s="17"/>
      <c r="M60" s="13"/>
      <c r="N60" s="36">
        <f>SUMIFS($E$6:$E$400,$F$6:$F$400,"RT",$A$6:$A$400,"U12")</f>
        <v>0</v>
      </c>
      <c r="O60" s="36" t="s">
        <v>4</v>
      </c>
      <c r="P60" s="36" t="s">
        <v>43</v>
      </c>
    </row>
    <row r="61" spans="1:16" s="12" customFormat="1" x14ac:dyDescent="0.3">
      <c r="A61" s="17" t="s">
        <v>10</v>
      </c>
      <c r="B61" s="17">
        <v>2</v>
      </c>
      <c r="C61" s="17"/>
      <c r="D61" s="17"/>
      <c r="E61" s="17">
        <v>1</v>
      </c>
      <c r="F61" s="17" t="s">
        <v>3</v>
      </c>
      <c r="G61" s="17">
        <v>76</v>
      </c>
      <c r="H61" s="30">
        <v>5.6</v>
      </c>
      <c r="I61" s="17" t="s">
        <v>66</v>
      </c>
      <c r="J61" s="17" t="s">
        <v>67</v>
      </c>
      <c r="K61" s="17"/>
      <c r="L61" s="17"/>
      <c r="M61" s="13"/>
      <c r="N61" s="36">
        <f>SUMIFS($E$6:$E$400,$F$6:$F$400,"RT",$A$6:$A$400,"U13")</f>
        <v>0</v>
      </c>
      <c r="O61" s="36" t="s">
        <v>4</v>
      </c>
      <c r="P61" s="36" t="s">
        <v>44</v>
      </c>
    </row>
    <row r="62" spans="1:16" s="12" customFormat="1" x14ac:dyDescent="0.3">
      <c r="A62" s="17" t="s">
        <v>10</v>
      </c>
      <c r="B62" s="17">
        <v>2</v>
      </c>
      <c r="C62" s="17"/>
      <c r="D62" s="17"/>
      <c r="E62" s="17">
        <v>1</v>
      </c>
      <c r="F62" s="17" t="s">
        <v>3</v>
      </c>
      <c r="G62" s="17">
        <v>58</v>
      </c>
      <c r="H62" s="30"/>
      <c r="I62" s="17"/>
      <c r="J62" s="17"/>
      <c r="K62" s="17"/>
      <c r="L62" s="17"/>
      <c r="M62" s="13"/>
      <c r="N62" s="36">
        <f>SUMIFS($E$6:$E$400,$F$6:$F$400,"RT",$A$6:$A$400,"U14")</f>
        <v>0</v>
      </c>
      <c r="O62" s="36" t="s">
        <v>4</v>
      </c>
      <c r="P62" s="36" t="s">
        <v>45</v>
      </c>
    </row>
    <row r="63" spans="1:16" s="12" customFormat="1" x14ac:dyDescent="0.3">
      <c r="A63" s="17" t="s">
        <v>10</v>
      </c>
      <c r="B63" s="17">
        <v>2</v>
      </c>
      <c r="C63" s="17"/>
      <c r="D63" s="17"/>
      <c r="E63" s="17">
        <v>1</v>
      </c>
      <c r="F63" s="17" t="s">
        <v>3</v>
      </c>
      <c r="G63" s="17">
        <v>49</v>
      </c>
      <c r="H63" s="30"/>
      <c r="I63" s="17"/>
      <c r="J63" s="17"/>
      <c r="K63" s="17"/>
      <c r="L63" s="17"/>
      <c r="M63" s="13"/>
      <c r="N63" s="36">
        <f>SUMIFS($E$6:$E$400,$F$6:$F$400,"RT",$A$6:$A$400,"U15")</f>
        <v>0</v>
      </c>
      <c r="O63" s="36" t="s">
        <v>4</v>
      </c>
      <c r="P63" s="36" t="s">
        <v>46</v>
      </c>
    </row>
    <row r="64" spans="1:16" s="12" customFormat="1" x14ac:dyDescent="0.3">
      <c r="A64" s="17" t="s">
        <v>10</v>
      </c>
      <c r="B64" s="17">
        <v>2</v>
      </c>
      <c r="C64" s="17"/>
      <c r="D64" s="17"/>
      <c r="E64" s="17">
        <v>1</v>
      </c>
      <c r="F64" s="17" t="s">
        <v>4</v>
      </c>
      <c r="G64" s="17">
        <v>30</v>
      </c>
      <c r="H64" s="30"/>
      <c r="I64" s="17"/>
      <c r="J64" s="17"/>
      <c r="K64" s="17"/>
      <c r="L64" s="17"/>
      <c r="M64" s="13"/>
      <c r="N64" s="36">
        <f>SUMIFS($E$6:$E$400,$F$6:$F$400,"RT",$A$6:$A$400,"U16")</f>
        <v>0</v>
      </c>
      <c r="O64" s="36" t="s">
        <v>4</v>
      </c>
      <c r="P64" s="36" t="s">
        <v>511</v>
      </c>
    </row>
    <row r="65" spans="1:16" s="12" customFormat="1" x14ac:dyDescent="0.3">
      <c r="A65" s="17" t="s">
        <v>10</v>
      </c>
      <c r="B65" s="17">
        <v>2</v>
      </c>
      <c r="C65" s="17"/>
      <c r="D65" s="17"/>
      <c r="E65" s="17">
        <v>1</v>
      </c>
      <c r="F65" s="17" t="s">
        <v>3</v>
      </c>
      <c r="G65" s="17">
        <v>73</v>
      </c>
      <c r="H65" s="30">
        <v>5.4</v>
      </c>
      <c r="I65" s="17" t="s">
        <v>68</v>
      </c>
      <c r="J65" s="17" t="s">
        <v>69</v>
      </c>
      <c r="K65" s="17"/>
      <c r="L65" s="17"/>
      <c r="M65" s="13"/>
      <c r="N65" s="36">
        <f>SUMIFS($E$6:$E$400,$F$6:$F$400,"RT",$A$6:$A$400,"U17")</f>
        <v>0</v>
      </c>
      <c r="O65" s="36" t="s">
        <v>4</v>
      </c>
      <c r="P65" s="36" t="s">
        <v>512</v>
      </c>
    </row>
    <row r="66" spans="1:16" s="12" customFormat="1" x14ac:dyDescent="0.3">
      <c r="A66" s="17" t="s">
        <v>10</v>
      </c>
      <c r="B66" s="17">
        <v>2</v>
      </c>
      <c r="C66" s="17"/>
      <c r="D66" s="17"/>
      <c r="E66" s="17">
        <v>1</v>
      </c>
      <c r="F66" s="17" t="s">
        <v>3</v>
      </c>
      <c r="G66" s="17">
        <v>69</v>
      </c>
      <c r="H66" s="30"/>
      <c r="I66" s="17"/>
      <c r="J66" s="17"/>
      <c r="K66" s="17"/>
      <c r="L66" s="17"/>
      <c r="M66" s="13"/>
      <c r="N66" s="36">
        <f>SUMIFS($E$6:$E$400,$F$6:$F$400,"RT",$A$6:$A$400,"U18")</f>
        <v>0</v>
      </c>
      <c r="O66" s="36" t="s">
        <v>4</v>
      </c>
      <c r="P66" s="36" t="s">
        <v>513</v>
      </c>
    </row>
    <row r="67" spans="1:16" s="12" customFormat="1" x14ac:dyDescent="0.3">
      <c r="A67" s="17" t="s">
        <v>10</v>
      </c>
      <c r="B67" s="17">
        <v>2</v>
      </c>
      <c r="C67" s="17"/>
      <c r="D67" s="17"/>
      <c r="E67" s="17">
        <v>1</v>
      </c>
      <c r="F67" s="17" t="s">
        <v>3</v>
      </c>
      <c r="G67" s="17">
        <v>49</v>
      </c>
      <c r="H67" s="30"/>
      <c r="I67" s="17"/>
      <c r="J67" s="17"/>
      <c r="K67" s="17"/>
      <c r="L67" s="17"/>
      <c r="M67" s="13"/>
      <c r="N67" s="36">
        <f>SUMIFS($E$6:$E$400,$F$6:$F$400,"RT",$A$6:$A$400,"U19")</f>
        <v>0</v>
      </c>
      <c r="O67" s="36" t="s">
        <v>4</v>
      </c>
      <c r="P67" s="36" t="s">
        <v>514</v>
      </c>
    </row>
    <row r="68" spans="1:16" s="12" customFormat="1" x14ac:dyDescent="0.3">
      <c r="A68" s="17" t="s">
        <v>10</v>
      </c>
      <c r="B68" s="17">
        <v>2</v>
      </c>
      <c r="C68" s="17"/>
      <c r="D68" s="17"/>
      <c r="E68" s="17">
        <v>1</v>
      </c>
      <c r="F68" s="17" t="s">
        <v>3</v>
      </c>
      <c r="G68" s="17">
        <v>60</v>
      </c>
      <c r="H68" s="30"/>
      <c r="I68" s="17"/>
      <c r="J68" s="17"/>
      <c r="K68" s="17"/>
      <c r="L68" s="17"/>
      <c r="M68" s="13"/>
      <c r="N68" s="36">
        <f>SUMIFS($E$6:$E$400,$F$6:$F$400,"RT",$A$6:$A$400,"U20")</f>
        <v>0</v>
      </c>
      <c r="O68" s="36" t="s">
        <v>4</v>
      </c>
      <c r="P68" s="36" t="s">
        <v>516</v>
      </c>
    </row>
    <row r="69" spans="1:16" s="12" customFormat="1" x14ac:dyDescent="0.3">
      <c r="A69" s="17" t="s">
        <v>10</v>
      </c>
      <c r="B69" s="17">
        <v>2</v>
      </c>
      <c r="C69" s="17"/>
      <c r="D69" s="17"/>
      <c r="E69" s="17">
        <v>1</v>
      </c>
      <c r="F69" s="17" t="s">
        <v>4</v>
      </c>
      <c r="G69" s="17">
        <v>42</v>
      </c>
      <c r="H69" s="30"/>
      <c r="I69" s="17"/>
      <c r="J69" s="17"/>
      <c r="K69" s="17"/>
      <c r="L69" s="17"/>
      <c r="M69" s="13"/>
      <c r="N69" s="36">
        <f>SUMIFS($E$6:$E$400,$F$6:$F$400,"RT",$A$6:$A$400,"U21")</f>
        <v>0</v>
      </c>
      <c r="O69" s="36" t="s">
        <v>4</v>
      </c>
      <c r="P69" s="36" t="s">
        <v>517</v>
      </c>
    </row>
    <row r="70" spans="1:16" s="12" customFormat="1" x14ac:dyDescent="0.3">
      <c r="A70" s="17" t="s">
        <v>10</v>
      </c>
      <c r="B70" s="17">
        <v>2</v>
      </c>
      <c r="C70" s="17"/>
      <c r="D70" s="17"/>
      <c r="E70" s="17">
        <v>1</v>
      </c>
      <c r="F70" s="17" t="s">
        <v>3</v>
      </c>
      <c r="G70" s="17">
        <v>62</v>
      </c>
      <c r="H70" s="30"/>
      <c r="I70" s="17"/>
      <c r="J70" s="17"/>
      <c r="K70" s="17"/>
      <c r="L70" s="17"/>
      <c r="M70" s="13"/>
      <c r="N70" s="36">
        <f>SUMIFS($E$6:$E$400,$F$6:$F$400,"RT",$A$6:$A$400,"U22")</f>
        <v>0</v>
      </c>
      <c r="O70" s="36" t="s">
        <v>4</v>
      </c>
      <c r="P70" s="36" t="s">
        <v>518</v>
      </c>
    </row>
    <row r="71" spans="1:16" s="12" customFormat="1" x14ac:dyDescent="0.3">
      <c r="A71" s="17" t="s">
        <v>10</v>
      </c>
      <c r="B71" s="17">
        <v>2</v>
      </c>
      <c r="C71" s="17"/>
      <c r="D71" s="17"/>
      <c r="E71" s="17">
        <v>1</v>
      </c>
      <c r="F71" s="17" t="s">
        <v>3</v>
      </c>
      <c r="G71" s="17">
        <v>60</v>
      </c>
      <c r="H71" s="30"/>
      <c r="I71" s="17"/>
      <c r="J71" s="17"/>
      <c r="K71" s="17"/>
      <c r="L71" s="17"/>
      <c r="M71" s="13"/>
      <c r="N71" s="36">
        <f>SUMIFS($E$6:$E$400,$F$6:$F$400,"RT",$A$6:$A$400,"U23")</f>
        <v>0</v>
      </c>
      <c r="O71" s="36" t="s">
        <v>4</v>
      </c>
      <c r="P71" s="36" t="s">
        <v>519</v>
      </c>
    </row>
    <row r="72" spans="1:16" s="12" customFormat="1" x14ac:dyDescent="0.3">
      <c r="A72" s="17" t="s">
        <v>10</v>
      </c>
      <c r="B72" s="17">
        <v>2</v>
      </c>
      <c r="C72" s="17"/>
      <c r="D72" s="17"/>
      <c r="E72" s="17">
        <v>55</v>
      </c>
      <c r="F72" s="17" t="s">
        <v>5</v>
      </c>
      <c r="G72" s="17"/>
      <c r="H72" s="30"/>
      <c r="I72" s="17"/>
      <c r="J72" s="17"/>
      <c r="K72" s="17" t="s">
        <v>64</v>
      </c>
      <c r="L72" s="17" t="s">
        <v>59</v>
      </c>
      <c r="M72" s="13" t="s">
        <v>804</v>
      </c>
      <c r="N72" s="36">
        <f>SUMIFS($E$6:$E$400,$F$6:$F$400,"RT",$A$6:$A$400,"U24")</f>
        <v>0</v>
      </c>
      <c r="O72" s="36" t="s">
        <v>4</v>
      </c>
      <c r="P72" s="36" t="s">
        <v>520</v>
      </c>
    </row>
    <row r="73" spans="1:16" s="12" customFormat="1" x14ac:dyDescent="0.3">
      <c r="A73" s="17" t="s">
        <v>10</v>
      </c>
      <c r="B73" s="17">
        <v>2</v>
      </c>
      <c r="C73" s="17"/>
      <c r="D73" s="17"/>
      <c r="E73" s="17">
        <v>117</v>
      </c>
      <c r="F73" s="17" t="s">
        <v>5</v>
      </c>
      <c r="G73" s="17"/>
      <c r="H73" s="30"/>
      <c r="I73" s="17"/>
      <c r="J73" s="17"/>
      <c r="K73" s="17" t="s">
        <v>59</v>
      </c>
      <c r="L73" s="17" t="s">
        <v>59</v>
      </c>
      <c r="M73" s="13" t="s">
        <v>591</v>
      </c>
      <c r="N73" s="36">
        <f>SUMIFS($E$6:$E$400,$F$6:$F$400,"RT",$A$6:$A$400,"U25")</f>
        <v>0</v>
      </c>
      <c r="O73" s="36" t="s">
        <v>4</v>
      </c>
      <c r="P73" s="36" t="s">
        <v>521</v>
      </c>
    </row>
    <row r="74" spans="1:16" s="12" customFormat="1" x14ac:dyDescent="0.3">
      <c r="A74" s="17"/>
      <c r="B74" s="17"/>
      <c r="C74" s="17"/>
      <c r="D74" s="17"/>
      <c r="E74" s="17"/>
      <c r="F74" s="17"/>
      <c r="G74" s="17"/>
      <c r="H74" s="30"/>
      <c r="I74" s="17"/>
      <c r="J74" s="17"/>
      <c r="K74" s="17"/>
      <c r="L74" s="17"/>
      <c r="M74" s="13"/>
      <c r="N74" s="36">
        <f>SUMIFS($E$6:$E$400,$F$6:$F$400,"RT",$A$6:$A$400,"U26")</f>
        <v>0</v>
      </c>
      <c r="O74" s="36" t="s">
        <v>4</v>
      </c>
      <c r="P74" s="36" t="s">
        <v>522</v>
      </c>
    </row>
    <row r="75" spans="1:16" s="12" customFormat="1" x14ac:dyDescent="0.3">
      <c r="A75" s="17"/>
      <c r="B75" s="17"/>
      <c r="C75" s="17"/>
      <c r="D75" s="17"/>
      <c r="E75" s="17"/>
      <c r="F75" s="17"/>
      <c r="G75" s="17"/>
      <c r="H75" s="30"/>
      <c r="I75" s="17"/>
      <c r="J75" s="17"/>
      <c r="K75" s="17"/>
      <c r="L75" s="17"/>
      <c r="M75" s="13"/>
      <c r="N75" s="36">
        <f>SUMIFS($E$6:$E$400,$F$6:$F$400,"RT",$A$6:$A$400,"U27")</f>
        <v>0</v>
      </c>
      <c r="O75" s="36" t="s">
        <v>4</v>
      </c>
      <c r="P75" s="36" t="s">
        <v>523</v>
      </c>
    </row>
    <row r="76" spans="1:16" s="12" customFormat="1" x14ac:dyDescent="0.3">
      <c r="A76" s="17"/>
      <c r="B76" s="17"/>
      <c r="C76" s="17"/>
      <c r="D76" s="17"/>
      <c r="E76" s="17"/>
      <c r="F76" s="17"/>
      <c r="G76" s="17"/>
      <c r="H76" s="30"/>
      <c r="I76" s="17"/>
      <c r="J76" s="17"/>
      <c r="K76" s="17"/>
      <c r="L76" s="17"/>
      <c r="M76" s="13"/>
      <c r="N76" s="36">
        <f>SUMIFS($E$6:$E$400,$F$6:$F$400,"RT",$A$6:$A$400,"U28")</f>
        <v>0</v>
      </c>
      <c r="O76" s="36" t="s">
        <v>4</v>
      </c>
      <c r="P76" s="36" t="s">
        <v>524</v>
      </c>
    </row>
    <row r="77" spans="1:16" s="12" customFormat="1" x14ac:dyDescent="0.3">
      <c r="A77" s="17"/>
      <c r="B77" s="17"/>
      <c r="C77" s="17"/>
      <c r="D77" s="17"/>
      <c r="E77" s="17"/>
      <c r="F77" s="17"/>
      <c r="G77" s="17"/>
      <c r="H77" s="30"/>
      <c r="I77" s="17"/>
      <c r="J77" s="17"/>
      <c r="K77" s="17"/>
      <c r="L77" s="17"/>
      <c r="M77" s="13"/>
      <c r="N77" s="36">
        <f>SUMIFS($E$6:$E$400,$F$6:$F$400,"RT",$A$6:$A$400,"U29")</f>
        <v>0</v>
      </c>
      <c r="O77" s="36" t="s">
        <v>4</v>
      </c>
      <c r="P77" s="36" t="s">
        <v>525</v>
      </c>
    </row>
    <row r="78" spans="1:16" s="12" customFormat="1" x14ac:dyDescent="0.3">
      <c r="A78" s="17"/>
      <c r="B78" s="17"/>
      <c r="C78" s="17"/>
      <c r="D78" s="17"/>
      <c r="E78" s="17"/>
      <c r="F78" s="17"/>
      <c r="G78" s="17"/>
      <c r="H78" s="30"/>
      <c r="I78" s="17"/>
      <c r="J78" s="17"/>
      <c r="K78" s="17"/>
      <c r="L78" s="17"/>
      <c r="M78" s="13"/>
      <c r="N78" s="36">
        <f>SUMIFS($E$6:$E$400,$F$6:$F$400,"RT",$A$6:$A$400,"U30")</f>
        <v>0</v>
      </c>
      <c r="O78" s="36" t="s">
        <v>4</v>
      </c>
      <c r="P78" s="36" t="s">
        <v>527</v>
      </c>
    </row>
    <row r="79" spans="1:16" s="12" customFormat="1" x14ac:dyDescent="0.3">
      <c r="A79" s="17"/>
      <c r="B79" s="17"/>
      <c r="C79" s="17"/>
      <c r="D79" s="17"/>
      <c r="E79" s="17"/>
      <c r="F79" s="17"/>
      <c r="G79" s="17"/>
      <c r="H79" s="30"/>
      <c r="I79" s="17"/>
      <c r="J79" s="17"/>
      <c r="K79" s="17"/>
      <c r="L79" s="17"/>
      <c r="M79" s="13"/>
      <c r="N79" s="36">
        <f>SUMIFS($E$6:$E$400,$F$6:$F$400,"RT",$A$6:$A$400,"U31")</f>
        <v>0</v>
      </c>
      <c r="O79" s="36" t="s">
        <v>4</v>
      </c>
      <c r="P79" s="36" t="s">
        <v>529</v>
      </c>
    </row>
    <row r="80" spans="1:16" s="12" customFormat="1" x14ac:dyDescent="0.3">
      <c r="A80" s="17"/>
      <c r="B80" s="17"/>
      <c r="C80" s="17"/>
      <c r="D80" s="17"/>
      <c r="E80" s="17"/>
      <c r="F80" s="17"/>
      <c r="G80" s="17"/>
      <c r="H80" s="30"/>
      <c r="I80" s="17"/>
      <c r="J80" s="17"/>
      <c r="K80" s="17"/>
      <c r="L80" s="17"/>
      <c r="M80" s="13"/>
      <c r="N80" s="36">
        <f>SUMIFS($E$6:$E$400,$F$6:$F$400,"RT",$A$6:$A$400,"U32")</f>
        <v>0</v>
      </c>
      <c r="O80" s="36" t="s">
        <v>4</v>
      </c>
      <c r="P80" s="36" t="s">
        <v>530</v>
      </c>
    </row>
    <row r="81" spans="1:16" s="12" customFormat="1" x14ac:dyDescent="0.3">
      <c r="A81" s="17"/>
      <c r="B81" s="17"/>
      <c r="C81" s="17"/>
      <c r="D81" s="17"/>
      <c r="E81" s="17"/>
      <c r="F81" s="17"/>
      <c r="G81" s="17"/>
      <c r="H81" s="30"/>
      <c r="I81" s="17"/>
      <c r="J81" s="17"/>
      <c r="K81" s="17"/>
      <c r="L81" s="17"/>
      <c r="M81" s="13"/>
      <c r="N81" s="36">
        <f>SUMIFS($E$6:$E$400,$F$6:$F$400,"RT",$A$6:$A$400,"U33")</f>
        <v>0</v>
      </c>
      <c r="O81" s="36" t="s">
        <v>4</v>
      </c>
      <c r="P81" s="36" t="s">
        <v>531</v>
      </c>
    </row>
    <row r="82" spans="1:16" s="12" customFormat="1" x14ac:dyDescent="0.3">
      <c r="A82" s="17"/>
      <c r="B82" s="17"/>
      <c r="C82" s="17"/>
      <c r="D82" s="17"/>
      <c r="E82" s="17"/>
      <c r="F82" s="17"/>
      <c r="G82" s="17"/>
      <c r="H82" s="30"/>
      <c r="I82" s="17"/>
      <c r="J82" s="17"/>
      <c r="K82" s="17"/>
      <c r="L82" s="17"/>
      <c r="M82" s="13"/>
      <c r="N82" s="36">
        <f>SUMIFS($E$6:$E$400,$F$6:$F$400,"RT",$A$6:$A$400,"U34")</f>
        <v>0</v>
      </c>
      <c r="O82" s="36" t="s">
        <v>4</v>
      </c>
      <c r="P82" s="36" t="s">
        <v>532</v>
      </c>
    </row>
    <row r="83" spans="1:16" s="12" customFormat="1" x14ac:dyDescent="0.3">
      <c r="A83" s="17"/>
      <c r="B83" s="17"/>
      <c r="C83" s="17"/>
      <c r="D83" s="17"/>
      <c r="E83" s="17"/>
      <c r="F83" s="17"/>
      <c r="G83" s="17"/>
      <c r="H83" s="30"/>
      <c r="I83" s="17"/>
      <c r="J83" s="17"/>
      <c r="K83" s="17"/>
      <c r="L83" s="17"/>
      <c r="M83" s="13"/>
      <c r="N83" s="36">
        <f>SUMIFS($E$6:$E$400,$F$6:$F$400,"RT",$A$6:$A$400,"U35")</f>
        <v>0</v>
      </c>
      <c r="O83" s="36" t="s">
        <v>4</v>
      </c>
      <c r="P83" s="36" t="s">
        <v>533</v>
      </c>
    </row>
    <row r="84" spans="1:16" s="12" customFormat="1" x14ac:dyDescent="0.3">
      <c r="A84" s="17"/>
      <c r="B84" s="17"/>
      <c r="C84" s="17"/>
      <c r="D84" s="17"/>
      <c r="E84" s="17"/>
      <c r="F84" s="17"/>
      <c r="G84" s="17"/>
      <c r="H84" s="30"/>
      <c r="I84" s="17"/>
      <c r="J84" s="17"/>
      <c r="K84" s="17"/>
      <c r="L84" s="17"/>
      <c r="M84" s="13"/>
      <c r="N84" s="36">
        <f>SUMIFS($E$6:$E$400,$F$6:$F$400,"RT",$A$6:$A$400,"U36")</f>
        <v>0</v>
      </c>
      <c r="O84" s="36" t="s">
        <v>4</v>
      </c>
      <c r="P84" s="36" t="s">
        <v>534</v>
      </c>
    </row>
    <row r="85" spans="1:16" s="12" customFormat="1" x14ac:dyDescent="0.3">
      <c r="A85" s="17"/>
      <c r="B85" s="17"/>
      <c r="C85" s="17"/>
      <c r="D85" s="17"/>
      <c r="E85" s="17"/>
      <c r="F85" s="17"/>
      <c r="G85" s="17"/>
      <c r="H85" s="30"/>
      <c r="I85" s="17"/>
      <c r="J85" s="17"/>
      <c r="K85" s="17"/>
      <c r="L85" s="17"/>
      <c r="M85" s="13"/>
      <c r="N85" s="36">
        <f>SUMIFS($E$6:$E$400,$F$6:$F$400,"RT",$A$6:$A$400,"U37")</f>
        <v>0</v>
      </c>
      <c r="O85" s="36" t="s">
        <v>4</v>
      </c>
      <c r="P85" s="36" t="s">
        <v>535</v>
      </c>
    </row>
    <row r="86" spans="1:16" s="12" customFormat="1" x14ac:dyDescent="0.3">
      <c r="A86" s="17"/>
      <c r="B86" s="17"/>
      <c r="C86" s="17"/>
      <c r="D86" s="17"/>
      <c r="E86" s="17"/>
      <c r="F86" s="17"/>
      <c r="G86" s="17"/>
      <c r="H86" s="30"/>
      <c r="I86" s="17"/>
      <c r="J86" s="17"/>
      <c r="K86" s="17"/>
      <c r="L86" s="17"/>
      <c r="M86" s="13"/>
      <c r="N86" s="36">
        <f>SUMIFS($E$6:$E$400,$F$6:$F$400,"RT",$A$6:$A$400,"U38")</f>
        <v>0</v>
      </c>
      <c r="O86" s="36" t="s">
        <v>4</v>
      </c>
      <c r="P86" s="36" t="s">
        <v>536</v>
      </c>
    </row>
    <row r="87" spans="1:16" s="12" customFormat="1" x14ac:dyDescent="0.3">
      <c r="A87" s="17"/>
      <c r="B87" s="17"/>
      <c r="C87" s="17"/>
      <c r="D87" s="17"/>
      <c r="E87" s="17"/>
      <c r="F87" s="17"/>
      <c r="G87" s="17"/>
      <c r="H87" s="30"/>
      <c r="I87" s="17"/>
      <c r="J87" s="17"/>
      <c r="K87" s="17"/>
      <c r="L87" s="17"/>
      <c r="M87" s="13"/>
      <c r="N87" s="36">
        <f>SUMIFS($E$6:$E$400,$F$6:$F$400,"RT",$A$6:$A$400,"U39")</f>
        <v>0</v>
      </c>
      <c r="O87" s="36" t="s">
        <v>4</v>
      </c>
      <c r="P87" s="36" t="s">
        <v>537</v>
      </c>
    </row>
    <row r="88" spans="1:16" s="12" customFormat="1" x14ac:dyDescent="0.3">
      <c r="A88" s="17"/>
      <c r="B88" s="17"/>
      <c r="C88" s="17"/>
      <c r="D88" s="17"/>
      <c r="E88" s="17"/>
      <c r="F88" s="17"/>
      <c r="G88" s="17"/>
      <c r="H88" s="30"/>
      <c r="I88" s="17"/>
      <c r="J88" s="17"/>
      <c r="K88" s="17"/>
      <c r="L88" s="17"/>
      <c r="M88" s="13"/>
      <c r="N88" s="36">
        <f>SUMIFS($E$6:$E$400,$F$6:$F$400,"RT",$A$6:$A$400,"U40")</f>
        <v>0</v>
      </c>
      <c r="O88" s="36" t="s">
        <v>4</v>
      </c>
      <c r="P88" s="36" t="s">
        <v>539</v>
      </c>
    </row>
    <row r="89" spans="1:16" s="12" customFormat="1" x14ac:dyDescent="0.3">
      <c r="A89" s="17"/>
      <c r="B89" s="17"/>
      <c r="C89" s="17"/>
      <c r="D89" s="17"/>
      <c r="E89" s="17"/>
      <c r="F89" s="17"/>
      <c r="G89" s="17"/>
      <c r="H89" s="30"/>
      <c r="I89" s="17"/>
      <c r="J89" s="17"/>
      <c r="K89" s="17"/>
      <c r="L89" s="17"/>
      <c r="M89" s="13"/>
      <c r="N89" s="36">
        <f>SUMIFS($E$6:$E$400,$F$6:$F$400,"RT",$A$6:$A$400,"U41")</f>
        <v>0</v>
      </c>
      <c r="O89" s="36" t="s">
        <v>4</v>
      </c>
      <c r="P89" s="36" t="s">
        <v>820</v>
      </c>
    </row>
    <row r="90" spans="1:16" s="12" customFormat="1" x14ac:dyDescent="0.3">
      <c r="A90" s="17"/>
      <c r="B90" s="17"/>
      <c r="C90" s="17"/>
      <c r="D90" s="17"/>
      <c r="E90" s="17"/>
      <c r="F90" s="17"/>
      <c r="G90" s="17"/>
      <c r="H90" s="30"/>
      <c r="I90" s="17"/>
      <c r="J90" s="17"/>
      <c r="K90" s="17"/>
      <c r="L90" s="17"/>
      <c r="M90" s="13"/>
      <c r="N90" s="36">
        <f>SUM(N49:N89)</f>
        <v>14</v>
      </c>
      <c r="O90" s="36"/>
      <c r="P90" s="36"/>
    </row>
    <row r="91" spans="1:16" s="12" customFormat="1" x14ac:dyDescent="0.3">
      <c r="A91" s="17"/>
      <c r="B91" s="17"/>
      <c r="C91" s="17"/>
      <c r="D91" s="17"/>
      <c r="E91" s="17"/>
      <c r="F91" s="17"/>
      <c r="G91" s="17"/>
      <c r="H91" s="30"/>
      <c r="I91" s="17"/>
      <c r="J91" s="17"/>
      <c r="K91" s="17"/>
      <c r="L91" s="17"/>
      <c r="M91" s="13"/>
      <c r="N91" s="36"/>
      <c r="O91" s="36"/>
      <c r="P91" s="36"/>
    </row>
    <row r="92" spans="1:16" s="12" customFormat="1" x14ac:dyDescent="0.3">
      <c r="A92" s="17"/>
      <c r="B92" s="17"/>
      <c r="C92" s="17"/>
      <c r="D92" s="17"/>
      <c r="E92" s="17"/>
      <c r="F92" s="17"/>
      <c r="G92" s="17"/>
      <c r="H92" s="30"/>
      <c r="I92" s="17"/>
      <c r="J92" s="17"/>
      <c r="K92" s="17"/>
      <c r="L92" s="17"/>
      <c r="M92" s="13"/>
      <c r="N92" s="36"/>
      <c r="O92" s="36"/>
      <c r="P92" s="36"/>
    </row>
    <row r="93" spans="1:16" s="12" customFormat="1" x14ac:dyDescent="0.3">
      <c r="A93" s="17"/>
      <c r="B93" s="17"/>
      <c r="C93" s="17"/>
      <c r="D93" s="17"/>
      <c r="E93" s="17"/>
      <c r="F93" s="17"/>
      <c r="G93" s="17"/>
      <c r="H93" s="30"/>
      <c r="I93" s="17"/>
      <c r="J93" s="17"/>
      <c r="K93" s="17"/>
      <c r="L93" s="17"/>
      <c r="M93" s="13"/>
      <c r="N93" s="36"/>
      <c r="O93" s="36"/>
      <c r="P93" s="36"/>
    </row>
    <row r="94" spans="1:16" s="12" customFormat="1" x14ac:dyDescent="0.3">
      <c r="A94" s="17"/>
      <c r="B94" s="17"/>
      <c r="C94" s="17"/>
      <c r="D94" s="17"/>
      <c r="E94" s="17"/>
      <c r="F94" s="17"/>
      <c r="G94" s="17"/>
      <c r="H94" s="30"/>
      <c r="I94" s="17"/>
      <c r="J94" s="17"/>
      <c r="K94" s="17"/>
      <c r="L94" s="17"/>
      <c r="M94" s="13"/>
      <c r="N94" s="36"/>
      <c r="O94" s="36"/>
      <c r="P94" s="36"/>
    </row>
    <row r="95" spans="1:16" s="12" customFormat="1" x14ac:dyDescent="0.3">
      <c r="A95" s="17"/>
      <c r="B95" s="17"/>
      <c r="C95" s="17"/>
      <c r="D95" s="17"/>
      <c r="E95" s="17"/>
      <c r="F95" s="17"/>
      <c r="G95" s="17"/>
      <c r="H95" s="30"/>
      <c r="I95" s="17"/>
      <c r="J95" s="17"/>
      <c r="K95" s="17"/>
      <c r="L95" s="17"/>
      <c r="M95" s="13"/>
      <c r="N95" s="36"/>
      <c r="O95" s="36"/>
      <c r="P95" s="36"/>
    </row>
    <row r="96" spans="1:16" s="12" customFormat="1" x14ac:dyDescent="0.3">
      <c r="A96" s="17"/>
      <c r="B96" s="17"/>
      <c r="C96" s="17"/>
      <c r="D96" s="17"/>
      <c r="E96" s="17"/>
      <c r="F96" s="17"/>
      <c r="G96" s="17"/>
      <c r="H96" s="30"/>
      <c r="I96" s="17"/>
      <c r="J96" s="17"/>
      <c r="K96" s="17"/>
      <c r="L96" s="17"/>
      <c r="M96" s="13"/>
      <c r="N96" s="36"/>
      <c r="O96" s="36"/>
      <c r="P96" s="36"/>
    </row>
    <row r="97" spans="1:16" s="12" customFormat="1" x14ac:dyDescent="0.3">
      <c r="A97" s="17"/>
      <c r="B97" s="17"/>
      <c r="C97" s="17"/>
      <c r="D97" s="17"/>
      <c r="E97" s="17"/>
      <c r="F97" s="17"/>
      <c r="G97" s="17"/>
      <c r="H97" s="30"/>
      <c r="I97" s="17"/>
      <c r="J97" s="17"/>
      <c r="K97" s="17"/>
      <c r="L97" s="17"/>
      <c r="M97" s="13"/>
      <c r="N97" s="36"/>
      <c r="O97" s="36"/>
      <c r="P97" s="36"/>
    </row>
    <row r="98" spans="1:16" s="12" customFormat="1" x14ac:dyDescent="0.3">
      <c r="A98" s="17"/>
      <c r="B98" s="17"/>
      <c r="C98" s="17"/>
      <c r="D98" s="17"/>
      <c r="E98" s="17"/>
      <c r="F98" s="17"/>
      <c r="G98" s="17"/>
      <c r="H98" s="30"/>
      <c r="I98" s="17"/>
      <c r="J98" s="17"/>
      <c r="K98" s="17"/>
      <c r="L98" s="17"/>
      <c r="M98" s="13"/>
      <c r="N98" s="36"/>
      <c r="O98" s="36"/>
      <c r="P98" s="36"/>
    </row>
    <row r="99" spans="1:16" s="12" customFormat="1" x14ac:dyDescent="0.3">
      <c r="A99" s="17"/>
      <c r="B99" s="17"/>
      <c r="C99" s="17"/>
      <c r="D99" s="17"/>
      <c r="E99" s="17"/>
      <c r="F99" s="17"/>
      <c r="G99" s="17"/>
      <c r="H99" s="30"/>
      <c r="I99" s="17"/>
      <c r="J99" s="17"/>
      <c r="K99" s="17"/>
      <c r="L99" s="17"/>
      <c r="M99" s="13"/>
      <c r="N99" s="36"/>
      <c r="O99" s="36"/>
      <c r="P99" s="36"/>
    </row>
    <row r="100" spans="1:16" s="12" customFormat="1" x14ac:dyDescent="0.3">
      <c r="A100" s="17"/>
      <c r="B100" s="17"/>
      <c r="C100" s="17"/>
      <c r="D100" s="17"/>
      <c r="E100" s="17"/>
      <c r="F100" s="17"/>
      <c r="G100" s="17"/>
      <c r="H100" s="30"/>
      <c r="I100" s="17"/>
      <c r="J100" s="17"/>
      <c r="K100" s="17"/>
      <c r="L100" s="17"/>
      <c r="M100" s="13"/>
      <c r="N100" s="36"/>
      <c r="O100" s="36"/>
      <c r="P100" s="36"/>
    </row>
    <row r="101" spans="1:16" s="12" customFormat="1" x14ac:dyDescent="0.3">
      <c r="A101" s="17"/>
      <c r="B101" s="17"/>
      <c r="C101" s="17"/>
      <c r="D101" s="17"/>
      <c r="E101" s="17"/>
      <c r="F101" s="17"/>
      <c r="G101" s="17"/>
      <c r="H101" s="30"/>
      <c r="I101" s="17"/>
      <c r="J101" s="17"/>
      <c r="K101" s="17"/>
      <c r="L101" s="17"/>
      <c r="M101" s="13"/>
      <c r="N101" s="36"/>
      <c r="O101" s="36"/>
      <c r="P101" s="36"/>
    </row>
    <row r="102" spans="1:16" s="12" customFormat="1" x14ac:dyDescent="0.3">
      <c r="A102" s="17"/>
      <c r="B102" s="17"/>
      <c r="C102" s="17"/>
      <c r="D102" s="17"/>
      <c r="E102" s="17"/>
      <c r="F102" s="17"/>
      <c r="G102" s="17"/>
      <c r="H102" s="30"/>
      <c r="I102" s="17"/>
      <c r="J102" s="17"/>
      <c r="K102" s="17"/>
      <c r="L102" s="17"/>
      <c r="M102" s="13"/>
      <c r="N102" s="36"/>
      <c r="O102" s="36"/>
      <c r="P102" s="36"/>
    </row>
    <row r="103" spans="1:16" s="12" customFormat="1" x14ac:dyDescent="0.3">
      <c r="A103" s="17"/>
      <c r="B103" s="17"/>
      <c r="C103" s="17"/>
      <c r="D103" s="17"/>
      <c r="E103" s="17"/>
      <c r="F103" s="17"/>
      <c r="G103" s="17"/>
      <c r="H103" s="30"/>
      <c r="I103" s="17"/>
      <c r="J103" s="17"/>
      <c r="K103" s="17"/>
      <c r="L103" s="17"/>
      <c r="M103" s="13"/>
      <c r="N103" s="36"/>
      <c r="O103" s="36"/>
      <c r="P103" s="36"/>
    </row>
    <row r="104" spans="1:16" s="12" customFormat="1" x14ac:dyDescent="0.3">
      <c r="A104" s="17"/>
      <c r="B104" s="17"/>
      <c r="C104" s="17"/>
      <c r="D104" s="17"/>
      <c r="E104" s="17"/>
      <c r="F104" s="17"/>
      <c r="G104" s="17"/>
      <c r="H104" s="30"/>
      <c r="I104" s="17"/>
      <c r="J104" s="17"/>
      <c r="K104" s="17"/>
      <c r="L104" s="17"/>
      <c r="M104" s="13"/>
      <c r="N104" s="36"/>
      <c r="O104" s="36"/>
      <c r="P104" s="36"/>
    </row>
    <row r="105" spans="1:16" s="12" customFormat="1" x14ac:dyDescent="0.3">
      <c r="A105" s="17"/>
      <c r="B105" s="17"/>
      <c r="C105" s="17"/>
      <c r="D105" s="17"/>
      <c r="E105" s="17"/>
      <c r="F105" s="17"/>
      <c r="G105" s="17"/>
      <c r="H105" s="30"/>
      <c r="I105" s="17"/>
      <c r="J105" s="17"/>
      <c r="K105" s="17"/>
      <c r="L105" s="17"/>
      <c r="M105" s="13"/>
      <c r="N105" s="36"/>
      <c r="O105" s="36"/>
      <c r="P105" s="36"/>
    </row>
    <row r="106" spans="1:16" s="12" customFormat="1" x14ac:dyDescent="0.3">
      <c r="A106" s="17"/>
      <c r="B106" s="17"/>
      <c r="C106" s="17"/>
      <c r="D106" s="17"/>
      <c r="E106" s="17"/>
      <c r="F106" s="17"/>
      <c r="G106" s="17"/>
      <c r="H106" s="30"/>
      <c r="I106" s="17"/>
      <c r="J106" s="17"/>
      <c r="K106" s="17"/>
      <c r="L106" s="17"/>
      <c r="M106" s="13"/>
      <c r="N106" s="36"/>
      <c r="O106" s="36"/>
      <c r="P106" s="36"/>
    </row>
    <row r="107" spans="1:16" s="12" customFormat="1" x14ac:dyDescent="0.3">
      <c r="A107" s="17"/>
      <c r="B107" s="17"/>
      <c r="C107" s="17"/>
      <c r="D107" s="17"/>
      <c r="E107" s="17"/>
      <c r="F107" s="17"/>
      <c r="G107" s="17"/>
      <c r="H107" s="30"/>
      <c r="I107" s="17"/>
      <c r="J107" s="17"/>
      <c r="K107" s="17"/>
      <c r="L107" s="17"/>
      <c r="M107" s="13"/>
      <c r="N107" s="36"/>
      <c r="O107" s="36"/>
      <c r="P107" s="36"/>
    </row>
    <row r="108" spans="1:16" s="12" customFormat="1" x14ac:dyDescent="0.3">
      <c r="A108" s="17"/>
      <c r="B108" s="17"/>
      <c r="C108" s="17"/>
      <c r="D108" s="17"/>
      <c r="E108" s="17"/>
      <c r="F108" s="17"/>
      <c r="G108" s="17"/>
      <c r="H108" s="30"/>
      <c r="I108" s="17"/>
      <c r="J108" s="17"/>
      <c r="K108" s="17"/>
      <c r="L108" s="17"/>
      <c r="M108" s="13"/>
      <c r="N108" s="36"/>
      <c r="O108" s="36"/>
      <c r="P108" s="36"/>
    </row>
    <row r="109" spans="1:16" s="12" customFormat="1" x14ac:dyDescent="0.3">
      <c r="A109" s="17"/>
      <c r="B109" s="17"/>
      <c r="C109" s="17"/>
      <c r="D109" s="17"/>
      <c r="E109" s="17"/>
      <c r="F109" s="17"/>
      <c r="G109" s="17"/>
      <c r="H109" s="30"/>
      <c r="I109" s="17"/>
      <c r="J109" s="17"/>
      <c r="K109" s="17"/>
      <c r="L109" s="17"/>
      <c r="M109" s="13"/>
      <c r="N109" s="36"/>
      <c r="O109" s="36"/>
      <c r="P109" s="36"/>
    </row>
    <row r="110" spans="1:16" s="12" customFormat="1" x14ac:dyDescent="0.3">
      <c r="A110" s="17"/>
      <c r="B110" s="17"/>
      <c r="C110" s="17"/>
      <c r="D110" s="17"/>
      <c r="E110" s="17"/>
      <c r="F110" s="17"/>
      <c r="G110" s="17"/>
      <c r="H110" s="30"/>
      <c r="I110" s="17"/>
      <c r="J110" s="17"/>
      <c r="K110" s="17"/>
      <c r="L110" s="17"/>
      <c r="M110" s="13"/>
      <c r="N110" s="36"/>
      <c r="O110" s="36"/>
      <c r="P110" s="36"/>
    </row>
    <row r="111" spans="1:16" s="12" customFormat="1" x14ac:dyDescent="0.3">
      <c r="A111" s="17"/>
      <c r="B111" s="17"/>
      <c r="C111" s="17"/>
      <c r="D111" s="17"/>
      <c r="E111" s="17"/>
      <c r="F111" s="17"/>
      <c r="G111" s="17"/>
      <c r="H111" s="30"/>
      <c r="I111" s="17"/>
      <c r="J111" s="17"/>
      <c r="K111" s="17"/>
      <c r="L111" s="17"/>
      <c r="M111" s="13"/>
      <c r="N111" s="36"/>
      <c r="O111" s="36"/>
      <c r="P111" s="36"/>
    </row>
    <row r="112" spans="1:16" s="12" customFormat="1" x14ac:dyDescent="0.3">
      <c r="A112" s="17"/>
      <c r="B112" s="17"/>
      <c r="C112" s="17"/>
      <c r="D112" s="17"/>
      <c r="E112" s="17"/>
      <c r="F112" s="17"/>
      <c r="G112" s="17"/>
      <c r="H112" s="30"/>
      <c r="I112" s="17"/>
      <c r="J112" s="17"/>
      <c r="K112" s="17"/>
      <c r="L112" s="17"/>
      <c r="M112" s="13"/>
      <c r="N112" s="36"/>
      <c r="O112" s="36"/>
      <c r="P112" s="36"/>
    </row>
    <row r="113" spans="1:16" s="12" customFormat="1" x14ac:dyDescent="0.3">
      <c r="A113" s="17"/>
      <c r="B113" s="17"/>
      <c r="C113" s="17"/>
      <c r="D113" s="17"/>
      <c r="E113" s="17"/>
      <c r="F113" s="17"/>
      <c r="G113" s="17"/>
      <c r="H113" s="30"/>
      <c r="I113" s="17"/>
      <c r="J113" s="17"/>
      <c r="K113" s="17"/>
      <c r="L113" s="17"/>
      <c r="M113" s="13"/>
      <c r="N113" s="36"/>
      <c r="O113" s="36"/>
      <c r="P113" s="36"/>
    </row>
    <row r="114" spans="1:16" s="12" customFormat="1" x14ac:dyDescent="0.3">
      <c r="A114" s="17"/>
      <c r="B114" s="17"/>
      <c r="C114" s="17"/>
      <c r="D114" s="17"/>
      <c r="E114" s="17"/>
      <c r="F114" s="17"/>
      <c r="G114" s="17"/>
      <c r="H114" s="30"/>
      <c r="I114" s="17"/>
      <c r="J114" s="17"/>
      <c r="K114" s="17"/>
      <c r="L114" s="17"/>
      <c r="M114" s="13"/>
      <c r="N114" s="36"/>
      <c r="O114" s="36"/>
      <c r="P114" s="36"/>
    </row>
    <row r="115" spans="1:16" s="12" customFormat="1" x14ac:dyDescent="0.3">
      <c r="A115" s="17"/>
      <c r="B115" s="17"/>
      <c r="C115" s="17"/>
      <c r="D115" s="17"/>
      <c r="E115" s="17"/>
      <c r="F115" s="17"/>
      <c r="G115" s="17"/>
      <c r="H115" s="30"/>
      <c r="I115" s="17"/>
      <c r="J115" s="17"/>
      <c r="K115" s="17"/>
      <c r="L115" s="17"/>
      <c r="M115" s="13"/>
      <c r="N115" s="36"/>
      <c r="O115" s="36"/>
      <c r="P115" s="36"/>
    </row>
    <row r="116" spans="1:16" s="12" customFormat="1" x14ac:dyDescent="0.3">
      <c r="A116" s="17"/>
      <c r="B116" s="17"/>
      <c r="C116" s="17"/>
      <c r="D116" s="17"/>
      <c r="E116" s="17"/>
      <c r="F116" s="17"/>
      <c r="G116" s="17"/>
      <c r="H116" s="30"/>
      <c r="I116" s="17"/>
      <c r="J116" s="17"/>
      <c r="K116" s="17"/>
      <c r="L116" s="17"/>
      <c r="M116" s="13"/>
      <c r="N116" s="36"/>
      <c r="O116" s="36"/>
      <c r="P116" s="36"/>
    </row>
    <row r="117" spans="1:16" s="12" customFormat="1" x14ac:dyDescent="0.3">
      <c r="A117" s="17"/>
      <c r="B117" s="17"/>
      <c r="C117" s="17"/>
      <c r="D117" s="17"/>
      <c r="E117" s="17"/>
      <c r="F117" s="17"/>
      <c r="G117" s="17"/>
      <c r="H117" s="30"/>
      <c r="I117" s="17"/>
      <c r="J117" s="17"/>
      <c r="K117" s="17"/>
      <c r="L117" s="17"/>
      <c r="M117" s="13"/>
      <c r="N117" s="36"/>
      <c r="O117" s="36"/>
      <c r="P117" s="36"/>
    </row>
    <row r="118" spans="1:16" s="12" customFormat="1" x14ac:dyDescent="0.3">
      <c r="A118" s="17"/>
      <c r="B118" s="17"/>
      <c r="C118" s="17"/>
      <c r="D118" s="17"/>
      <c r="E118" s="17"/>
      <c r="F118" s="17"/>
      <c r="G118" s="17"/>
      <c r="H118" s="30"/>
      <c r="I118" s="17"/>
      <c r="J118" s="17"/>
      <c r="K118" s="17"/>
      <c r="L118" s="17"/>
      <c r="M118" s="13"/>
      <c r="N118" s="36"/>
      <c r="O118" s="36"/>
      <c r="P118" s="36"/>
    </row>
    <row r="119" spans="1:16" s="12" customFormat="1" x14ac:dyDescent="0.3">
      <c r="A119" s="17"/>
      <c r="B119" s="17"/>
      <c r="C119" s="17"/>
      <c r="D119" s="17"/>
      <c r="E119" s="17"/>
      <c r="F119" s="17"/>
      <c r="G119" s="17"/>
      <c r="H119" s="30"/>
      <c r="I119" s="17"/>
      <c r="J119" s="17"/>
      <c r="K119" s="17"/>
      <c r="L119" s="17"/>
      <c r="M119" s="13"/>
      <c r="N119" s="36"/>
      <c r="O119" s="36"/>
      <c r="P119" s="36"/>
    </row>
    <row r="120" spans="1:16" s="12" customFormat="1" x14ac:dyDescent="0.3">
      <c r="A120" s="17"/>
      <c r="B120" s="17"/>
      <c r="C120" s="17"/>
      <c r="D120" s="17"/>
      <c r="E120" s="17"/>
      <c r="F120" s="17"/>
      <c r="G120" s="17"/>
      <c r="H120" s="30"/>
      <c r="I120" s="17"/>
      <c r="J120" s="17"/>
      <c r="K120" s="17"/>
      <c r="L120" s="17"/>
      <c r="M120" s="13"/>
      <c r="N120" s="36"/>
      <c r="O120" s="36"/>
      <c r="P120" s="36"/>
    </row>
    <row r="121" spans="1:16" s="12" customFormat="1" x14ac:dyDescent="0.3">
      <c r="A121" s="17"/>
      <c r="B121" s="17"/>
      <c r="C121" s="17"/>
      <c r="D121" s="17"/>
      <c r="E121" s="17"/>
      <c r="F121" s="17"/>
      <c r="G121" s="17"/>
      <c r="H121" s="30"/>
      <c r="I121" s="17"/>
      <c r="J121" s="17"/>
      <c r="K121" s="17"/>
      <c r="L121" s="17"/>
      <c r="M121" s="13"/>
      <c r="N121" s="36"/>
      <c r="O121" s="36"/>
      <c r="P121" s="36"/>
    </row>
    <row r="122" spans="1:16" s="12" customFormat="1" x14ac:dyDescent="0.3">
      <c r="A122" s="17"/>
      <c r="B122" s="17"/>
      <c r="C122" s="17"/>
      <c r="D122" s="17"/>
      <c r="E122" s="17"/>
      <c r="F122" s="17"/>
      <c r="G122" s="17"/>
      <c r="H122" s="30"/>
      <c r="I122" s="17"/>
      <c r="J122" s="17"/>
      <c r="K122" s="17"/>
      <c r="L122" s="17"/>
      <c r="M122" s="13"/>
      <c r="N122" s="36"/>
      <c r="O122" s="36"/>
      <c r="P122" s="36"/>
    </row>
    <row r="123" spans="1:16" s="12" customFormat="1" x14ac:dyDescent="0.3">
      <c r="A123" s="17"/>
      <c r="B123" s="17"/>
      <c r="C123" s="17"/>
      <c r="D123" s="17"/>
      <c r="E123" s="17"/>
      <c r="F123" s="17"/>
      <c r="G123" s="17"/>
      <c r="H123" s="30"/>
      <c r="I123" s="17"/>
      <c r="J123" s="17"/>
      <c r="K123" s="17"/>
      <c r="L123" s="17"/>
      <c r="M123" s="13"/>
      <c r="N123" s="36"/>
      <c r="O123" s="36"/>
      <c r="P123" s="36"/>
    </row>
    <row r="124" spans="1:16" s="12" customFormat="1" x14ac:dyDescent="0.3">
      <c r="A124" s="17"/>
      <c r="B124" s="17"/>
      <c r="C124" s="17"/>
      <c r="D124" s="17"/>
      <c r="E124" s="17"/>
      <c r="F124" s="17"/>
      <c r="G124" s="17"/>
      <c r="H124" s="30"/>
      <c r="I124" s="17"/>
      <c r="J124" s="17"/>
      <c r="K124" s="17"/>
      <c r="L124" s="17"/>
      <c r="M124" s="13"/>
      <c r="N124" s="36"/>
      <c r="O124" s="36"/>
      <c r="P124" s="36"/>
    </row>
    <row r="125" spans="1:16" s="12" customFormat="1" x14ac:dyDescent="0.3">
      <c r="A125" s="17"/>
      <c r="B125" s="17"/>
      <c r="C125" s="17"/>
      <c r="D125" s="17"/>
      <c r="E125" s="17"/>
      <c r="F125" s="17"/>
      <c r="G125" s="17"/>
      <c r="H125" s="30"/>
      <c r="I125" s="17"/>
      <c r="J125" s="17"/>
      <c r="K125" s="17"/>
      <c r="L125" s="17"/>
      <c r="M125" s="13"/>
      <c r="N125" s="36"/>
      <c r="O125" s="36"/>
      <c r="P125" s="36"/>
    </row>
    <row r="126" spans="1:16" s="12" customFormat="1" x14ac:dyDescent="0.3">
      <c r="A126" s="17"/>
      <c r="B126" s="17"/>
      <c r="C126" s="17"/>
      <c r="D126" s="17"/>
      <c r="E126" s="17"/>
      <c r="F126" s="17"/>
      <c r="G126" s="17"/>
      <c r="H126" s="30"/>
      <c r="I126" s="17"/>
      <c r="J126" s="17"/>
      <c r="K126" s="17"/>
      <c r="L126" s="17"/>
      <c r="M126" s="13"/>
      <c r="N126" s="36"/>
      <c r="O126" s="36"/>
      <c r="P126" s="36"/>
    </row>
    <row r="127" spans="1:16" s="12" customFormat="1" x14ac:dyDescent="0.3">
      <c r="A127" s="17"/>
      <c r="B127" s="17"/>
      <c r="C127" s="17"/>
      <c r="D127" s="17"/>
      <c r="E127" s="17"/>
      <c r="F127" s="17"/>
      <c r="G127" s="17"/>
      <c r="H127" s="30"/>
      <c r="I127" s="17"/>
      <c r="J127" s="17"/>
      <c r="K127" s="17"/>
      <c r="L127" s="17"/>
      <c r="M127" s="13"/>
      <c r="N127" s="36"/>
      <c r="O127" s="36"/>
      <c r="P127" s="36"/>
    </row>
    <row r="128" spans="1:16" s="12" customFormat="1" x14ac:dyDescent="0.3">
      <c r="A128" s="17"/>
      <c r="B128" s="17"/>
      <c r="C128" s="17"/>
      <c r="D128" s="17"/>
      <c r="E128" s="17"/>
      <c r="F128" s="17"/>
      <c r="G128" s="17"/>
      <c r="H128" s="30"/>
      <c r="I128" s="17"/>
      <c r="J128" s="17"/>
      <c r="K128" s="17"/>
      <c r="L128" s="17"/>
      <c r="M128" s="13"/>
      <c r="N128" s="36"/>
      <c r="O128" s="36"/>
      <c r="P128" s="36"/>
    </row>
    <row r="129" spans="1:16" s="12" customFormat="1" x14ac:dyDescent="0.3">
      <c r="A129" s="17"/>
      <c r="B129" s="17"/>
      <c r="C129" s="17"/>
      <c r="D129" s="17"/>
      <c r="E129" s="17"/>
      <c r="F129" s="17"/>
      <c r="G129" s="17"/>
      <c r="H129" s="30"/>
      <c r="I129" s="17"/>
      <c r="J129" s="17"/>
      <c r="K129" s="17"/>
      <c r="L129" s="17"/>
      <c r="M129" s="13"/>
      <c r="N129" s="36"/>
      <c r="O129" s="36"/>
      <c r="P129" s="36"/>
    </row>
    <row r="130" spans="1:16" s="12" customFormat="1" x14ac:dyDescent="0.3">
      <c r="A130" s="17"/>
      <c r="B130" s="17"/>
      <c r="C130" s="17"/>
      <c r="D130" s="17"/>
      <c r="E130" s="17"/>
      <c r="F130" s="17"/>
      <c r="G130" s="17"/>
      <c r="H130" s="30"/>
      <c r="I130" s="17"/>
      <c r="J130" s="17"/>
      <c r="K130" s="17"/>
      <c r="L130" s="17"/>
      <c r="M130" s="13"/>
      <c r="N130" s="36"/>
      <c r="O130" s="36"/>
      <c r="P130" s="36"/>
    </row>
    <row r="131" spans="1:16" s="12" customFormat="1" x14ac:dyDescent="0.3">
      <c r="A131" s="17"/>
      <c r="B131" s="17"/>
      <c r="C131" s="17"/>
      <c r="D131" s="17"/>
      <c r="E131" s="17"/>
      <c r="F131" s="17"/>
      <c r="G131" s="17"/>
      <c r="H131" s="30"/>
      <c r="I131" s="17"/>
      <c r="J131" s="17"/>
      <c r="K131" s="17"/>
      <c r="L131" s="17"/>
      <c r="M131" s="13"/>
      <c r="N131" s="36"/>
      <c r="O131" s="36"/>
      <c r="P131" s="36"/>
    </row>
    <row r="132" spans="1:16" s="12" customFormat="1" x14ac:dyDescent="0.3">
      <c r="A132" s="17"/>
      <c r="B132" s="17"/>
      <c r="C132" s="17"/>
      <c r="D132" s="17"/>
      <c r="E132" s="17"/>
      <c r="F132" s="17"/>
      <c r="G132" s="17"/>
      <c r="H132" s="30"/>
      <c r="I132" s="17"/>
      <c r="J132" s="17"/>
      <c r="K132" s="17"/>
      <c r="L132" s="17"/>
      <c r="M132" s="13"/>
      <c r="N132" s="36"/>
      <c r="O132" s="36"/>
      <c r="P132" s="36"/>
    </row>
    <row r="133" spans="1:16" s="12" customFormat="1" x14ac:dyDescent="0.3">
      <c r="A133" s="17"/>
      <c r="B133" s="17"/>
      <c r="C133" s="17"/>
      <c r="D133" s="17"/>
      <c r="E133" s="17"/>
      <c r="F133" s="17"/>
      <c r="G133" s="17"/>
      <c r="H133" s="30"/>
      <c r="I133" s="17"/>
      <c r="J133" s="17"/>
      <c r="K133" s="17"/>
      <c r="L133" s="17"/>
      <c r="M133" s="13"/>
      <c r="N133" s="36"/>
      <c r="O133" s="36"/>
      <c r="P133" s="36"/>
    </row>
    <row r="134" spans="1:16" s="12" customFormat="1" x14ac:dyDescent="0.3">
      <c r="A134" s="17"/>
      <c r="B134" s="17"/>
      <c r="C134" s="17"/>
      <c r="D134" s="17"/>
      <c r="E134" s="17"/>
      <c r="F134" s="17"/>
      <c r="G134" s="17"/>
      <c r="H134" s="30"/>
      <c r="I134" s="17"/>
      <c r="J134" s="17"/>
      <c r="K134" s="17"/>
      <c r="L134" s="17"/>
      <c r="M134" s="13"/>
      <c r="N134" s="36"/>
      <c r="O134" s="36"/>
      <c r="P134" s="36"/>
    </row>
    <row r="135" spans="1:16" s="12" customFormat="1" x14ac:dyDescent="0.3">
      <c r="A135" s="17"/>
      <c r="B135" s="17"/>
      <c r="C135" s="17"/>
      <c r="D135" s="17"/>
      <c r="E135" s="17"/>
      <c r="F135" s="17"/>
      <c r="G135" s="17"/>
      <c r="H135" s="30"/>
      <c r="I135" s="17"/>
      <c r="J135" s="17"/>
      <c r="K135" s="17"/>
      <c r="L135" s="17"/>
      <c r="M135" s="13"/>
      <c r="N135" s="36"/>
      <c r="O135" s="36"/>
      <c r="P135" s="36"/>
    </row>
    <row r="136" spans="1:16" s="12" customFormat="1" x14ac:dyDescent="0.3">
      <c r="A136" s="17"/>
      <c r="B136" s="17"/>
      <c r="C136" s="17"/>
      <c r="D136" s="17"/>
      <c r="E136" s="17"/>
      <c r="F136" s="17"/>
      <c r="G136" s="17"/>
      <c r="H136" s="30"/>
      <c r="I136" s="17"/>
      <c r="J136" s="17"/>
      <c r="K136" s="17"/>
      <c r="L136" s="17"/>
      <c r="M136" s="13"/>
      <c r="N136" s="36"/>
      <c r="O136" s="36"/>
      <c r="P136" s="36"/>
    </row>
    <row r="137" spans="1:16" s="12" customFormat="1" x14ac:dyDescent="0.3">
      <c r="A137" s="17"/>
      <c r="B137" s="17"/>
      <c r="C137" s="17"/>
      <c r="D137" s="17"/>
      <c r="E137" s="17"/>
      <c r="F137" s="17"/>
      <c r="G137" s="17"/>
      <c r="H137" s="30"/>
      <c r="I137" s="17"/>
      <c r="J137" s="17"/>
      <c r="K137" s="17"/>
      <c r="L137" s="17"/>
      <c r="M137" s="13"/>
      <c r="N137" s="36"/>
      <c r="O137" s="36"/>
      <c r="P137" s="36"/>
    </row>
    <row r="138" spans="1:16" s="12" customFormat="1" x14ac:dyDescent="0.3">
      <c r="A138" s="17"/>
      <c r="B138" s="17"/>
      <c r="C138" s="17"/>
      <c r="D138" s="17"/>
      <c r="E138" s="17"/>
      <c r="F138" s="17"/>
      <c r="G138" s="17"/>
      <c r="H138" s="30"/>
      <c r="I138" s="17"/>
      <c r="J138" s="17"/>
      <c r="K138" s="17"/>
      <c r="L138" s="17"/>
      <c r="M138" s="13"/>
      <c r="N138" s="36"/>
      <c r="O138" s="36"/>
      <c r="P138" s="36"/>
    </row>
    <row r="139" spans="1:16" s="12" customFormat="1" x14ac:dyDescent="0.3">
      <c r="A139" s="17"/>
      <c r="B139" s="17"/>
      <c r="C139" s="17"/>
      <c r="D139" s="17"/>
      <c r="E139" s="17"/>
      <c r="F139" s="17"/>
      <c r="G139" s="17"/>
      <c r="H139" s="30"/>
      <c r="I139" s="17"/>
      <c r="J139" s="17"/>
      <c r="K139" s="17"/>
      <c r="L139" s="17"/>
      <c r="M139" s="13"/>
      <c r="N139" s="36"/>
      <c r="O139" s="36"/>
      <c r="P139" s="36"/>
    </row>
    <row r="140" spans="1:16" s="12" customFormat="1" x14ac:dyDescent="0.3">
      <c r="A140" s="17"/>
      <c r="B140" s="17"/>
      <c r="C140" s="17"/>
      <c r="D140" s="17"/>
      <c r="E140" s="17"/>
      <c r="F140" s="17"/>
      <c r="G140" s="17"/>
      <c r="H140" s="30"/>
      <c r="I140" s="17"/>
      <c r="J140" s="17"/>
      <c r="K140" s="17"/>
      <c r="L140" s="17"/>
      <c r="M140" s="13"/>
      <c r="N140" s="36"/>
      <c r="O140" s="36"/>
      <c r="P140" s="36"/>
    </row>
    <row r="141" spans="1:16" s="12" customFormat="1" x14ac:dyDescent="0.3">
      <c r="A141" s="17"/>
      <c r="B141" s="17"/>
      <c r="C141" s="17"/>
      <c r="D141" s="17"/>
      <c r="E141" s="17"/>
      <c r="F141" s="17"/>
      <c r="G141" s="17"/>
      <c r="H141" s="30"/>
      <c r="I141" s="17"/>
      <c r="J141" s="17"/>
      <c r="K141" s="17"/>
      <c r="L141" s="17"/>
      <c r="M141" s="13"/>
      <c r="N141" s="36"/>
      <c r="O141" s="36"/>
      <c r="P141" s="36"/>
    </row>
    <row r="142" spans="1:16" s="12" customFormat="1" x14ac:dyDescent="0.3">
      <c r="A142" s="17"/>
      <c r="B142" s="17"/>
      <c r="C142" s="17"/>
      <c r="D142" s="17"/>
      <c r="E142" s="17"/>
      <c r="F142" s="17"/>
      <c r="G142" s="17"/>
      <c r="H142" s="30"/>
      <c r="I142" s="17"/>
      <c r="J142" s="17"/>
      <c r="K142" s="17"/>
      <c r="L142" s="17"/>
      <c r="M142" s="13"/>
      <c r="N142" s="36"/>
      <c r="O142" s="36"/>
      <c r="P142" s="36"/>
    </row>
    <row r="143" spans="1:16" s="12" customFormat="1" x14ac:dyDescent="0.3">
      <c r="A143" s="17"/>
      <c r="B143" s="17"/>
      <c r="C143" s="17"/>
      <c r="D143" s="17"/>
      <c r="E143" s="17"/>
      <c r="F143" s="17"/>
      <c r="G143" s="17"/>
      <c r="H143" s="30"/>
      <c r="I143" s="17"/>
      <c r="J143" s="17"/>
      <c r="K143" s="17"/>
      <c r="L143" s="17"/>
      <c r="M143" s="13"/>
      <c r="N143" s="36"/>
      <c r="O143" s="36"/>
      <c r="P143" s="36"/>
    </row>
    <row r="144" spans="1:16" s="12" customFormat="1" x14ac:dyDescent="0.3">
      <c r="A144" s="17"/>
      <c r="B144" s="17"/>
      <c r="C144" s="17"/>
      <c r="D144" s="17"/>
      <c r="E144" s="17"/>
      <c r="F144" s="17"/>
      <c r="G144" s="17"/>
      <c r="H144" s="30"/>
      <c r="I144" s="17"/>
      <c r="J144" s="17"/>
      <c r="K144" s="17"/>
      <c r="L144" s="17"/>
      <c r="M144" s="13"/>
      <c r="N144" s="36"/>
      <c r="O144" s="36"/>
      <c r="P144" s="36"/>
    </row>
    <row r="145" spans="1:16" s="12" customFormat="1" x14ac:dyDescent="0.3">
      <c r="A145" s="17"/>
      <c r="B145" s="17"/>
      <c r="C145" s="17"/>
      <c r="D145" s="17"/>
      <c r="E145" s="17"/>
      <c r="F145" s="17"/>
      <c r="G145" s="17"/>
      <c r="H145" s="30"/>
      <c r="I145" s="17"/>
      <c r="J145" s="17"/>
      <c r="K145" s="17"/>
      <c r="L145" s="17"/>
      <c r="M145" s="13"/>
      <c r="N145" s="36"/>
      <c r="O145" s="36"/>
      <c r="P145" s="36"/>
    </row>
    <row r="146" spans="1:16" s="12" customFormat="1" x14ac:dyDescent="0.3">
      <c r="A146" s="17"/>
      <c r="B146" s="17"/>
      <c r="C146" s="17"/>
      <c r="D146" s="17"/>
      <c r="E146" s="17"/>
      <c r="F146" s="17"/>
      <c r="G146" s="17"/>
      <c r="H146" s="30"/>
      <c r="I146" s="17"/>
      <c r="J146" s="17"/>
      <c r="K146" s="17"/>
      <c r="L146" s="17"/>
      <c r="M146" s="13"/>
      <c r="N146" s="36"/>
      <c r="O146" s="36"/>
      <c r="P146" s="36"/>
    </row>
    <row r="147" spans="1:16" s="12" customFormat="1" x14ac:dyDescent="0.3">
      <c r="A147" s="17"/>
      <c r="B147" s="17"/>
      <c r="C147" s="17"/>
      <c r="D147" s="17"/>
      <c r="E147" s="17"/>
      <c r="F147" s="17"/>
      <c r="G147" s="17"/>
      <c r="H147" s="30"/>
      <c r="I147" s="17"/>
      <c r="J147" s="17"/>
      <c r="K147" s="17"/>
      <c r="L147" s="17"/>
      <c r="M147" s="13"/>
      <c r="N147" s="36"/>
      <c r="O147" s="36"/>
      <c r="P147" s="36"/>
    </row>
    <row r="148" spans="1:16" s="12" customFormat="1" x14ac:dyDescent="0.3">
      <c r="A148" s="17"/>
      <c r="B148" s="17"/>
      <c r="C148" s="17"/>
      <c r="D148" s="17"/>
      <c r="E148" s="17"/>
      <c r="F148" s="17"/>
      <c r="G148" s="17"/>
      <c r="H148" s="30"/>
      <c r="I148" s="17"/>
      <c r="J148" s="17"/>
      <c r="K148" s="17"/>
      <c r="L148" s="17"/>
      <c r="M148" s="13"/>
      <c r="N148" s="36"/>
      <c r="O148" s="36"/>
      <c r="P148" s="36"/>
    </row>
    <row r="149" spans="1:16" s="12" customFormat="1" x14ac:dyDescent="0.3">
      <c r="A149" s="17"/>
      <c r="B149" s="17"/>
      <c r="C149" s="17"/>
      <c r="D149" s="17"/>
      <c r="E149" s="17"/>
      <c r="F149" s="17"/>
      <c r="G149" s="17"/>
      <c r="H149" s="30"/>
      <c r="I149" s="17"/>
      <c r="J149" s="17"/>
      <c r="K149" s="17"/>
      <c r="L149" s="17"/>
      <c r="M149" s="13"/>
      <c r="N149" s="36"/>
      <c r="O149" s="36"/>
      <c r="P149" s="36"/>
    </row>
    <row r="150" spans="1:16" s="12" customFormat="1" x14ac:dyDescent="0.3">
      <c r="A150" s="17"/>
      <c r="B150" s="17"/>
      <c r="C150" s="17"/>
      <c r="D150" s="17"/>
      <c r="E150" s="17"/>
      <c r="F150" s="17"/>
      <c r="G150" s="17"/>
      <c r="H150" s="30"/>
      <c r="I150" s="17"/>
      <c r="J150" s="17"/>
      <c r="K150" s="17"/>
      <c r="L150" s="17"/>
      <c r="M150" s="13"/>
      <c r="N150" s="36"/>
      <c r="O150" s="36"/>
      <c r="P150" s="36"/>
    </row>
    <row r="151" spans="1:16" s="12" customFormat="1" x14ac:dyDescent="0.3">
      <c r="A151" s="16"/>
      <c r="B151" s="16"/>
      <c r="C151" s="16"/>
      <c r="D151" s="16"/>
      <c r="E151" s="16"/>
      <c r="F151" s="16"/>
      <c r="G151" s="16"/>
      <c r="H151" s="31"/>
      <c r="I151" s="16"/>
      <c r="J151" s="16"/>
      <c r="K151" s="16"/>
      <c r="L151" s="16"/>
      <c r="N151" s="36"/>
      <c r="O151" s="36"/>
      <c r="P151" s="36"/>
    </row>
    <row r="152" spans="1:16" s="12" customFormat="1" x14ac:dyDescent="0.3">
      <c r="A152" s="16"/>
      <c r="B152" s="16"/>
      <c r="C152" s="16"/>
      <c r="D152" s="16"/>
      <c r="E152" s="16"/>
      <c r="F152" s="16"/>
      <c r="G152" s="16"/>
      <c r="H152" s="31"/>
      <c r="I152" s="16"/>
      <c r="J152" s="16"/>
      <c r="K152" s="16"/>
      <c r="L152" s="16"/>
      <c r="N152" s="36"/>
      <c r="O152" s="36"/>
      <c r="P152" s="36"/>
    </row>
    <row r="153" spans="1:16" s="12" customFormat="1" x14ac:dyDescent="0.3">
      <c r="A153" s="16"/>
      <c r="B153" s="16"/>
      <c r="C153" s="16"/>
      <c r="D153" s="16"/>
      <c r="E153" s="16"/>
      <c r="F153" s="16"/>
      <c r="G153" s="16"/>
      <c r="H153" s="31"/>
      <c r="I153" s="16"/>
      <c r="J153" s="16"/>
      <c r="K153" s="16"/>
      <c r="L153" s="16"/>
      <c r="N153" s="36"/>
      <c r="O153" s="36"/>
      <c r="P153" s="36"/>
    </row>
    <row r="154" spans="1:16" s="12" customFormat="1" x14ac:dyDescent="0.3">
      <c r="A154" s="16"/>
      <c r="B154" s="16"/>
      <c r="C154" s="16"/>
      <c r="D154" s="16"/>
      <c r="E154" s="16"/>
      <c r="F154" s="16"/>
      <c r="G154" s="16"/>
      <c r="H154" s="31"/>
      <c r="I154" s="16"/>
      <c r="J154" s="16"/>
      <c r="K154" s="16"/>
      <c r="L154" s="16"/>
      <c r="N154" s="36"/>
      <c r="O154" s="36"/>
      <c r="P154" s="36"/>
    </row>
    <row r="155" spans="1:16" s="12" customFormat="1" x14ac:dyDescent="0.3">
      <c r="A155" s="16"/>
      <c r="B155" s="16"/>
      <c r="C155" s="16"/>
      <c r="D155" s="16"/>
      <c r="E155" s="16"/>
      <c r="F155" s="16"/>
      <c r="G155" s="16"/>
      <c r="H155" s="31"/>
      <c r="I155" s="16"/>
      <c r="J155" s="16"/>
      <c r="K155" s="16"/>
      <c r="L155" s="16"/>
      <c r="N155" s="36"/>
      <c r="O155" s="36"/>
      <c r="P155" s="36"/>
    </row>
    <row r="156" spans="1:16" s="12" customFormat="1" x14ac:dyDescent="0.3">
      <c r="A156" s="16"/>
      <c r="B156" s="16"/>
      <c r="C156" s="16"/>
      <c r="D156" s="16"/>
      <c r="E156" s="16"/>
      <c r="F156" s="16"/>
      <c r="G156" s="16"/>
      <c r="H156" s="31"/>
      <c r="I156" s="16"/>
      <c r="J156" s="16"/>
      <c r="K156" s="16"/>
      <c r="L156" s="16"/>
      <c r="N156" s="36"/>
      <c r="O156" s="36"/>
      <c r="P156" s="36"/>
    </row>
    <row r="157" spans="1:16" s="12" customFormat="1" x14ac:dyDescent="0.3">
      <c r="A157" s="16"/>
      <c r="B157" s="16"/>
      <c r="C157" s="16"/>
      <c r="D157" s="16"/>
      <c r="E157" s="16"/>
      <c r="F157" s="16"/>
      <c r="G157" s="16"/>
      <c r="H157" s="31"/>
      <c r="I157" s="16"/>
      <c r="J157" s="16"/>
      <c r="K157" s="16"/>
      <c r="L157" s="16"/>
      <c r="N157" s="36"/>
      <c r="O157" s="36"/>
      <c r="P157" s="36"/>
    </row>
    <row r="158" spans="1:16" s="12" customFormat="1" x14ac:dyDescent="0.3">
      <c r="A158" s="16"/>
      <c r="B158" s="16"/>
      <c r="C158" s="16"/>
      <c r="D158" s="16"/>
      <c r="E158" s="16"/>
      <c r="F158" s="16"/>
      <c r="G158" s="16"/>
      <c r="H158" s="31"/>
      <c r="I158" s="16"/>
      <c r="J158" s="16"/>
      <c r="K158" s="16"/>
      <c r="L158" s="16"/>
      <c r="N158" s="36"/>
      <c r="O158" s="36"/>
      <c r="P158" s="36"/>
    </row>
    <row r="159" spans="1:16" s="12" customFormat="1" x14ac:dyDescent="0.3">
      <c r="A159" s="16"/>
      <c r="B159" s="16"/>
      <c r="C159" s="16"/>
      <c r="D159" s="16"/>
      <c r="E159" s="16"/>
      <c r="F159" s="16"/>
      <c r="G159" s="16"/>
      <c r="H159" s="31"/>
      <c r="I159" s="16"/>
      <c r="J159" s="16"/>
      <c r="K159" s="16"/>
      <c r="L159" s="16"/>
      <c r="N159" s="36"/>
      <c r="O159" s="36"/>
      <c r="P159" s="36"/>
    </row>
    <row r="160" spans="1:16" s="12" customFormat="1" x14ac:dyDescent="0.3">
      <c r="A160" s="16"/>
      <c r="B160" s="16"/>
      <c r="C160" s="16"/>
      <c r="D160" s="16"/>
      <c r="E160" s="16"/>
      <c r="F160" s="16"/>
      <c r="G160" s="16"/>
      <c r="H160" s="31"/>
      <c r="I160" s="16"/>
      <c r="J160" s="16"/>
      <c r="K160" s="16"/>
      <c r="L160" s="16"/>
      <c r="N160" s="36"/>
      <c r="O160" s="36"/>
      <c r="P160" s="36"/>
    </row>
    <row r="161" spans="1:16" s="12" customFormat="1" x14ac:dyDescent="0.3">
      <c r="A161" s="16"/>
      <c r="B161" s="16"/>
      <c r="C161" s="16"/>
      <c r="D161" s="16"/>
      <c r="E161" s="16"/>
      <c r="F161" s="16"/>
      <c r="G161" s="16"/>
      <c r="H161" s="31"/>
      <c r="I161" s="16"/>
      <c r="J161" s="16"/>
      <c r="K161" s="16"/>
      <c r="L161" s="16"/>
      <c r="N161" s="36"/>
      <c r="O161" s="36"/>
      <c r="P161" s="36"/>
    </row>
    <row r="162" spans="1:16" s="12" customFormat="1" x14ac:dyDescent="0.3">
      <c r="A162" s="16"/>
      <c r="B162" s="16"/>
      <c r="C162" s="16"/>
      <c r="D162" s="16"/>
      <c r="E162" s="16"/>
      <c r="F162" s="16"/>
      <c r="G162" s="16"/>
      <c r="H162" s="31"/>
      <c r="I162" s="16"/>
      <c r="J162" s="16"/>
      <c r="K162" s="16"/>
      <c r="L162" s="16"/>
      <c r="N162" s="36"/>
      <c r="O162" s="36"/>
      <c r="P162" s="36"/>
    </row>
    <row r="163" spans="1:16" s="12" customFormat="1" x14ac:dyDescent="0.3">
      <c r="A163" s="16"/>
      <c r="B163" s="16"/>
      <c r="C163" s="16"/>
      <c r="D163" s="16"/>
      <c r="E163" s="16"/>
      <c r="F163" s="16"/>
      <c r="G163" s="16"/>
      <c r="H163" s="31"/>
      <c r="I163" s="16"/>
      <c r="J163" s="16"/>
      <c r="K163" s="16"/>
      <c r="L163" s="16"/>
      <c r="N163" s="36"/>
      <c r="O163" s="36"/>
      <c r="P163" s="36"/>
    </row>
    <row r="164" spans="1:16" s="12" customFormat="1" x14ac:dyDescent="0.3">
      <c r="A164" s="16"/>
      <c r="B164" s="16"/>
      <c r="C164" s="16"/>
      <c r="D164" s="16"/>
      <c r="E164" s="16"/>
      <c r="F164" s="16"/>
      <c r="G164" s="16"/>
      <c r="H164" s="31"/>
      <c r="I164" s="16"/>
      <c r="J164" s="16"/>
      <c r="K164" s="16"/>
      <c r="L164" s="16"/>
      <c r="N164" s="36"/>
      <c r="O164" s="36"/>
      <c r="P164" s="36"/>
    </row>
    <row r="165" spans="1:16" s="12" customFormat="1" x14ac:dyDescent="0.3">
      <c r="A165" s="16"/>
      <c r="B165" s="16"/>
      <c r="C165" s="16"/>
      <c r="D165" s="16"/>
      <c r="E165" s="16"/>
      <c r="F165" s="16"/>
      <c r="G165" s="16"/>
      <c r="H165" s="31"/>
      <c r="I165" s="16"/>
      <c r="J165" s="16"/>
      <c r="K165" s="16"/>
      <c r="L165" s="16"/>
      <c r="N165" s="36"/>
      <c r="O165" s="36"/>
      <c r="P165" s="36"/>
    </row>
    <row r="166" spans="1:16" s="12" customFormat="1" x14ac:dyDescent="0.3">
      <c r="A166" s="16"/>
      <c r="B166" s="16"/>
      <c r="C166" s="16"/>
      <c r="D166" s="16"/>
      <c r="E166" s="16"/>
      <c r="F166" s="16"/>
      <c r="G166" s="16"/>
      <c r="H166" s="31"/>
      <c r="I166" s="16"/>
      <c r="J166" s="16"/>
      <c r="K166" s="16"/>
      <c r="L166" s="16"/>
      <c r="N166" s="36"/>
      <c r="O166" s="36"/>
      <c r="P166" s="36"/>
    </row>
    <row r="167" spans="1:16" s="12" customFormat="1" x14ac:dyDescent="0.3">
      <c r="A167" s="16"/>
      <c r="B167" s="16"/>
      <c r="C167" s="16"/>
      <c r="D167" s="16"/>
      <c r="E167" s="16"/>
      <c r="F167" s="16"/>
      <c r="G167" s="16"/>
      <c r="H167" s="31"/>
      <c r="I167" s="16"/>
      <c r="J167" s="16"/>
      <c r="K167" s="16"/>
      <c r="L167" s="16"/>
      <c r="N167" s="36"/>
      <c r="O167" s="36"/>
      <c r="P167" s="36"/>
    </row>
    <row r="168" spans="1:16" s="12" customFormat="1" x14ac:dyDescent="0.3">
      <c r="A168" s="16"/>
      <c r="B168" s="16"/>
      <c r="C168" s="16"/>
      <c r="D168" s="16"/>
      <c r="E168" s="16"/>
      <c r="F168" s="16"/>
      <c r="G168" s="16"/>
      <c r="H168" s="31"/>
      <c r="I168" s="16"/>
      <c r="J168" s="16"/>
      <c r="K168" s="16"/>
      <c r="L168" s="16"/>
      <c r="N168" s="36"/>
      <c r="O168" s="36"/>
      <c r="P168" s="36"/>
    </row>
    <row r="169" spans="1:16" s="12" customFormat="1" x14ac:dyDescent="0.3">
      <c r="A169" s="16"/>
      <c r="B169" s="16"/>
      <c r="C169" s="16"/>
      <c r="D169" s="16"/>
      <c r="E169" s="16"/>
      <c r="F169" s="16"/>
      <c r="G169" s="16"/>
      <c r="H169" s="31"/>
      <c r="I169" s="16"/>
      <c r="J169" s="16"/>
      <c r="K169" s="16"/>
      <c r="L169" s="16"/>
      <c r="N169" s="36"/>
      <c r="O169" s="36"/>
      <c r="P169" s="36"/>
    </row>
    <row r="170" spans="1:16" s="12" customFormat="1" x14ac:dyDescent="0.3">
      <c r="A170" s="16"/>
      <c r="B170" s="16"/>
      <c r="C170" s="16"/>
      <c r="D170" s="16"/>
      <c r="E170" s="16"/>
      <c r="F170" s="16"/>
      <c r="G170" s="16"/>
      <c r="H170" s="31"/>
      <c r="I170" s="16"/>
      <c r="J170" s="16"/>
      <c r="K170" s="16"/>
      <c r="L170" s="16"/>
      <c r="N170" s="36"/>
      <c r="O170" s="36"/>
      <c r="P170" s="36"/>
    </row>
    <row r="171" spans="1:16" s="12" customFormat="1" x14ac:dyDescent="0.3">
      <c r="A171" s="16"/>
      <c r="B171" s="16"/>
      <c r="C171" s="16"/>
      <c r="D171" s="16"/>
      <c r="E171" s="16"/>
      <c r="F171" s="16"/>
      <c r="G171" s="16"/>
      <c r="H171" s="31"/>
      <c r="I171" s="16"/>
      <c r="J171" s="16"/>
      <c r="K171" s="16"/>
      <c r="L171" s="16"/>
      <c r="N171" s="36"/>
      <c r="O171" s="36"/>
      <c r="P171" s="36"/>
    </row>
    <row r="172" spans="1:16" s="12" customFormat="1" x14ac:dyDescent="0.3">
      <c r="A172" s="16"/>
      <c r="B172" s="16"/>
      <c r="C172" s="16"/>
      <c r="D172" s="16"/>
      <c r="E172" s="16"/>
      <c r="F172" s="16"/>
      <c r="G172" s="16"/>
      <c r="H172" s="31"/>
      <c r="I172" s="16"/>
      <c r="J172" s="16"/>
      <c r="K172" s="16"/>
      <c r="L172" s="16"/>
      <c r="N172" s="36"/>
      <c r="O172" s="36"/>
      <c r="P172" s="36"/>
    </row>
    <row r="173" spans="1:16" s="12" customFormat="1" x14ac:dyDescent="0.3">
      <c r="A173" s="16"/>
      <c r="B173" s="16"/>
      <c r="C173" s="16"/>
      <c r="D173" s="16"/>
      <c r="E173" s="16"/>
      <c r="F173" s="16"/>
      <c r="G173" s="16"/>
      <c r="H173" s="31"/>
      <c r="I173" s="16"/>
      <c r="J173" s="16"/>
      <c r="K173" s="16"/>
      <c r="L173" s="16"/>
      <c r="N173" s="36"/>
      <c r="O173" s="36"/>
      <c r="P173" s="36"/>
    </row>
    <row r="174" spans="1:16" s="12" customFormat="1" x14ac:dyDescent="0.3">
      <c r="A174" s="16"/>
      <c r="B174" s="16"/>
      <c r="C174" s="16"/>
      <c r="D174" s="16"/>
      <c r="E174" s="16"/>
      <c r="F174" s="16"/>
      <c r="G174" s="16"/>
      <c r="H174" s="31"/>
      <c r="I174" s="16"/>
      <c r="J174" s="16"/>
      <c r="K174" s="16"/>
      <c r="L174" s="16"/>
      <c r="N174" s="36"/>
      <c r="O174" s="36"/>
      <c r="P174" s="36"/>
    </row>
    <row r="175" spans="1:16" s="12" customFormat="1" x14ac:dyDescent="0.3">
      <c r="A175" s="16"/>
      <c r="B175" s="16"/>
      <c r="C175" s="16"/>
      <c r="D175" s="16"/>
      <c r="E175" s="16"/>
      <c r="F175" s="16"/>
      <c r="G175" s="16"/>
      <c r="H175" s="31"/>
      <c r="I175" s="16"/>
      <c r="J175" s="16"/>
      <c r="K175" s="16"/>
      <c r="L175" s="16"/>
      <c r="N175" s="36"/>
      <c r="O175" s="36"/>
      <c r="P175" s="36"/>
    </row>
    <row r="176" spans="1:16" s="12" customFormat="1" x14ac:dyDescent="0.3">
      <c r="A176" s="16"/>
      <c r="B176" s="16"/>
      <c r="C176" s="16"/>
      <c r="D176" s="16"/>
      <c r="E176" s="16"/>
      <c r="F176" s="16"/>
      <c r="G176" s="16"/>
      <c r="H176" s="31"/>
      <c r="I176" s="16"/>
      <c r="J176" s="16"/>
      <c r="K176" s="16"/>
      <c r="L176" s="16"/>
      <c r="N176" s="36"/>
      <c r="O176" s="36"/>
      <c r="P176" s="36"/>
    </row>
    <row r="177" spans="1:16" s="12" customFormat="1" x14ac:dyDescent="0.3">
      <c r="A177" s="16"/>
      <c r="B177" s="16"/>
      <c r="C177" s="16"/>
      <c r="D177" s="16"/>
      <c r="E177" s="16"/>
      <c r="F177" s="16"/>
      <c r="G177" s="16"/>
      <c r="H177" s="31"/>
      <c r="I177" s="16"/>
      <c r="J177" s="16"/>
      <c r="K177" s="16"/>
      <c r="L177" s="16"/>
      <c r="N177" s="36"/>
      <c r="O177" s="36"/>
      <c r="P177" s="36"/>
    </row>
    <row r="178" spans="1:16" s="12" customFormat="1" x14ac:dyDescent="0.3">
      <c r="A178" s="16"/>
      <c r="B178" s="16"/>
      <c r="C178" s="16"/>
      <c r="D178" s="16"/>
      <c r="E178" s="16"/>
      <c r="F178" s="16"/>
      <c r="G178" s="16"/>
      <c r="H178" s="31"/>
      <c r="I178" s="16"/>
      <c r="J178" s="16"/>
      <c r="K178" s="16"/>
      <c r="L178" s="16"/>
      <c r="N178" s="36"/>
      <c r="O178" s="36"/>
      <c r="P178" s="36"/>
    </row>
    <row r="179" spans="1:16" s="12" customFormat="1" x14ac:dyDescent="0.3">
      <c r="A179" s="16"/>
      <c r="B179" s="16"/>
      <c r="C179" s="16"/>
      <c r="D179" s="16"/>
      <c r="E179" s="16"/>
      <c r="F179" s="16"/>
      <c r="G179" s="16"/>
      <c r="H179" s="31"/>
      <c r="I179" s="16"/>
      <c r="J179" s="16"/>
      <c r="K179" s="16"/>
      <c r="L179" s="16"/>
      <c r="N179" s="36"/>
      <c r="O179" s="36"/>
      <c r="P179" s="36"/>
    </row>
    <row r="180" spans="1:16" s="12" customFormat="1" x14ac:dyDescent="0.3">
      <c r="A180" s="16"/>
      <c r="B180" s="16"/>
      <c r="C180" s="16"/>
      <c r="D180" s="16"/>
      <c r="E180" s="16"/>
      <c r="F180" s="16"/>
      <c r="G180" s="16"/>
      <c r="H180" s="31"/>
      <c r="I180" s="16"/>
      <c r="J180" s="16"/>
      <c r="K180" s="16"/>
      <c r="L180" s="16"/>
      <c r="N180" s="36"/>
      <c r="O180" s="36"/>
      <c r="P180" s="36"/>
    </row>
    <row r="181" spans="1:16" s="12" customFormat="1" x14ac:dyDescent="0.3">
      <c r="A181" s="16"/>
      <c r="B181" s="16"/>
      <c r="C181" s="16"/>
      <c r="D181" s="16"/>
      <c r="E181" s="16"/>
      <c r="F181" s="16"/>
      <c r="G181" s="16"/>
      <c r="H181" s="31"/>
      <c r="I181" s="16"/>
      <c r="J181" s="16"/>
      <c r="K181" s="16"/>
      <c r="L181" s="16"/>
      <c r="N181" s="36"/>
      <c r="O181" s="36"/>
      <c r="P181" s="36"/>
    </row>
    <row r="182" spans="1:16" s="12" customFormat="1" x14ac:dyDescent="0.3">
      <c r="A182" s="16"/>
      <c r="B182" s="16"/>
      <c r="C182" s="16"/>
      <c r="D182" s="16"/>
      <c r="E182" s="16"/>
      <c r="F182" s="16"/>
      <c r="G182" s="16"/>
      <c r="H182" s="31"/>
      <c r="I182" s="16"/>
      <c r="J182" s="16"/>
      <c r="K182" s="16"/>
      <c r="L182" s="16"/>
      <c r="N182" s="36"/>
      <c r="O182" s="36"/>
      <c r="P182" s="36"/>
    </row>
    <row r="183" spans="1:16" s="12" customFormat="1" x14ac:dyDescent="0.3">
      <c r="A183" s="16"/>
      <c r="B183" s="16"/>
      <c r="C183" s="16"/>
      <c r="D183" s="16"/>
      <c r="E183" s="16"/>
      <c r="F183" s="16"/>
      <c r="G183" s="16"/>
      <c r="H183" s="31"/>
      <c r="I183" s="16"/>
      <c r="J183" s="16"/>
      <c r="K183" s="16"/>
      <c r="L183" s="16"/>
      <c r="N183" s="36"/>
      <c r="O183" s="36"/>
      <c r="P183" s="36"/>
    </row>
    <row r="184" spans="1:16" s="12" customFormat="1" x14ac:dyDescent="0.3">
      <c r="A184" s="16"/>
      <c r="B184" s="16"/>
      <c r="C184" s="16"/>
      <c r="D184" s="16"/>
      <c r="E184" s="16"/>
      <c r="F184" s="16"/>
      <c r="G184" s="16"/>
      <c r="H184" s="31"/>
      <c r="I184" s="16"/>
      <c r="J184" s="16"/>
      <c r="K184" s="16"/>
      <c r="L184" s="16"/>
      <c r="N184" s="36"/>
      <c r="O184" s="36"/>
      <c r="P184" s="36"/>
    </row>
    <row r="185" spans="1:16" s="12" customFormat="1" x14ac:dyDescent="0.3">
      <c r="A185" s="16"/>
      <c r="B185" s="16"/>
      <c r="C185" s="16"/>
      <c r="D185" s="16"/>
      <c r="E185" s="16"/>
      <c r="F185" s="16"/>
      <c r="G185" s="16"/>
      <c r="H185" s="31"/>
      <c r="I185" s="16"/>
      <c r="J185" s="16"/>
      <c r="K185" s="16"/>
      <c r="L185" s="16"/>
      <c r="N185" s="36"/>
      <c r="O185" s="36"/>
      <c r="P185" s="36"/>
    </row>
    <row r="186" spans="1:16" s="12" customFormat="1" x14ac:dyDescent="0.3">
      <c r="A186" s="16"/>
      <c r="B186" s="16"/>
      <c r="C186" s="16"/>
      <c r="D186" s="16"/>
      <c r="E186" s="16"/>
      <c r="F186" s="16"/>
      <c r="G186" s="16"/>
      <c r="H186" s="31"/>
      <c r="I186" s="16"/>
      <c r="J186" s="16"/>
      <c r="K186" s="16"/>
      <c r="L186" s="16"/>
      <c r="N186" s="36"/>
      <c r="O186" s="36"/>
      <c r="P186" s="36"/>
    </row>
    <row r="187" spans="1:16" s="12" customFormat="1" x14ac:dyDescent="0.3">
      <c r="A187" s="16"/>
      <c r="B187" s="16"/>
      <c r="C187" s="16"/>
      <c r="D187" s="16"/>
      <c r="E187" s="16"/>
      <c r="F187" s="16"/>
      <c r="G187" s="16"/>
      <c r="H187" s="31"/>
      <c r="I187" s="16"/>
      <c r="J187" s="16"/>
      <c r="K187" s="16"/>
      <c r="L187" s="16"/>
      <c r="N187" s="36"/>
      <c r="O187" s="36"/>
      <c r="P187" s="36"/>
    </row>
    <row r="188" spans="1:16" s="12" customFormat="1" x14ac:dyDescent="0.3">
      <c r="A188" s="16"/>
      <c r="B188" s="16"/>
      <c r="C188" s="16"/>
      <c r="D188" s="16"/>
      <c r="E188" s="16"/>
      <c r="F188" s="16"/>
      <c r="G188" s="16"/>
      <c r="H188" s="31"/>
      <c r="I188" s="16"/>
      <c r="J188" s="16"/>
      <c r="K188" s="16"/>
      <c r="L188" s="16"/>
      <c r="N188" s="36"/>
      <c r="O188" s="36"/>
      <c r="P188" s="36"/>
    </row>
    <row r="189" spans="1:16" s="12" customFormat="1" x14ac:dyDescent="0.3">
      <c r="A189" s="16"/>
      <c r="B189" s="16"/>
      <c r="C189" s="16"/>
      <c r="D189" s="16"/>
      <c r="E189" s="16"/>
      <c r="F189" s="16"/>
      <c r="G189" s="16"/>
      <c r="H189" s="31"/>
      <c r="I189" s="16"/>
      <c r="J189" s="16"/>
      <c r="K189" s="16"/>
      <c r="L189" s="16"/>
      <c r="N189" s="36"/>
      <c r="O189" s="36"/>
      <c r="P189" s="36"/>
    </row>
    <row r="190" spans="1:16" s="12" customFormat="1" x14ac:dyDescent="0.3">
      <c r="A190" s="16"/>
      <c r="B190" s="16"/>
      <c r="C190" s="16"/>
      <c r="D190" s="16"/>
      <c r="E190" s="16"/>
      <c r="F190" s="16"/>
      <c r="G190" s="16"/>
      <c r="H190" s="31"/>
      <c r="I190" s="16"/>
      <c r="J190" s="16"/>
      <c r="K190" s="16"/>
      <c r="L190" s="16"/>
      <c r="N190" s="36"/>
      <c r="O190" s="36"/>
      <c r="P190" s="36"/>
    </row>
    <row r="191" spans="1:16" s="12" customFormat="1" x14ac:dyDescent="0.3">
      <c r="A191" s="16"/>
      <c r="B191" s="16"/>
      <c r="C191" s="16"/>
      <c r="D191" s="16"/>
      <c r="E191" s="16"/>
      <c r="F191" s="16"/>
      <c r="G191" s="16"/>
      <c r="H191" s="31"/>
      <c r="I191" s="16"/>
      <c r="J191" s="16"/>
      <c r="K191" s="16"/>
      <c r="L191" s="16"/>
      <c r="N191" s="36"/>
      <c r="O191" s="36"/>
      <c r="P191" s="36"/>
    </row>
    <row r="192" spans="1:16" s="12" customFormat="1" x14ac:dyDescent="0.3">
      <c r="A192" s="16"/>
      <c r="B192" s="16"/>
      <c r="C192" s="16"/>
      <c r="D192" s="16"/>
      <c r="E192" s="16"/>
      <c r="F192" s="16"/>
      <c r="G192" s="16"/>
      <c r="H192" s="31"/>
      <c r="I192" s="16"/>
      <c r="J192" s="16"/>
      <c r="K192" s="16"/>
      <c r="L192" s="16"/>
      <c r="N192" s="36"/>
      <c r="O192" s="36"/>
      <c r="P192" s="36"/>
    </row>
    <row r="193" spans="1:16" s="12" customFormat="1" x14ac:dyDescent="0.3">
      <c r="A193" s="16"/>
      <c r="B193" s="16"/>
      <c r="C193" s="16"/>
      <c r="D193" s="16"/>
      <c r="E193" s="16"/>
      <c r="F193" s="16"/>
      <c r="G193" s="16"/>
      <c r="H193" s="31"/>
      <c r="I193" s="16"/>
      <c r="J193" s="16"/>
      <c r="K193" s="16"/>
      <c r="L193" s="16"/>
      <c r="N193" s="36"/>
      <c r="O193" s="36"/>
      <c r="P193" s="36"/>
    </row>
    <row r="194" spans="1:16" s="12" customFormat="1" x14ac:dyDescent="0.3">
      <c r="A194" s="16"/>
      <c r="B194" s="16"/>
      <c r="C194" s="16"/>
      <c r="D194" s="16"/>
      <c r="E194" s="16"/>
      <c r="F194" s="16"/>
      <c r="G194" s="16"/>
      <c r="H194" s="31"/>
      <c r="I194" s="16"/>
      <c r="J194" s="16"/>
      <c r="K194" s="16"/>
      <c r="L194" s="16"/>
      <c r="N194" s="36"/>
      <c r="O194" s="36"/>
      <c r="P194" s="36"/>
    </row>
    <row r="195" spans="1:16" s="12" customFormat="1" x14ac:dyDescent="0.3">
      <c r="A195" s="16"/>
      <c r="B195" s="16"/>
      <c r="C195" s="16"/>
      <c r="D195" s="16"/>
      <c r="E195" s="16"/>
      <c r="F195" s="16"/>
      <c r="G195" s="16"/>
      <c r="H195" s="31"/>
      <c r="I195" s="16"/>
      <c r="J195" s="16"/>
      <c r="K195" s="16"/>
      <c r="L195" s="16"/>
      <c r="N195" s="36"/>
      <c r="O195" s="36"/>
      <c r="P195" s="36"/>
    </row>
    <row r="196" spans="1:16" s="12" customFormat="1" x14ac:dyDescent="0.3">
      <c r="A196" s="16"/>
      <c r="B196" s="16"/>
      <c r="C196" s="16"/>
      <c r="D196" s="16"/>
      <c r="E196" s="16"/>
      <c r="F196" s="16"/>
      <c r="G196" s="16"/>
      <c r="H196" s="31"/>
      <c r="I196" s="16"/>
      <c r="J196" s="16"/>
      <c r="K196" s="16"/>
      <c r="L196" s="16"/>
      <c r="N196" s="36"/>
      <c r="O196" s="36"/>
      <c r="P196" s="36"/>
    </row>
    <row r="197" spans="1:16" s="12" customFormat="1" x14ac:dyDescent="0.3">
      <c r="A197" s="16"/>
      <c r="B197" s="16"/>
      <c r="C197" s="16"/>
      <c r="D197" s="16"/>
      <c r="E197" s="16"/>
      <c r="F197" s="16"/>
      <c r="G197" s="16"/>
      <c r="H197" s="31"/>
      <c r="I197" s="16"/>
      <c r="J197" s="16"/>
      <c r="K197" s="16"/>
      <c r="L197" s="16"/>
      <c r="N197" s="36"/>
      <c r="O197" s="36"/>
      <c r="P197" s="36"/>
    </row>
    <row r="198" spans="1:16" s="12" customFormat="1" x14ac:dyDescent="0.3">
      <c r="A198" s="16"/>
      <c r="B198" s="16"/>
      <c r="C198" s="16"/>
      <c r="D198" s="16"/>
      <c r="E198" s="16"/>
      <c r="F198" s="16"/>
      <c r="G198" s="16"/>
      <c r="H198" s="31"/>
      <c r="I198" s="16"/>
      <c r="J198" s="16"/>
      <c r="K198" s="16"/>
      <c r="L198" s="16"/>
      <c r="N198" s="36"/>
      <c r="O198" s="36"/>
      <c r="P198" s="36"/>
    </row>
    <row r="199" spans="1:16" s="12" customFormat="1" x14ac:dyDescent="0.3">
      <c r="A199" s="16"/>
      <c r="B199" s="16"/>
      <c r="C199" s="16"/>
      <c r="D199" s="16"/>
      <c r="E199" s="16"/>
      <c r="F199" s="16"/>
      <c r="G199" s="16"/>
      <c r="H199" s="31"/>
      <c r="I199" s="16"/>
      <c r="J199" s="16"/>
      <c r="K199" s="16"/>
      <c r="L199" s="16"/>
      <c r="N199" s="36"/>
      <c r="O199" s="36"/>
      <c r="P199" s="36"/>
    </row>
    <row r="200" spans="1:16" s="12" customFormat="1" x14ac:dyDescent="0.3">
      <c r="A200" s="16"/>
      <c r="B200" s="16"/>
      <c r="C200" s="16"/>
      <c r="D200" s="16"/>
      <c r="E200" s="16"/>
      <c r="F200" s="16"/>
      <c r="G200" s="16"/>
      <c r="H200" s="31"/>
      <c r="I200" s="16"/>
      <c r="J200" s="16"/>
      <c r="K200" s="16"/>
      <c r="L200" s="16"/>
      <c r="N200" s="36"/>
      <c r="O200" s="36"/>
      <c r="P200" s="36"/>
    </row>
    <row r="201" spans="1:16" s="12" customFormat="1" x14ac:dyDescent="0.3">
      <c r="A201" s="16"/>
      <c r="B201" s="16"/>
      <c r="C201" s="16"/>
      <c r="D201" s="16"/>
      <c r="E201" s="16"/>
      <c r="F201" s="16"/>
      <c r="G201" s="16"/>
      <c r="H201" s="31"/>
      <c r="I201" s="16"/>
      <c r="J201" s="16"/>
      <c r="K201" s="16"/>
      <c r="L201" s="16"/>
      <c r="N201" s="36"/>
      <c r="O201" s="36"/>
      <c r="P201" s="36"/>
    </row>
    <row r="202" spans="1:16" s="12" customFormat="1" x14ac:dyDescent="0.3">
      <c r="A202" s="16"/>
      <c r="B202" s="16"/>
      <c r="C202" s="16"/>
      <c r="D202" s="16"/>
      <c r="E202" s="16"/>
      <c r="F202" s="16"/>
      <c r="G202" s="16"/>
      <c r="H202" s="31"/>
      <c r="I202" s="16"/>
      <c r="J202" s="16"/>
      <c r="K202" s="16"/>
      <c r="L202" s="16"/>
      <c r="N202" s="36"/>
      <c r="O202" s="36"/>
      <c r="P202" s="36"/>
    </row>
    <row r="203" spans="1:16" s="12" customFormat="1" x14ac:dyDescent="0.3">
      <c r="A203" s="16"/>
      <c r="B203" s="16"/>
      <c r="C203" s="16"/>
      <c r="D203" s="16"/>
      <c r="E203" s="16"/>
      <c r="F203" s="16"/>
      <c r="G203" s="16"/>
      <c r="H203" s="31"/>
      <c r="I203" s="16"/>
      <c r="J203" s="16"/>
      <c r="K203" s="16"/>
      <c r="L203" s="16"/>
      <c r="N203" s="36"/>
      <c r="O203" s="36"/>
      <c r="P203" s="36"/>
    </row>
    <row r="204" spans="1:16" s="12" customFormat="1" x14ac:dyDescent="0.3">
      <c r="A204" s="16"/>
      <c r="B204" s="16"/>
      <c r="C204" s="16"/>
      <c r="D204" s="16"/>
      <c r="E204" s="16"/>
      <c r="F204" s="16"/>
      <c r="G204" s="16"/>
      <c r="H204" s="31"/>
      <c r="I204" s="16"/>
      <c r="J204" s="16"/>
      <c r="K204" s="16"/>
      <c r="L204" s="16"/>
      <c r="N204" s="36"/>
      <c r="O204" s="36"/>
      <c r="P204" s="36"/>
    </row>
    <row r="205" spans="1:16" s="12" customFormat="1" x14ac:dyDescent="0.3">
      <c r="A205" s="16"/>
      <c r="B205" s="16"/>
      <c r="C205" s="16"/>
      <c r="D205" s="16"/>
      <c r="E205" s="16"/>
      <c r="F205" s="16"/>
      <c r="G205" s="16"/>
      <c r="H205" s="31"/>
      <c r="I205" s="16"/>
      <c r="J205" s="16"/>
      <c r="K205" s="16"/>
      <c r="L205" s="16"/>
      <c r="N205" s="36"/>
      <c r="O205" s="36"/>
      <c r="P205" s="36"/>
    </row>
    <row r="206" spans="1:16" s="12" customFormat="1" x14ac:dyDescent="0.3">
      <c r="A206" s="16"/>
      <c r="B206" s="16"/>
      <c r="C206" s="16"/>
      <c r="D206" s="16"/>
      <c r="E206" s="16"/>
      <c r="F206" s="16"/>
      <c r="G206" s="16"/>
      <c r="H206" s="31"/>
      <c r="I206" s="16"/>
      <c r="J206" s="16"/>
      <c r="K206" s="16"/>
      <c r="L206" s="16"/>
      <c r="N206" s="36"/>
      <c r="O206" s="36"/>
      <c r="P206" s="36"/>
    </row>
    <row r="207" spans="1:16" s="12" customFormat="1" x14ac:dyDescent="0.3">
      <c r="A207" s="16"/>
      <c r="B207" s="16"/>
      <c r="C207" s="16"/>
      <c r="D207" s="16"/>
      <c r="E207" s="16"/>
      <c r="F207" s="16"/>
      <c r="G207" s="16"/>
      <c r="H207" s="31"/>
      <c r="I207" s="16"/>
      <c r="J207" s="16"/>
      <c r="K207" s="16"/>
      <c r="L207" s="16"/>
      <c r="N207" s="36"/>
      <c r="O207" s="36"/>
      <c r="P207" s="36"/>
    </row>
    <row r="208" spans="1:16" s="12" customFormat="1" x14ac:dyDescent="0.3">
      <c r="A208" s="16"/>
      <c r="B208" s="16"/>
      <c r="C208" s="16"/>
      <c r="D208" s="16"/>
      <c r="E208" s="16"/>
      <c r="F208" s="16"/>
      <c r="G208" s="16"/>
      <c r="H208" s="31"/>
      <c r="I208" s="16"/>
      <c r="J208" s="16"/>
      <c r="K208" s="16"/>
      <c r="L208" s="16"/>
      <c r="N208" s="36"/>
      <c r="O208" s="36"/>
      <c r="P208" s="36"/>
    </row>
    <row r="209" spans="1:16" s="12" customFormat="1" x14ac:dyDescent="0.3">
      <c r="A209" s="16"/>
      <c r="B209" s="16"/>
      <c r="C209" s="16"/>
      <c r="D209" s="16"/>
      <c r="E209" s="16"/>
      <c r="F209" s="16"/>
      <c r="G209" s="16"/>
      <c r="H209" s="31"/>
      <c r="I209" s="16"/>
      <c r="J209" s="16"/>
      <c r="K209" s="16"/>
      <c r="L209" s="16"/>
      <c r="N209" s="36"/>
      <c r="O209" s="36"/>
      <c r="P209" s="36"/>
    </row>
    <row r="210" spans="1:16" s="12" customFormat="1" x14ac:dyDescent="0.3">
      <c r="A210" s="16"/>
      <c r="B210" s="16"/>
      <c r="C210" s="16"/>
      <c r="D210" s="16"/>
      <c r="E210" s="16"/>
      <c r="F210" s="16"/>
      <c r="G210" s="16"/>
      <c r="H210" s="31"/>
      <c r="I210" s="16"/>
      <c r="J210" s="16"/>
      <c r="K210" s="16"/>
      <c r="L210" s="16"/>
      <c r="N210" s="36"/>
      <c r="O210" s="36"/>
      <c r="P210" s="36"/>
    </row>
    <row r="211" spans="1:16" s="12" customFormat="1" x14ac:dyDescent="0.3">
      <c r="A211" s="16"/>
      <c r="B211" s="16"/>
      <c r="C211" s="16"/>
      <c r="D211" s="16"/>
      <c r="E211" s="16"/>
      <c r="F211" s="16"/>
      <c r="G211" s="16"/>
      <c r="H211" s="31"/>
      <c r="I211" s="16"/>
      <c r="J211" s="16"/>
      <c r="K211" s="16"/>
      <c r="L211" s="16"/>
      <c r="N211" s="36"/>
      <c r="O211" s="36"/>
      <c r="P211" s="36"/>
    </row>
    <row r="212" spans="1:16" s="12" customFormat="1" x14ac:dyDescent="0.3">
      <c r="A212" s="16"/>
      <c r="B212" s="16"/>
      <c r="C212" s="16"/>
      <c r="D212" s="16"/>
      <c r="E212" s="16"/>
      <c r="F212" s="16"/>
      <c r="G212" s="16"/>
      <c r="H212" s="31"/>
      <c r="I212" s="16"/>
      <c r="J212" s="16"/>
      <c r="K212" s="16"/>
      <c r="L212" s="16"/>
      <c r="N212" s="36"/>
      <c r="O212" s="36"/>
      <c r="P212" s="36"/>
    </row>
    <row r="213" spans="1:16" s="12" customFormat="1" x14ac:dyDescent="0.3">
      <c r="A213" s="16"/>
      <c r="B213" s="16"/>
      <c r="C213" s="16"/>
      <c r="D213" s="16"/>
      <c r="E213" s="16"/>
      <c r="F213" s="16"/>
      <c r="G213" s="16"/>
      <c r="H213" s="31"/>
      <c r="I213" s="16"/>
      <c r="J213" s="16"/>
      <c r="K213" s="16"/>
      <c r="L213" s="16"/>
      <c r="N213" s="36"/>
      <c r="O213" s="36"/>
      <c r="P213" s="36"/>
    </row>
    <row r="214" spans="1:16" s="12" customFormat="1" x14ac:dyDescent="0.3">
      <c r="A214" s="16"/>
      <c r="B214" s="16"/>
      <c r="C214" s="16"/>
      <c r="D214" s="16"/>
      <c r="E214" s="16"/>
      <c r="F214" s="16"/>
      <c r="G214" s="16"/>
      <c r="H214" s="31"/>
      <c r="I214" s="16"/>
      <c r="J214" s="16"/>
      <c r="K214" s="16"/>
      <c r="L214" s="16"/>
      <c r="N214" s="36"/>
      <c r="O214" s="36"/>
      <c r="P214" s="36"/>
    </row>
    <row r="215" spans="1:16" s="12" customFormat="1" x14ac:dyDescent="0.3">
      <c r="A215" s="16"/>
      <c r="B215" s="16"/>
      <c r="C215" s="16"/>
      <c r="D215" s="16"/>
      <c r="E215" s="16"/>
      <c r="F215" s="16"/>
      <c r="G215" s="16"/>
      <c r="H215" s="31"/>
      <c r="I215" s="16"/>
      <c r="J215" s="16"/>
      <c r="K215" s="16"/>
      <c r="L215" s="16"/>
      <c r="N215" s="36"/>
      <c r="O215" s="36"/>
      <c r="P215" s="36"/>
    </row>
    <row r="216" spans="1:16" s="12" customFormat="1" x14ac:dyDescent="0.3">
      <c r="A216" s="16"/>
      <c r="B216" s="16"/>
      <c r="C216" s="16"/>
      <c r="D216" s="16"/>
      <c r="E216" s="16"/>
      <c r="F216" s="16"/>
      <c r="G216" s="16"/>
      <c r="H216" s="31"/>
      <c r="I216" s="16"/>
      <c r="J216" s="16"/>
      <c r="K216" s="16"/>
      <c r="L216" s="16"/>
      <c r="N216" s="36"/>
      <c r="O216" s="36"/>
      <c r="P216" s="36"/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189"/>
  <sheetViews>
    <sheetView topLeftCell="A136" workbookViewId="0">
      <selection activeCell="B4" sqref="B4"/>
    </sheetView>
  </sheetViews>
  <sheetFormatPr defaultColWidth="8.88671875" defaultRowHeight="14.4" x14ac:dyDescent="0.3"/>
  <cols>
    <col min="1" max="1" width="11.109375" style="3" customWidth="1"/>
    <col min="2" max="2" width="9.33203125" style="3" customWidth="1"/>
    <col min="3" max="3" width="8.88671875" style="3"/>
    <col min="4" max="4" width="7.33203125" style="3" customWidth="1"/>
    <col min="5" max="5" width="10.33203125" style="9" customWidth="1"/>
    <col min="6" max="6" width="21.88671875" style="9" customWidth="1"/>
    <col min="7" max="7" width="8.109375" style="24" customWidth="1"/>
    <col min="8" max="8" width="8.88671875" style="3"/>
    <col min="9" max="9" width="10.6640625" customWidth="1"/>
    <col min="11" max="13" width="8.88671875" style="3"/>
    <col min="256" max="256" width="14.33203125" customWidth="1"/>
    <col min="257" max="257" width="15" customWidth="1"/>
    <col min="259" max="259" width="12.88671875" customWidth="1"/>
    <col min="260" max="260" width="12.33203125" customWidth="1"/>
    <col min="512" max="512" width="14.33203125" customWidth="1"/>
    <col min="513" max="513" width="15" customWidth="1"/>
    <col min="515" max="515" width="12.88671875" customWidth="1"/>
    <col min="516" max="516" width="12.33203125" customWidth="1"/>
    <col min="768" max="768" width="14.33203125" customWidth="1"/>
    <col min="769" max="769" width="15" customWidth="1"/>
    <col min="771" max="771" width="12.88671875" customWidth="1"/>
    <col min="772" max="772" width="12.33203125" customWidth="1"/>
    <col min="1024" max="1024" width="14.33203125" customWidth="1"/>
    <col min="1025" max="1025" width="15" customWidth="1"/>
    <col min="1027" max="1027" width="12.88671875" customWidth="1"/>
    <col min="1028" max="1028" width="12.33203125" customWidth="1"/>
    <col min="1280" max="1280" width="14.33203125" customWidth="1"/>
    <col min="1281" max="1281" width="15" customWidth="1"/>
    <col min="1283" max="1283" width="12.88671875" customWidth="1"/>
    <col min="1284" max="1284" width="12.33203125" customWidth="1"/>
    <col min="1536" max="1536" width="14.33203125" customWidth="1"/>
    <col min="1537" max="1537" width="15" customWidth="1"/>
    <col min="1539" max="1539" width="12.88671875" customWidth="1"/>
    <col min="1540" max="1540" width="12.33203125" customWidth="1"/>
    <col min="1792" max="1792" width="14.33203125" customWidth="1"/>
    <col min="1793" max="1793" width="15" customWidth="1"/>
    <col min="1795" max="1795" width="12.88671875" customWidth="1"/>
    <col min="1796" max="1796" width="12.33203125" customWidth="1"/>
    <col min="2048" max="2048" width="14.33203125" customWidth="1"/>
    <col min="2049" max="2049" width="15" customWidth="1"/>
    <col min="2051" max="2051" width="12.88671875" customWidth="1"/>
    <col min="2052" max="2052" width="12.33203125" customWidth="1"/>
    <col min="2304" max="2304" width="14.33203125" customWidth="1"/>
    <col min="2305" max="2305" width="15" customWidth="1"/>
    <col min="2307" max="2307" width="12.88671875" customWidth="1"/>
    <col min="2308" max="2308" width="12.33203125" customWidth="1"/>
    <col min="2560" max="2560" width="14.33203125" customWidth="1"/>
    <col min="2561" max="2561" width="15" customWidth="1"/>
    <col min="2563" max="2563" width="12.88671875" customWidth="1"/>
    <col min="2564" max="2564" width="12.33203125" customWidth="1"/>
    <col min="2816" max="2816" width="14.33203125" customWidth="1"/>
    <col min="2817" max="2817" width="15" customWidth="1"/>
    <col min="2819" max="2819" width="12.88671875" customWidth="1"/>
    <col min="2820" max="2820" width="12.33203125" customWidth="1"/>
    <col min="3072" max="3072" width="14.33203125" customWidth="1"/>
    <col min="3073" max="3073" width="15" customWidth="1"/>
    <col min="3075" max="3075" width="12.88671875" customWidth="1"/>
    <col min="3076" max="3076" width="12.33203125" customWidth="1"/>
    <col min="3328" max="3328" width="14.33203125" customWidth="1"/>
    <col min="3329" max="3329" width="15" customWidth="1"/>
    <col min="3331" max="3331" width="12.88671875" customWidth="1"/>
    <col min="3332" max="3332" width="12.33203125" customWidth="1"/>
    <col min="3584" max="3584" width="14.33203125" customWidth="1"/>
    <col min="3585" max="3585" width="15" customWidth="1"/>
    <col min="3587" max="3587" width="12.88671875" customWidth="1"/>
    <col min="3588" max="3588" width="12.33203125" customWidth="1"/>
    <col min="3840" max="3840" width="14.33203125" customWidth="1"/>
    <col min="3841" max="3841" width="15" customWidth="1"/>
    <col min="3843" max="3843" width="12.88671875" customWidth="1"/>
    <col min="3844" max="3844" width="12.33203125" customWidth="1"/>
    <col min="4096" max="4096" width="14.33203125" customWidth="1"/>
    <col min="4097" max="4097" width="15" customWidth="1"/>
    <col min="4099" max="4099" width="12.88671875" customWidth="1"/>
    <col min="4100" max="4100" width="12.33203125" customWidth="1"/>
    <col min="4352" max="4352" width="14.33203125" customWidth="1"/>
    <col min="4353" max="4353" width="15" customWidth="1"/>
    <col min="4355" max="4355" width="12.88671875" customWidth="1"/>
    <col min="4356" max="4356" width="12.33203125" customWidth="1"/>
    <col min="4608" max="4608" width="14.33203125" customWidth="1"/>
    <col min="4609" max="4609" width="15" customWidth="1"/>
    <col min="4611" max="4611" width="12.88671875" customWidth="1"/>
    <col min="4612" max="4612" width="12.33203125" customWidth="1"/>
    <col min="4864" max="4864" width="14.33203125" customWidth="1"/>
    <col min="4865" max="4865" width="15" customWidth="1"/>
    <col min="4867" max="4867" width="12.88671875" customWidth="1"/>
    <col min="4868" max="4868" width="12.33203125" customWidth="1"/>
    <col min="5120" max="5120" width="14.33203125" customWidth="1"/>
    <col min="5121" max="5121" width="15" customWidth="1"/>
    <col min="5123" max="5123" width="12.88671875" customWidth="1"/>
    <col min="5124" max="5124" width="12.33203125" customWidth="1"/>
    <col min="5376" max="5376" width="14.33203125" customWidth="1"/>
    <col min="5377" max="5377" width="15" customWidth="1"/>
    <col min="5379" max="5379" width="12.88671875" customWidth="1"/>
    <col min="5380" max="5380" width="12.33203125" customWidth="1"/>
    <col min="5632" max="5632" width="14.33203125" customWidth="1"/>
    <col min="5633" max="5633" width="15" customWidth="1"/>
    <col min="5635" max="5635" width="12.88671875" customWidth="1"/>
    <col min="5636" max="5636" width="12.33203125" customWidth="1"/>
    <col min="5888" max="5888" width="14.33203125" customWidth="1"/>
    <col min="5889" max="5889" width="15" customWidth="1"/>
    <col min="5891" max="5891" width="12.88671875" customWidth="1"/>
    <col min="5892" max="5892" width="12.33203125" customWidth="1"/>
    <col min="6144" max="6144" width="14.33203125" customWidth="1"/>
    <col min="6145" max="6145" width="15" customWidth="1"/>
    <col min="6147" max="6147" width="12.88671875" customWidth="1"/>
    <col min="6148" max="6148" width="12.33203125" customWidth="1"/>
    <col min="6400" max="6400" width="14.33203125" customWidth="1"/>
    <col min="6401" max="6401" width="15" customWidth="1"/>
    <col min="6403" max="6403" width="12.88671875" customWidth="1"/>
    <col min="6404" max="6404" width="12.33203125" customWidth="1"/>
    <col min="6656" max="6656" width="14.33203125" customWidth="1"/>
    <col min="6657" max="6657" width="15" customWidth="1"/>
    <col min="6659" max="6659" width="12.88671875" customWidth="1"/>
    <col min="6660" max="6660" width="12.33203125" customWidth="1"/>
    <col min="6912" max="6912" width="14.33203125" customWidth="1"/>
    <col min="6913" max="6913" width="15" customWidth="1"/>
    <col min="6915" max="6915" width="12.88671875" customWidth="1"/>
    <col min="6916" max="6916" width="12.33203125" customWidth="1"/>
    <col min="7168" max="7168" width="14.33203125" customWidth="1"/>
    <col min="7169" max="7169" width="15" customWidth="1"/>
    <col min="7171" max="7171" width="12.88671875" customWidth="1"/>
    <col min="7172" max="7172" width="12.33203125" customWidth="1"/>
    <col min="7424" max="7424" width="14.33203125" customWidth="1"/>
    <col min="7425" max="7425" width="15" customWidth="1"/>
    <col min="7427" max="7427" width="12.88671875" customWidth="1"/>
    <col min="7428" max="7428" width="12.33203125" customWidth="1"/>
    <col min="7680" max="7680" width="14.33203125" customWidth="1"/>
    <col min="7681" max="7681" width="15" customWidth="1"/>
    <col min="7683" max="7683" width="12.88671875" customWidth="1"/>
    <col min="7684" max="7684" width="12.33203125" customWidth="1"/>
    <col min="7936" max="7936" width="14.33203125" customWidth="1"/>
    <col min="7937" max="7937" width="15" customWidth="1"/>
    <col min="7939" max="7939" width="12.88671875" customWidth="1"/>
    <col min="7940" max="7940" width="12.33203125" customWidth="1"/>
    <col min="8192" max="8192" width="14.33203125" customWidth="1"/>
    <col min="8193" max="8193" width="15" customWidth="1"/>
    <col min="8195" max="8195" width="12.88671875" customWidth="1"/>
    <col min="8196" max="8196" width="12.33203125" customWidth="1"/>
    <col min="8448" max="8448" width="14.33203125" customWidth="1"/>
    <col min="8449" max="8449" width="15" customWidth="1"/>
    <col min="8451" max="8451" width="12.88671875" customWidth="1"/>
    <col min="8452" max="8452" width="12.33203125" customWidth="1"/>
    <col min="8704" max="8704" width="14.33203125" customWidth="1"/>
    <col min="8705" max="8705" width="15" customWidth="1"/>
    <col min="8707" max="8707" width="12.88671875" customWidth="1"/>
    <col min="8708" max="8708" width="12.33203125" customWidth="1"/>
    <col min="8960" max="8960" width="14.33203125" customWidth="1"/>
    <col min="8961" max="8961" width="15" customWidth="1"/>
    <col min="8963" max="8963" width="12.88671875" customWidth="1"/>
    <col min="8964" max="8964" width="12.33203125" customWidth="1"/>
    <col min="9216" max="9216" width="14.33203125" customWidth="1"/>
    <col min="9217" max="9217" width="15" customWidth="1"/>
    <col min="9219" max="9219" width="12.88671875" customWidth="1"/>
    <col min="9220" max="9220" width="12.33203125" customWidth="1"/>
    <col min="9472" max="9472" width="14.33203125" customWidth="1"/>
    <col min="9473" max="9473" width="15" customWidth="1"/>
    <col min="9475" max="9475" width="12.88671875" customWidth="1"/>
    <col min="9476" max="9476" width="12.33203125" customWidth="1"/>
    <col min="9728" max="9728" width="14.33203125" customWidth="1"/>
    <col min="9729" max="9729" width="15" customWidth="1"/>
    <col min="9731" max="9731" width="12.88671875" customWidth="1"/>
    <col min="9732" max="9732" width="12.33203125" customWidth="1"/>
    <col min="9984" max="9984" width="14.33203125" customWidth="1"/>
    <col min="9985" max="9985" width="15" customWidth="1"/>
    <col min="9987" max="9987" width="12.88671875" customWidth="1"/>
    <col min="9988" max="9988" width="12.33203125" customWidth="1"/>
    <col min="10240" max="10240" width="14.33203125" customWidth="1"/>
    <col min="10241" max="10241" width="15" customWidth="1"/>
    <col min="10243" max="10243" width="12.88671875" customWidth="1"/>
    <col min="10244" max="10244" width="12.33203125" customWidth="1"/>
    <col min="10496" max="10496" width="14.33203125" customWidth="1"/>
    <col min="10497" max="10497" width="15" customWidth="1"/>
    <col min="10499" max="10499" width="12.88671875" customWidth="1"/>
    <col min="10500" max="10500" width="12.33203125" customWidth="1"/>
    <col min="10752" max="10752" width="14.33203125" customWidth="1"/>
    <col min="10753" max="10753" width="15" customWidth="1"/>
    <col min="10755" max="10755" width="12.88671875" customWidth="1"/>
    <col min="10756" max="10756" width="12.33203125" customWidth="1"/>
    <col min="11008" max="11008" width="14.33203125" customWidth="1"/>
    <col min="11009" max="11009" width="15" customWidth="1"/>
    <col min="11011" max="11011" width="12.88671875" customWidth="1"/>
    <col min="11012" max="11012" width="12.33203125" customWidth="1"/>
    <col min="11264" max="11264" width="14.33203125" customWidth="1"/>
    <col min="11265" max="11265" width="15" customWidth="1"/>
    <col min="11267" max="11267" width="12.88671875" customWidth="1"/>
    <col min="11268" max="11268" width="12.33203125" customWidth="1"/>
    <col min="11520" max="11520" width="14.33203125" customWidth="1"/>
    <col min="11521" max="11521" width="15" customWidth="1"/>
    <col min="11523" max="11523" width="12.88671875" customWidth="1"/>
    <col min="11524" max="11524" width="12.33203125" customWidth="1"/>
    <col min="11776" max="11776" width="14.33203125" customWidth="1"/>
    <col min="11777" max="11777" width="15" customWidth="1"/>
    <col min="11779" max="11779" width="12.88671875" customWidth="1"/>
    <col min="11780" max="11780" width="12.33203125" customWidth="1"/>
    <col min="12032" max="12032" width="14.33203125" customWidth="1"/>
    <col min="12033" max="12033" width="15" customWidth="1"/>
    <col min="12035" max="12035" width="12.88671875" customWidth="1"/>
    <col min="12036" max="12036" width="12.33203125" customWidth="1"/>
    <col min="12288" max="12288" width="14.33203125" customWidth="1"/>
    <col min="12289" max="12289" width="15" customWidth="1"/>
    <col min="12291" max="12291" width="12.88671875" customWidth="1"/>
    <col min="12292" max="12292" width="12.33203125" customWidth="1"/>
    <col min="12544" max="12544" width="14.33203125" customWidth="1"/>
    <col min="12545" max="12545" width="15" customWidth="1"/>
    <col min="12547" max="12547" width="12.88671875" customWidth="1"/>
    <col min="12548" max="12548" width="12.33203125" customWidth="1"/>
    <col min="12800" max="12800" width="14.33203125" customWidth="1"/>
    <col min="12801" max="12801" width="15" customWidth="1"/>
    <col min="12803" max="12803" width="12.88671875" customWidth="1"/>
    <col min="12804" max="12804" width="12.33203125" customWidth="1"/>
    <col min="13056" max="13056" width="14.33203125" customWidth="1"/>
    <col min="13057" max="13057" width="15" customWidth="1"/>
    <col min="13059" max="13059" width="12.88671875" customWidth="1"/>
    <col min="13060" max="13060" width="12.33203125" customWidth="1"/>
    <col min="13312" max="13312" width="14.33203125" customWidth="1"/>
    <col min="13313" max="13313" width="15" customWidth="1"/>
    <col min="13315" max="13315" width="12.88671875" customWidth="1"/>
    <col min="13316" max="13316" width="12.33203125" customWidth="1"/>
    <col min="13568" max="13568" width="14.33203125" customWidth="1"/>
    <col min="13569" max="13569" width="15" customWidth="1"/>
    <col min="13571" max="13571" width="12.88671875" customWidth="1"/>
    <col min="13572" max="13572" width="12.33203125" customWidth="1"/>
    <col min="13824" max="13824" width="14.33203125" customWidth="1"/>
    <col min="13825" max="13825" width="15" customWidth="1"/>
    <col min="13827" max="13827" width="12.88671875" customWidth="1"/>
    <col min="13828" max="13828" width="12.33203125" customWidth="1"/>
    <col min="14080" max="14080" width="14.33203125" customWidth="1"/>
    <col min="14081" max="14081" width="15" customWidth="1"/>
    <col min="14083" max="14083" width="12.88671875" customWidth="1"/>
    <col min="14084" max="14084" width="12.33203125" customWidth="1"/>
    <col min="14336" max="14336" width="14.33203125" customWidth="1"/>
    <col min="14337" max="14337" width="15" customWidth="1"/>
    <col min="14339" max="14339" width="12.88671875" customWidth="1"/>
    <col min="14340" max="14340" width="12.33203125" customWidth="1"/>
    <col min="14592" max="14592" width="14.33203125" customWidth="1"/>
    <col min="14593" max="14593" width="15" customWidth="1"/>
    <col min="14595" max="14595" width="12.88671875" customWidth="1"/>
    <col min="14596" max="14596" width="12.33203125" customWidth="1"/>
    <col min="14848" max="14848" width="14.33203125" customWidth="1"/>
    <col min="14849" max="14849" width="15" customWidth="1"/>
    <col min="14851" max="14851" width="12.88671875" customWidth="1"/>
    <col min="14852" max="14852" width="12.33203125" customWidth="1"/>
    <col min="15104" max="15104" width="14.33203125" customWidth="1"/>
    <col min="15105" max="15105" width="15" customWidth="1"/>
    <col min="15107" max="15107" width="12.88671875" customWidth="1"/>
    <col min="15108" max="15108" width="12.33203125" customWidth="1"/>
    <col min="15360" max="15360" width="14.33203125" customWidth="1"/>
    <col min="15361" max="15361" width="15" customWidth="1"/>
    <col min="15363" max="15363" width="12.88671875" customWidth="1"/>
    <col min="15364" max="15364" width="12.33203125" customWidth="1"/>
    <col min="15616" max="15616" width="14.33203125" customWidth="1"/>
    <col min="15617" max="15617" width="15" customWidth="1"/>
    <col min="15619" max="15619" width="12.88671875" customWidth="1"/>
    <col min="15620" max="15620" width="12.33203125" customWidth="1"/>
    <col min="15872" max="15872" width="14.33203125" customWidth="1"/>
    <col min="15873" max="15873" width="15" customWidth="1"/>
    <col min="15875" max="15875" width="12.88671875" customWidth="1"/>
    <col min="15876" max="15876" width="12.33203125" customWidth="1"/>
    <col min="16128" max="16128" width="14.33203125" customWidth="1"/>
    <col min="16129" max="16129" width="15" customWidth="1"/>
    <col min="16131" max="16131" width="12.88671875" customWidth="1"/>
    <col min="16132" max="16132" width="12.33203125" customWidth="1"/>
  </cols>
  <sheetData>
    <row r="1" spans="1:13" x14ac:dyDescent="0.3">
      <c r="A1" s="18" t="s">
        <v>557</v>
      </c>
      <c r="B1" s="14"/>
    </row>
    <row r="2" spans="1:13" x14ac:dyDescent="0.3">
      <c r="A2" s="5" t="s">
        <v>541</v>
      </c>
      <c r="B2" s="6" t="s">
        <v>572</v>
      </c>
    </row>
    <row r="3" spans="1:13" x14ac:dyDescent="0.3">
      <c r="A3" s="5" t="s">
        <v>542</v>
      </c>
      <c r="B3" s="6" t="s">
        <v>570</v>
      </c>
    </row>
    <row r="4" spans="1:13" x14ac:dyDescent="0.3">
      <c r="A4" s="5" t="s">
        <v>543</v>
      </c>
      <c r="B4" s="7">
        <v>41862</v>
      </c>
    </row>
    <row r="5" spans="1:13" x14ac:dyDescent="0.3">
      <c r="A5" s="5" t="s">
        <v>712</v>
      </c>
      <c r="B5" s="6" t="s">
        <v>567</v>
      </c>
    </row>
    <row r="6" spans="1:13" x14ac:dyDescent="0.3">
      <c r="A6" s="8" t="s">
        <v>548</v>
      </c>
      <c r="B6" s="9">
        <v>1</v>
      </c>
    </row>
    <row r="7" spans="1:13" x14ac:dyDescent="0.3">
      <c r="A7" s="8" t="s">
        <v>546</v>
      </c>
      <c r="B7" s="9" t="s">
        <v>571</v>
      </c>
    </row>
    <row r="8" spans="1:13" x14ac:dyDescent="0.3">
      <c r="A8" s="8" t="s">
        <v>549</v>
      </c>
      <c r="B8" s="9"/>
      <c r="K8" s="4" t="s">
        <v>819</v>
      </c>
    </row>
    <row r="9" spans="1:13" x14ac:dyDescent="0.3">
      <c r="A9" s="11" t="s">
        <v>0</v>
      </c>
      <c r="B9" s="10" t="s">
        <v>1</v>
      </c>
      <c r="C9" s="11" t="s">
        <v>2</v>
      </c>
      <c r="D9" s="10" t="s">
        <v>6</v>
      </c>
      <c r="E9" s="11" t="s">
        <v>24</v>
      </c>
      <c r="F9" s="11" t="s">
        <v>668</v>
      </c>
      <c r="G9" s="25" t="s">
        <v>556</v>
      </c>
      <c r="H9" s="4" t="s">
        <v>25</v>
      </c>
      <c r="I9" s="1" t="s">
        <v>550</v>
      </c>
      <c r="K9" s="4" t="s">
        <v>0</v>
      </c>
      <c r="L9" s="4" t="s">
        <v>54</v>
      </c>
      <c r="M9" s="4" t="s">
        <v>6</v>
      </c>
    </row>
    <row r="10" spans="1:13" s="12" customFormat="1" x14ac:dyDescent="0.3">
      <c r="A10" s="17">
        <v>2</v>
      </c>
      <c r="B10" s="17" t="s">
        <v>4</v>
      </c>
      <c r="C10" s="17">
        <v>30</v>
      </c>
      <c r="D10" s="17" t="s">
        <v>7</v>
      </c>
      <c r="E10" s="20" t="s">
        <v>789</v>
      </c>
      <c r="F10" s="20"/>
      <c r="G10" s="23">
        <v>0.69097222222222221</v>
      </c>
      <c r="H10" s="17" t="s">
        <v>33</v>
      </c>
      <c r="I10" s="13" t="s">
        <v>40</v>
      </c>
      <c r="K10" s="36">
        <f>SUMIFS($A$10:$A$400,$B$10:$B$400,"CH",$D$10:$D$400,"U1")</f>
        <v>48</v>
      </c>
      <c r="L10" s="36" t="s">
        <v>3</v>
      </c>
      <c r="M10" s="36" t="s">
        <v>7</v>
      </c>
    </row>
    <row r="11" spans="1:13" s="12" customFormat="1" x14ac:dyDescent="0.3">
      <c r="A11" s="17">
        <v>1</v>
      </c>
      <c r="B11" s="17" t="s">
        <v>4</v>
      </c>
      <c r="C11" s="17">
        <v>40</v>
      </c>
      <c r="D11" s="17" t="s">
        <v>7</v>
      </c>
      <c r="E11" s="20" t="s">
        <v>789</v>
      </c>
      <c r="F11" s="20"/>
      <c r="G11" s="23"/>
      <c r="H11" s="17" t="s">
        <v>33</v>
      </c>
      <c r="I11" s="13"/>
      <c r="K11" s="36">
        <f>SUMIFS($A$10:$A$400,$B$10:$B$400,"CH",$D$10:$D$400,"U2")</f>
        <v>29</v>
      </c>
      <c r="L11" s="36" t="s">
        <v>3</v>
      </c>
      <c r="M11" s="36" t="s">
        <v>8</v>
      </c>
    </row>
    <row r="12" spans="1:13" s="12" customFormat="1" x14ac:dyDescent="0.3">
      <c r="A12" s="17">
        <v>3</v>
      </c>
      <c r="B12" s="17" t="s">
        <v>3</v>
      </c>
      <c r="C12" s="17">
        <v>70</v>
      </c>
      <c r="D12" s="17" t="s">
        <v>7</v>
      </c>
      <c r="E12" s="20" t="s">
        <v>789</v>
      </c>
      <c r="F12" s="20"/>
      <c r="G12" s="23"/>
      <c r="H12" s="17" t="s">
        <v>33</v>
      </c>
      <c r="I12" s="13"/>
      <c r="K12" s="36">
        <f>SUMIFS($A$10:$A$400,$B$10:$B$400,"CH",$D$10:$D$400,"U3")</f>
        <v>14</v>
      </c>
      <c r="L12" s="36" t="s">
        <v>3</v>
      </c>
      <c r="M12" s="36" t="s">
        <v>9</v>
      </c>
    </row>
    <row r="13" spans="1:13" s="12" customFormat="1" x14ac:dyDescent="0.3">
      <c r="A13" s="17">
        <v>5</v>
      </c>
      <c r="B13" s="17" t="s">
        <v>4</v>
      </c>
      <c r="C13" s="17">
        <v>40</v>
      </c>
      <c r="D13" s="17" t="s">
        <v>7</v>
      </c>
      <c r="E13" s="20" t="s">
        <v>789</v>
      </c>
      <c r="F13" s="20"/>
      <c r="G13" s="23"/>
      <c r="H13" s="17" t="s">
        <v>33</v>
      </c>
      <c r="I13" s="13"/>
      <c r="K13" s="36">
        <f>SUMIFS($A$10:$A$400,$B$10:$B$400,"CH",$D$10:$D$400,"U4")</f>
        <v>46</v>
      </c>
      <c r="L13" s="36" t="s">
        <v>3</v>
      </c>
      <c r="M13" s="36" t="s">
        <v>10</v>
      </c>
    </row>
    <row r="14" spans="1:13" s="12" customFormat="1" x14ac:dyDescent="0.3">
      <c r="A14" s="17">
        <v>2</v>
      </c>
      <c r="B14" s="17" t="s">
        <v>4</v>
      </c>
      <c r="C14" s="17">
        <v>60</v>
      </c>
      <c r="D14" s="17" t="s">
        <v>7</v>
      </c>
      <c r="E14" s="20" t="s">
        <v>789</v>
      </c>
      <c r="F14" s="20"/>
      <c r="G14" s="23"/>
      <c r="H14" s="17" t="s">
        <v>32</v>
      </c>
      <c r="I14" s="13"/>
      <c r="K14" s="36">
        <f>SUMIFS($A$10:$A$400,$B$10:$B$400,"CH",$D$10:$D$400,"U5")</f>
        <v>75</v>
      </c>
      <c r="L14" s="36" t="s">
        <v>3</v>
      </c>
      <c r="M14" s="36" t="s">
        <v>11</v>
      </c>
    </row>
    <row r="15" spans="1:13" s="12" customFormat="1" x14ac:dyDescent="0.3">
      <c r="A15" s="17">
        <v>7</v>
      </c>
      <c r="B15" s="17" t="s">
        <v>3</v>
      </c>
      <c r="C15" s="17">
        <v>70</v>
      </c>
      <c r="D15" s="17" t="s">
        <v>7</v>
      </c>
      <c r="E15" s="20" t="s">
        <v>789</v>
      </c>
      <c r="F15" s="20"/>
      <c r="G15" s="23"/>
      <c r="H15" s="17" t="s">
        <v>33</v>
      </c>
      <c r="I15" s="13"/>
      <c r="K15" s="36">
        <f>SUMIFS($A$10:$A$400,$B$10:$B$400,"CH",$D$10:$D$400,"U6")</f>
        <v>105</v>
      </c>
      <c r="L15" s="36" t="s">
        <v>3</v>
      </c>
      <c r="M15" s="36" t="s">
        <v>12</v>
      </c>
    </row>
    <row r="16" spans="1:13" s="12" customFormat="1" x14ac:dyDescent="0.3">
      <c r="A16" s="17">
        <v>3</v>
      </c>
      <c r="B16" s="17" t="s">
        <v>4</v>
      </c>
      <c r="C16" s="17">
        <v>50</v>
      </c>
      <c r="D16" s="17" t="s">
        <v>7</v>
      </c>
      <c r="E16" s="20" t="s">
        <v>789</v>
      </c>
      <c r="F16" s="20"/>
      <c r="G16" s="23"/>
      <c r="H16" s="17" t="s">
        <v>33</v>
      </c>
      <c r="I16" s="13"/>
      <c r="K16" s="36">
        <f>SUMIFS($A$10:$A$400,$B$10:$B$400,"CH",$D$10:$D$400,"U7")</f>
        <v>1</v>
      </c>
      <c r="L16" s="36" t="s">
        <v>3</v>
      </c>
      <c r="M16" s="36" t="s">
        <v>13</v>
      </c>
    </row>
    <row r="17" spans="1:13" s="12" customFormat="1" x14ac:dyDescent="0.3">
      <c r="A17" s="17">
        <v>2</v>
      </c>
      <c r="B17" s="17" t="s">
        <v>4</v>
      </c>
      <c r="C17" s="17">
        <v>40</v>
      </c>
      <c r="D17" s="17" t="s">
        <v>7</v>
      </c>
      <c r="E17" s="20" t="s">
        <v>789</v>
      </c>
      <c r="F17" s="20"/>
      <c r="G17" s="23"/>
      <c r="H17" s="17" t="s">
        <v>33</v>
      </c>
      <c r="I17" s="13"/>
      <c r="K17" s="36">
        <f>SUMIFS($A$10:$A$400,$B$10:$B$400,"CH",$D$10:$D$400,"U8")</f>
        <v>4</v>
      </c>
      <c r="L17" s="36" t="s">
        <v>3</v>
      </c>
      <c r="M17" s="36" t="s">
        <v>14</v>
      </c>
    </row>
    <row r="18" spans="1:13" s="12" customFormat="1" x14ac:dyDescent="0.3">
      <c r="A18" s="17">
        <v>32</v>
      </c>
      <c r="B18" s="17" t="s">
        <v>3</v>
      </c>
      <c r="C18" s="17">
        <v>65</v>
      </c>
      <c r="D18" s="17" t="s">
        <v>7</v>
      </c>
      <c r="E18" s="20" t="s">
        <v>789</v>
      </c>
      <c r="F18" s="20"/>
      <c r="G18" s="23"/>
      <c r="H18" s="17" t="s">
        <v>30</v>
      </c>
      <c r="I18" s="13"/>
      <c r="K18" s="36">
        <f>SUMIFS($A$10:$A$400,$B$10:$B$400,"CH",$D$10:$D$400,"U9")</f>
        <v>2</v>
      </c>
      <c r="L18" s="36" t="s">
        <v>3</v>
      </c>
      <c r="M18" s="36" t="s">
        <v>15</v>
      </c>
    </row>
    <row r="19" spans="1:13" s="12" customFormat="1" x14ac:dyDescent="0.3">
      <c r="A19" s="17">
        <v>2</v>
      </c>
      <c r="B19" s="17" t="s">
        <v>4</v>
      </c>
      <c r="C19" s="17">
        <v>40</v>
      </c>
      <c r="D19" s="17" t="s">
        <v>7</v>
      </c>
      <c r="E19" s="20" t="s">
        <v>789</v>
      </c>
      <c r="F19" s="20"/>
      <c r="G19" s="23"/>
      <c r="H19" s="17" t="s">
        <v>33</v>
      </c>
      <c r="I19" s="13"/>
      <c r="K19" s="36">
        <f>SUMIFS($A$10:$A$400,$B$10:$B$400,"CH",$D$10:$D$400,"U10")</f>
        <v>21</v>
      </c>
      <c r="L19" s="36" t="s">
        <v>3</v>
      </c>
      <c r="M19" s="36" t="s">
        <v>16</v>
      </c>
    </row>
    <row r="20" spans="1:13" s="12" customFormat="1" x14ac:dyDescent="0.3">
      <c r="A20" s="17">
        <v>1</v>
      </c>
      <c r="B20" s="17" t="s">
        <v>4</v>
      </c>
      <c r="C20" s="17">
        <v>30</v>
      </c>
      <c r="D20" s="17" t="s">
        <v>7</v>
      </c>
      <c r="E20" s="20" t="s">
        <v>789</v>
      </c>
      <c r="F20" s="20"/>
      <c r="G20" s="23"/>
      <c r="H20" s="17" t="s">
        <v>26</v>
      </c>
      <c r="I20" s="13"/>
      <c r="K20" s="36">
        <f>SUM(K10:K19)</f>
        <v>345</v>
      </c>
      <c r="L20" s="36"/>
      <c r="M20" s="36"/>
    </row>
    <row r="21" spans="1:13" s="12" customFormat="1" x14ac:dyDescent="0.3">
      <c r="A21" s="17">
        <v>5</v>
      </c>
      <c r="B21" s="17" t="s">
        <v>3</v>
      </c>
      <c r="C21" s="17">
        <v>60</v>
      </c>
      <c r="D21" s="17" t="s">
        <v>7</v>
      </c>
      <c r="E21" s="20" t="s">
        <v>789</v>
      </c>
      <c r="F21" s="20"/>
      <c r="G21" s="23"/>
      <c r="H21" s="17" t="s">
        <v>33</v>
      </c>
      <c r="I21" s="13"/>
      <c r="K21" s="36"/>
      <c r="L21" s="36"/>
      <c r="M21" s="36"/>
    </row>
    <row r="22" spans="1:13" s="12" customFormat="1" x14ac:dyDescent="0.3">
      <c r="A22" s="17">
        <v>1</v>
      </c>
      <c r="B22" s="17" t="s">
        <v>4</v>
      </c>
      <c r="C22" s="17">
        <v>50</v>
      </c>
      <c r="D22" s="17" t="s">
        <v>7</v>
      </c>
      <c r="E22" s="20" t="s">
        <v>789</v>
      </c>
      <c r="F22" s="20"/>
      <c r="G22" s="23"/>
      <c r="H22" s="17" t="s">
        <v>33</v>
      </c>
      <c r="I22" s="13"/>
      <c r="K22" s="36">
        <f>SUMIFS($A$10:$A$400,$B$10:$B$400,"RT",$D$10:$D$400,"U1")</f>
        <v>28</v>
      </c>
      <c r="L22" s="36" t="s">
        <v>4</v>
      </c>
      <c r="M22" s="36" t="s">
        <v>7</v>
      </c>
    </row>
    <row r="23" spans="1:13" s="12" customFormat="1" x14ac:dyDescent="0.3">
      <c r="A23" s="17">
        <v>2</v>
      </c>
      <c r="B23" s="17" t="s">
        <v>4</v>
      </c>
      <c r="C23" s="17">
        <v>40</v>
      </c>
      <c r="D23" s="17" t="s">
        <v>7</v>
      </c>
      <c r="E23" s="20" t="s">
        <v>789</v>
      </c>
      <c r="F23" s="20"/>
      <c r="G23" s="23"/>
      <c r="H23" s="17" t="s">
        <v>33</v>
      </c>
      <c r="I23" s="13"/>
      <c r="K23" s="36">
        <f>SUMIFS($A$10:$A$400,$B$10:$B$400,"RT",$D$10:$D$400,"U2")</f>
        <v>42</v>
      </c>
      <c r="L23" s="36" t="s">
        <v>4</v>
      </c>
      <c r="M23" s="36" t="s">
        <v>8</v>
      </c>
    </row>
    <row r="24" spans="1:13" s="12" customFormat="1" x14ac:dyDescent="0.3">
      <c r="A24" s="17">
        <v>4</v>
      </c>
      <c r="B24" s="17" t="s">
        <v>4</v>
      </c>
      <c r="C24" s="17">
        <v>40</v>
      </c>
      <c r="D24" s="17" t="s">
        <v>7</v>
      </c>
      <c r="E24" s="20" t="s">
        <v>789</v>
      </c>
      <c r="F24" s="20"/>
      <c r="G24" s="23"/>
      <c r="H24" s="17" t="s">
        <v>33</v>
      </c>
      <c r="I24" s="13"/>
      <c r="K24" s="36">
        <f>SUMIFS($A$10:$A$400,$B$10:$B$400,"RT",$D$10:$D$400,"U3")</f>
        <v>47</v>
      </c>
      <c r="L24" s="36" t="s">
        <v>4</v>
      </c>
      <c r="M24" s="36" t="s">
        <v>9</v>
      </c>
    </row>
    <row r="25" spans="1:13" s="12" customFormat="1" x14ac:dyDescent="0.3">
      <c r="A25" s="17">
        <v>1</v>
      </c>
      <c r="B25" s="17" t="s">
        <v>3</v>
      </c>
      <c r="C25" s="17">
        <v>75</v>
      </c>
      <c r="D25" s="17" t="s">
        <v>7</v>
      </c>
      <c r="E25" s="20" t="s">
        <v>789</v>
      </c>
      <c r="F25" s="20"/>
      <c r="G25" s="23"/>
      <c r="H25" s="17" t="s">
        <v>33</v>
      </c>
      <c r="I25" s="13"/>
      <c r="K25" s="36">
        <f>SUMIFS($A$10:$A$400,$B$10:$B$400,"RT",$D$10:$D$400,"U4")</f>
        <v>18</v>
      </c>
      <c r="L25" s="36" t="s">
        <v>4</v>
      </c>
      <c r="M25" s="36" t="s">
        <v>10</v>
      </c>
    </row>
    <row r="26" spans="1:13" s="12" customFormat="1" x14ac:dyDescent="0.3">
      <c r="A26" s="17">
        <v>2</v>
      </c>
      <c r="B26" s="17" t="s">
        <v>4</v>
      </c>
      <c r="C26" s="17">
        <v>40</v>
      </c>
      <c r="D26" s="17" t="s">
        <v>7</v>
      </c>
      <c r="E26" s="20" t="s">
        <v>789</v>
      </c>
      <c r="F26" s="20"/>
      <c r="G26" s="23"/>
      <c r="H26" s="17" t="s">
        <v>33</v>
      </c>
      <c r="I26" s="13"/>
      <c r="K26" s="36">
        <f>SUMIFS($A$10:$A$400,$B$10:$B$400,"RT",$D$10:$D$400,"U5")</f>
        <v>53</v>
      </c>
      <c r="L26" s="36" t="s">
        <v>4</v>
      </c>
      <c r="M26" s="36" t="s">
        <v>11</v>
      </c>
    </row>
    <row r="27" spans="1:13" s="12" customFormat="1" x14ac:dyDescent="0.3">
      <c r="A27" s="17">
        <v>1</v>
      </c>
      <c r="B27" s="17" t="s">
        <v>4</v>
      </c>
      <c r="C27" s="17">
        <v>90</v>
      </c>
      <c r="D27" s="17" t="s">
        <v>7</v>
      </c>
      <c r="E27" s="20" t="s">
        <v>789</v>
      </c>
      <c r="F27" s="20"/>
      <c r="G27" s="23"/>
      <c r="H27" s="17" t="s">
        <v>32</v>
      </c>
      <c r="I27" s="13"/>
      <c r="K27" s="36">
        <f>SUMIFS($A$10:$A$400,$B$10:$B$400,"RT",$D$10:$D$400,"U6")</f>
        <v>31</v>
      </c>
      <c r="L27" s="36" t="s">
        <v>4</v>
      </c>
      <c r="M27" s="36" t="s">
        <v>12</v>
      </c>
    </row>
    <row r="28" spans="1:13" s="12" customFormat="1" x14ac:dyDescent="0.3">
      <c r="A28" s="17">
        <v>3</v>
      </c>
      <c r="B28" s="17" t="s">
        <v>4</v>
      </c>
      <c r="C28" s="17">
        <v>40</v>
      </c>
      <c r="D28" s="17" t="s">
        <v>8</v>
      </c>
      <c r="E28" s="20" t="s">
        <v>690</v>
      </c>
      <c r="F28" s="20"/>
      <c r="G28" s="23"/>
      <c r="H28" s="17" t="s">
        <v>33</v>
      </c>
      <c r="I28" s="13"/>
      <c r="K28" s="36">
        <f>SUMIFS($A$10:$A$400,$B$10:$B$400,"RT",$D$10:$D$400,"U7")</f>
        <v>3</v>
      </c>
      <c r="L28" s="36" t="s">
        <v>4</v>
      </c>
      <c r="M28" s="36" t="s">
        <v>13</v>
      </c>
    </row>
    <row r="29" spans="1:13" s="12" customFormat="1" x14ac:dyDescent="0.3">
      <c r="A29" s="17">
        <v>2</v>
      </c>
      <c r="B29" s="17" t="s">
        <v>3</v>
      </c>
      <c r="C29" s="17">
        <v>60</v>
      </c>
      <c r="D29" s="17" t="s">
        <v>8</v>
      </c>
      <c r="E29" s="20" t="s">
        <v>690</v>
      </c>
      <c r="F29" s="20"/>
      <c r="G29" s="23"/>
      <c r="H29" s="17" t="s">
        <v>33</v>
      </c>
      <c r="I29" s="13"/>
      <c r="K29" s="36">
        <f>SUMIFS($A$10:$A$400,$B$10:$B$400,"RT",$D$10:$D$400,"U8")</f>
        <v>22</v>
      </c>
      <c r="L29" s="36" t="s">
        <v>4</v>
      </c>
      <c r="M29" s="36" t="s">
        <v>14</v>
      </c>
    </row>
    <row r="30" spans="1:13" s="12" customFormat="1" x14ac:dyDescent="0.3">
      <c r="A30" s="17">
        <v>2</v>
      </c>
      <c r="B30" s="17" t="s">
        <v>3</v>
      </c>
      <c r="C30" s="17">
        <v>120</v>
      </c>
      <c r="D30" s="17" t="s">
        <v>8</v>
      </c>
      <c r="E30" s="20" t="s">
        <v>690</v>
      </c>
      <c r="F30" s="20"/>
      <c r="G30" s="23"/>
      <c r="H30" s="17" t="s">
        <v>32</v>
      </c>
      <c r="I30" s="13"/>
      <c r="K30" s="36">
        <f>SUMIFS($A$10:$A$400,$B$10:$B$400,"RT",$D$10:$D$400,"U9")</f>
        <v>7</v>
      </c>
      <c r="L30" s="36" t="s">
        <v>4</v>
      </c>
      <c r="M30" s="36" t="s">
        <v>15</v>
      </c>
    </row>
    <row r="31" spans="1:13" s="12" customFormat="1" x14ac:dyDescent="0.3">
      <c r="A31" s="17">
        <v>1</v>
      </c>
      <c r="B31" s="17" t="s">
        <v>4</v>
      </c>
      <c r="C31" s="17">
        <v>40</v>
      </c>
      <c r="D31" s="17" t="s">
        <v>8</v>
      </c>
      <c r="E31" s="20" t="s">
        <v>690</v>
      </c>
      <c r="F31" s="20"/>
      <c r="G31" s="23"/>
      <c r="H31" s="17" t="s">
        <v>33</v>
      </c>
      <c r="I31" s="13"/>
      <c r="K31" s="36">
        <f>SUMIFS($A$10:$A$400,$B$10:$B$400,"RT",$D$10:$D$400,"U10")</f>
        <v>21</v>
      </c>
      <c r="L31" s="36" t="s">
        <v>4</v>
      </c>
      <c r="M31" s="36" t="s">
        <v>16</v>
      </c>
    </row>
    <row r="32" spans="1:13" s="12" customFormat="1" x14ac:dyDescent="0.3">
      <c r="A32" s="17">
        <v>1</v>
      </c>
      <c r="B32" s="17" t="s">
        <v>4</v>
      </c>
      <c r="C32" s="17">
        <v>50</v>
      </c>
      <c r="D32" s="17" t="s">
        <v>8</v>
      </c>
      <c r="E32" s="20" t="s">
        <v>690</v>
      </c>
      <c r="F32" s="20"/>
      <c r="G32" s="23"/>
      <c r="H32" s="17" t="s">
        <v>33</v>
      </c>
      <c r="I32" s="13"/>
      <c r="K32" s="36">
        <f>SUM(K22:K31)</f>
        <v>272</v>
      </c>
      <c r="L32" s="16"/>
      <c r="M32" s="16"/>
    </row>
    <row r="33" spans="1:13" s="12" customFormat="1" x14ac:dyDescent="0.3">
      <c r="A33" s="17">
        <v>1</v>
      </c>
      <c r="B33" s="17" t="s">
        <v>3</v>
      </c>
      <c r="C33" s="17">
        <v>60</v>
      </c>
      <c r="D33" s="17" t="s">
        <v>8</v>
      </c>
      <c r="E33" s="20" t="s">
        <v>690</v>
      </c>
      <c r="F33" s="20"/>
      <c r="G33" s="23"/>
      <c r="H33" s="17" t="s">
        <v>33</v>
      </c>
      <c r="I33" s="13"/>
      <c r="K33" s="16"/>
      <c r="L33" s="16"/>
      <c r="M33" s="16"/>
    </row>
    <row r="34" spans="1:13" s="12" customFormat="1" x14ac:dyDescent="0.3">
      <c r="A34" s="17">
        <v>1</v>
      </c>
      <c r="B34" s="17" t="s">
        <v>5</v>
      </c>
      <c r="C34" s="17">
        <v>120</v>
      </c>
      <c r="D34" s="17" t="s">
        <v>8</v>
      </c>
      <c r="E34" s="20" t="s">
        <v>690</v>
      </c>
      <c r="F34" s="20"/>
      <c r="G34" s="23"/>
      <c r="H34" s="17" t="s">
        <v>32</v>
      </c>
      <c r="I34" s="13"/>
      <c r="K34" s="16"/>
      <c r="L34" s="16"/>
      <c r="M34" s="16"/>
    </row>
    <row r="35" spans="1:13" s="12" customFormat="1" x14ac:dyDescent="0.3">
      <c r="A35" s="17">
        <v>5</v>
      </c>
      <c r="B35" s="17" t="s">
        <v>3</v>
      </c>
      <c r="C35" s="17">
        <v>70</v>
      </c>
      <c r="D35" s="17" t="s">
        <v>8</v>
      </c>
      <c r="E35" s="20" t="s">
        <v>690</v>
      </c>
      <c r="F35" s="20"/>
      <c r="G35" s="23"/>
      <c r="H35" s="17" t="s">
        <v>33</v>
      </c>
      <c r="I35" s="13"/>
      <c r="K35" s="16"/>
      <c r="L35" s="16"/>
      <c r="M35" s="16"/>
    </row>
    <row r="36" spans="1:13" s="12" customFormat="1" x14ac:dyDescent="0.3">
      <c r="A36" s="17">
        <v>2</v>
      </c>
      <c r="B36" s="17" t="s">
        <v>4</v>
      </c>
      <c r="C36" s="17">
        <v>40</v>
      </c>
      <c r="D36" s="17" t="s">
        <v>8</v>
      </c>
      <c r="E36" s="20" t="s">
        <v>690</v>
      </c>
      <c r="F36" s="20"/>
      <c r="G36" s="23"/>
      <c r="H36" s="17" t="s">
        <v>33</v>
      </c>
      <c r="I36" s="13"/>
      <c r="K36" s="16"/>
      <c r="L36" s="16"/>
      <c r="M36" s="16"/>
    </row>
    <row r="37" spans="1:13" s="12" customFormat="1" x14ac:dyDescent="0.3">
      <c r="A37" s="17">
        <v>2</v>
      </c>
      <c r="B37" s="17" t="s">
        <v>4</v>
      </c>
      <c r="C37" s="17">
        <v>50</v>
      </c>
      <c r="D37" s="17" t="s">
        <v>8</v>
      </c>
      <c r="E37" s="20" t="s">
        <v>690</v>
      </c>
      <c r="F37" s="20"/>
      <c r="G37" s="23"/>
      <c r="H37" s="17" t="s">
        <v>33</v>
      </c>
      <c r="I37" s="13"/>
      <c r="K37" s="16"/>
      <c r="L37" s="16"/>
      <c r="M37" s="16"/>
    </row>
    <row r="38" spans="1:13" s="12" customFormat="1" x14ac:dyDescent="0.3">
      <c r="A38" s="17">
        <v>6</v>
      </c>
      <c r="B38" s="17" t="s">
        <v>4</v>
      </c>
      <c r="C38" s="17">
        <v>50</v>
      </c>
      <c r="D38" s="17" t="s">
        <v>8</v>
      </c>
      <c r="E38" s="20" t="s">
        <v>690</v>
      </c>
      <c r="F38" s="20"/>
      <c r="G38" s="23"/>
      <c r="H38" s="17" t="s">
        <v>33</v>
      </c>
      <c r="I38" s="13"/>
      <c r="K38" s="16"/>
      <c r="L38" s="16"/>
      <c r="M38" s="16"/>
    </row>
    <row r="39" spans="1:13" s="12" customFormat="1" x14ac:dyDescent="0.3">
      <c r="A39" s="17">
        <v>1</v>
      </c>
      <c r="B39" s="17" t="s">
        <v>183</v>
      </c>
      <c r="C39" s="17">
        <v>220</v>
      </c>
      <c r="D39" s="17" t="s">
        <v>8</v>
      </c>
      <c r="E39" s="20" t="s">
        <v>690</v>
      </c>
      <c r="F39" s="20"/>
      <c r="G39" s="23"/>
      <c r="H39" s="17" t="s">
        <v>30</v>
      </c>
      <c r="I39" s="13"/>
      <c r="K39" s="16"/>
      <c r="L39" s="16"/>
      <c r="M39" s="16"/>
    </row>
    <row r="40" spans="1:13" s="12" customFormat="1" x14ac:dyDescent="0.3">
      <c r="A40" s="17">
        <v>1</v>
      </c>
      <c r="B40" s="17" t="s">
        <v>3</v>
      </c>
      <c r="C40" s="17">
        <v>70</v>
      </c>
      <c r="D40" s="17" t="s">
        <v>8</v>
      </c>
      <c r="E40" s="20" t="s">
        <v>690</v>
      </c>
      <c r="F40" s="20"/>
      <c r="G40" s="23"/>
      <c r="H40" s="17" t="s">
        <v>33</v>
      </c>
      <c r="I40" s="13"/>
      <c r="K40" s="16"/>
      <c r="L40" s="16"/>
      <c r="M40" s="16"/>
    </row>
    <row r="41" spans="1:13" s="12" customFormat="1" x14ac:dyDescent="0.3">
      <c r="A41" s="17">
        <v>2</v>
      </c>
      <c r="B41" s="17" t="s">
        <v>4</v>
      </c>
      <c r="C41" s="17">
        <v>50</v>
      </c>
      <c r="D41" s="17" t="s">
        <v>8</v>
      </c>
      <c r="E41" s="20" t="s">
        <v>690</v>
      </c>
      <c r="F41" s="20"/>
      <c r="G41" s="23"/>
      <c r="H41" s="17" t="s">
        <v>33</v>
      </c>
      <c r="I41" s="13"/>
      <c r="K41" s="16"/>
      <c r="L41" s="16"/>
      <c r="M41" s="16"/>
    </row>
    <row r="42" spans="1:13" s="12" customFormat="1" x14ac:dyDescent="0.3">
      <c r="A42" s="17">
        <v>2</v>
      </c>
      <c r="B42" s="17" t="s">
        <v>4</v>
      </c>
      <c r="C42" s="17">
        <v>40</v>
      </c>
      <c r="D42" s="17" t="s">
        <v>8</v>
      </c>
      <c r="E42" s="20" t="s">
        <v>690</v>
      </c>
      <c r="F42" s="20"/>
      <c r="G42" s="23"/>
      <c r="H42" s="17" t="s">
        <v>33</v>
      </c>
      <c r="I42" s="13"/>
      <c r="K42" s="16"/>
      <c r="L42" s="16"/>
      <c r="M42" s="16"/>
    </row>
    <row r="43" spans="1:13" s="12" customFormat="1" x14ac:dyDescent="0.3">
      <c r="A43" s="17">
        <v>9</v>
      </c>
      <c r="B43" s="17" t="s">
        <v>183</v>
      </c>
      <c r="C43" s="17">
        <v>150</v>
      </c>
      <c r="D43" s="17" t="s">
        <v>8</v>
      </c>
      <c r="E43" s="20" t="s">
        <v>671</v>
      </c>
      <c r="F43" s="20"/>
      <c r="G43" s="23"/>
      <c r="H43" s="17" t="s">
        <v>30</v>
      </c>
      <c r="I43" s="13"/>
      <c r="K43" s="16"/>
      <c r="L43" s="16"/>
      <c r="M43" s="16"/>
    </row>
    <row r="44" spans="1:13" s="12" customFormat="1" x14ac:dyDescent="0.3">
      <c r="A44" s="17">
        <v>5</v>
      </c>
      <c r="B44" s="17" t="s">
        <v>4</v>
      </c>
      <c r="C44" s="17">
        <v>50</v>
      </c>
      <c r="D44" s="17" t="s">
        <v>8</v>
      </c>
      <c r="E44" s="20" t="s">
        <v>358</v>
      </c>
      <c r="F44" s="20"/>
      <c r="G44" s="23"/>
      <c r="H44" s="17" t="s">
        <v>33</v>
      </c>
      <c r="I44" s="13"/>
      <c r="K44" s="16"/>
      <c r="L44" s="16"/>
      <c r="M44" s="16"/>
    </row>
    <row r="45" spans="1:13" s="12" customFormat="1" x14ac:dyDescent="0.3">
      <c r="A45" s="17">
        <v>10</v>
      </c>
      <c r="B45" s="17" t="s">
        <v>3</v>
      </c>
      <c r="C45" s="17">
        <v>60</v>
      </c>
      <c r="D45" s="17" t="s">
        <v>8</v>
      </c>
      <c r="E45" s="20" t="s">
        <v>358</v>
      </c>
      <c r="F45" s="20"/>
      <c r="G45" s="23"/>
      <c r="H45" s="17" t="s">
        <v>33</v>
      </c>
      <c r="I45" s="13"/>
      <c r="K45" s="16"/>
      <c r="L45" s="16"/>
      <c r="M45" s="16"/>
    </row>
    <row r="46" spans="1:13" s="12" customFormat="1" x14ac:dyDescent="0.3">
      <c r="A46" s="17">
        <v>2</v>
      </c>
      <c r="B46" s="17" t="s">
        <v>4</v>
      </c>
      <c r="C46" s="17">
        <v>40</v>
      </c>
      <c r="D46" s="17" t="s">
        <v>8</v>
      </c>
      <c r="E46" s="20" t="s">
        <v>358</v>
      </c>
      <c r="F46" s="20"/>
      <c r="G46" s="23"/>
      <c r="H46" s="17" t="s">
        <v>33</v>
      </c>
      <c r="I46" s="13"/>
      <c r="K46" s="16"/>
      <c r="L46" s="16"/>
      <c r="M46" s="16"/>
    </row>
    <row r="47" spans="1:13" s="12" customFormat="1" x14ac:dyDescent="0.3">
      <c r="A47" s="17">
        <v>2</v>
      </c>
      <c r="B47" s="17" t="s">
        <v>4</v>
      </c>
      <c r="C47" s="17">
        <v>40</v>
      </c>
      <c r="D47" s="17" t="s">
        <v>8</v>
      </c>
      <c r="E47" s="20" t="s">
        <v>358</v>
      </c>
      <c r="F47" s="20"/>
      <c r="G47" s="23"/>
      <c r="H47" s="17" t="s">
        <v>33</v>
      </c>
      <c r="I47" s="13"/>
      <c r="K47" s="16"/>
      <c r="L47" s="16"/>
      <c r="M47" s="16"/>
    </row>
    <row r="48" spans="1:13" s="12" customFormat="1" x14ac:dyDescent="0.3">
      <c r="A48" s="17">
        <v>2</v>
      </c>
      <c r="B48" s="17" t="s">
        <v>4</v>
      </c>
      <c r="C48" s="17">
        <v>120</v>
      </c>
      <c r="D48" s="17" t="s">
        <v>8</v>
      </c>
      <c r="E48" s="20" t="s">
        <v>358</v>
      </c>
      <c r="F48" s="20"/>
      <c r="G48" s="23"/>
      <c r="H48" s="17" t="s">
        <v>32</v>
      </c>
      <c r="I48" s="13"/>
      <c r="K48" s="16"/>
      <c r="L48" s="16"/>
      <c r="M48" s="16"/>
    </row>
    <row r="49" spans="1:13" s="12" customFormat="1" x14ac:dyDescent="0.3">
      <c r="A49" s="17">
        <v>1</v>
      </c>
      <c r="B49" s="17" t="s">
        <v>4</v>
      </c>
      <c r="C49" s="17">
        <v>30</v>
      </c>
      <c r="D49" s="17" t="s">
        <v>8</v>
      </c>
      <c r="E49" s="20" t="s">
        <v>358</v>
      </c>
      <c r="F49" s="20"/>
      <c r="G49" s="23"/>
      <c r="H49" s="17" t="s">
        <v>33</v>
      </c>
      <c r="I49" s="13"/>
      <c r="K49" s="16"/>
      <c r="L49" s="16"/>
      <c r="M49" s="16"/>
    </row>
    <row r="50" spans="1:13" s="12" customFormat="1" x14ac:dyDescent="0.3">
      <c r="A50" s="17">
        <v>1</v>
      </c>
      <c r="B50" s="17" t="s">
        <v>4</v>
      </c>
      <c r="C50" s="17">
        <v>40</v>
      </c>
      <c r="D50" s="17" t="s">
        <v>8</v>
      </c>
      <c r="E50" s="20" t="s">
        <v>358</v>
      </c>
      <c r="F50" s="20"/>
      <c r="G50" s="23"/>
      <c r="H50" s="17" t="s">
        <v>33</v>
      </c>
      <c r="I50" s="13"/>
      <c r="K50" s="16"/>
      <c r="L50" s="16"/>
      <c r="M50" s="16"/>
    </row>
    <row r="51" spans="1:13" s="12" customFormat="1" x14ac:dyDescent="0.3">
      <c r="A51" s="17">
        <v>1</v>
      </c>
      <c r="B51" s="17" t="s">
        <v>3</v>
      </c>
      <c r="C51" s="17">
        <v>60</v>
      </c>
      <c r="D51" s="17" t="s">
        <v>8</v>
      </c>
      <c r="E51" s="20" t="s">
        <v>358</v>
      </c>
      <c r="F51" s="20"/>
      <c r="G51" s="23"/>
      <c r="H51" s="17" t="s">
        <v>33</v>
      </c>
      <c r="I51" s="13"/>
      <c r="K51" s="16"/>
      <c r="L51" s="16"/>
      <c r="M51" s="16"/>
    </row>
    <row r="52" spans="1:13" s="12" customFormat="1" x14ac:dyDescent="0.3">
      <c r="A52" s="17">
        <v>5</v>
      </c>
      <c r="B52" s="17" t="s">
        <v>3</v>
      </c>
      <c r="C52" s="17">
        <v>60</v>
      </c>
      <c r="D52" s="17" t="s">
        <v>8</v>
      </c>
      <c r="E52" s="20" t="s">
        <v>358</v>
      </c>
      <c r="F52" s="20"/>
      <c r="G52" s="23"/>
      <c r="H52" s="17" t="s">
        <v>33</v>
      </c>
      <c r="I52" s="13"/>
      <c r="K52" s="16"/>
      <c r="L52" s="16"/>
      <c r="M52" s="16"/>
    </row>
    <row r="53" spans="1:13" s="12" customFormat="1" x14ac:dyDescent="0.3">
      <c r="A53" s="17">
        <v>1</v>
      </c>
      <c r="B53" s="17" t="s">
        <v>183</v>
      </c>
      <c r="C53" s="17">
        <v>150</v>
      </c>
      <c r="D53" s="17" t="s">
        <v>8</v>
      </c>
      <c r="E53" s="20" t="s">
        <v>358</v>
      </c>
      <c r="F53" s="20"/>
      <c r="G53" s="23">
        <v>0.70138888888888884</v>
      </c>
      <c r="H53" s="17" t="s">
        <v>32</v>
      </c>
      <c r="I53" s="13" t="s">
        <v>40</v>
      </c>
      <c r="K53" s="16"/>
      <c r="L53" s="16"/>
      <c r="M53" s="16"/>
    </row>
    <row r="54" spans="1:13" s="12" customFormat="1" x14ac:dyDescent="0.3">
      <c r="A54" s="17">
        <v>1</v>
      </c>
      <c r="B54" s="17" t="s">
        <v>4</v>
      </c>
      <c r="C54" s="17">
        <v>90</v>
      </c>
      <c r="D54" s="17" t="s">
        <v>8</v>
      </c>
      <c r="E54" s="20" t="s">
        <v>358</v>
      </c>
      <c r="F54" s="20"/>
      <c r="G54" s="23"/>
      <c r="H54" s="17" t="s">
        <v>32</v>
      </c>
      <c r="I54" s="13"/>
      <c r="K54" s="16"/>
      <c r="L54" s="16"/>
      <c r="M54" s="16"/>
    </row>
    <row r="55" spans="1:13" s="12" customFormat="1" x14ac:dyDescent="0.3">
      <c r="A55" s="17">
        <v>1</v>
      </c>
      <c r="B55" s="17" t="s">
        <v>3</v>
      </c>
      <c r="C55" s="17">
        <v>50</v>
      </c>
      <c r="D55" s="17" t="s">
        <v>8</v>
      </c>
      <c r="E55" s="20" t="s">
        <v>358</v>
      </c>
      <c r="F55" s="20"/>
      <c r="G55" s="23"/>
      <c r="H55" s="17" t="s">
        <v>33</v>
      </c>
      <c r="I55" s="13"/>
      <c r="K55" s="16"/>
      <c r="L55" s="16"/>
      <c r="M55" s="16"/>
    </row>
    <row r="56" spans="1:13" s="12" customFormat="1" x14ac:dyDescent="0.3">
      <c r="A56" s="17">
        <v>1</v>
      </c>
      <c r="B56" s="17" t="s">
        <v>4</v>
      </c>
      <c r="C56" s="17">
        <v>50</v>
      </c>
      <c r="D56" s="17" t="s">
        <v>8</v>
      </c>
      <c r="E56" s="20" t="s">
        <v>358</v>
      </c>
      <c r="F56" s="20"/>
      <c r="G56" s="23"/>
      <c r="H56" s="17" t="s">
        <v>33</v>
      </c>
      <c r="I56" s="13"/>
      <c r="K56" s="16"/>
      <c r="L56" s="16"/>
      <c r="M56" s="16"/>
    </row>
    <row r="57" spans="1:13" s="12" customFormat="1" x14ac:dyDescent="0.3">
      <c r="A57" s="17">
        <v>1</v>
      </c>
      <c r="B57" s="17" t="s">
        <v>4</v>
      </c>
      <c r="C57" s="17">
        <v>90</v>
      </c>
      <c r="D57" s="17" t="s">
        <v>8</v>
      </c>
      <c r="E57" s="20" t="s">
        <v>790</v>
      </c>
      <c r="F57" s="20"/>
      <c r="G57" s="23"/>
      <c r="H57" s="17" t="s">
        <v>32</v>
      </c>
      <c r="I57" s="13"/>
      <c r="K57" s="16"/>
      <c r="L57" s="16"/>
      <c r="M57" s="16"/>
    </row>
    <row r="58" spans="1:13" s="12" customFormat="1" x14ac:dyDescent="0.3">
      <c r="A58" s="17">
        <v>1</v>
      </c>
      <c r="B58" s="17" t="s">
        <v>3</v>
      </c>
      <c r="C58" s="17">
        <v>50</v>
      </c>
      <c r="D58" s="17" t="s">
        <v>8</v>
      </c>
      <c r="E58" s="20" t="s">
        <v>358</v>
      </c>
      <c r="F58" s="20"/>
      <c r="G58" s="23"/>
      <c r="H58" s="17" t="s">
        <v>33</v>
      </c>
      <c r="I58" s="13"/>
      <c r="K58" s="16"/>
      <c r="L58" s="16"/>
      <c r="M58" s="16"/>
    </row>
    <row r="59" spans="1:13" s="12" customFormat="1" x14ac:dyDescent="0.3">
      <c r="A59" s="17">
        <v>1</v>
      </c>
      <c r="B59" s="17" t="s">
        <v>4</v>
      </c>
      <c r="C59" s="17">
        <v>50</v>
      </c>
      <c r="D59" s="17" t="s">
        <v>8</v>
      </c>
      <c r="E59" s="20" t="s">
        <v>358</v>
      </c>
      <c r="F59" s="20"/>
      <c r="G59" s="23"/>
      <c r="H59" s="17" t="s">
        <v>33</v>
      </c>
      <c r="I59" s="13"/>
      <c r="K59" s="16"/>
      <c r="L59" s="16"/>
      <c r="M59" s="16"/>
    </row>
    <row r="60" spans="1:13" s="12" customFormat="1" x14ac:dyDescent="0.3">
      <c r="A60" s="17">
        <v>1</v>
      </c>
      <c r="B60" s="17" t="s">
        <v>4</v>
      </c>
      <c r="C60" s="17">
        <v>40</v>
      </c>
      <c r="D60" s="17" t="s">
        <v>8</v>
      </c>
      <c r="E60" s="20" t="s">
        <v>358</v>
      </c>
      <c r="F60" s="20"/>
      <c r="G60" s="23"/>
      <c r="H60" s="17" t="s">
        <v>33</v>
      </c>
      <c r="I60" s="13"/>
      <c r="K60" s="16"/>
      <c r="L60" s="16"/>
      <c r="M60" s="16"/>
    </row>
    <row r="61" spans="1:13" s="12" customFormat="1" x14ac:dyDescent="0.3">
      <c r="A61" s="17">
        <v>1</v>
      </c>
      <c r="B61" s="17" t="s">
        <v>4</v>
      </c>
      <c r="C61" s="17">
        <v>120</v>
      </c>
      <c r="D61" s="17" t="s">
        <v>8</v>
      </c>
      <c r="E61" s="20" t="s">
        <v>358</v>
      </c>
      <c r="F61" s="20"/>
      <c r="G61" s="23"/>
      <c r="H61" s="17" t="s">
        <v>32</v>
      </c>
      <c r="I61" s="13"/>
      <c r="K61" s="16"/>
      <c r="L61" s="16"/>
      <c r="M61" s="16"/>
    </row>
    <row r="62" spans="1:13" s="12" customFormat="1" x14ac:dyDescent="0.3">
      <c r="A62" s="17">
        <v>1</v>
      </c>
      <c r="B62" s="17" t="s">
        <v>4</v>
      </c>
      <c r="C62" s="17">
        <v>190</v>
      </c>
      <c r="D62" s="17" t="s">
        <v>8</v>
      </c>
      <c r="E62" s="20" t="s">
        <v>358</v>
      </c>
      <c r="F62" s="20"/>
      <c r="G62" s="23"/>
      <c r="H62" s="17" t="s">
        <v>32</v>
      </c>
      <c r="I62" s="13"/>
      <c r="K62" s="16"/>
      <c r="L62" s="16"/>
      <c r="M62" s="16"/>
    </row>
    <row r="63" spans="1:13" s="12" customFormat="1" x14ac:dyDescent="0.3">
      <c r="A63" s="17">
        <v>1</v>
      </c>
      <c r="B63" s="17" t="s">
        <v>4</v>
      </c>
      <c r="C63" s="17">
        <v>260</v>
      </c>
      <c r="D63" s="17" t="s">
        <v>8</v>
      </c>
      <c r="E63" s="20" t="s">
        <v>358</v>
      </c>
      <c r="F63" s="20"/>
      <c r="G63" s="23"/>
      <c r="H63" s="17" t="s">
        <v>32</v>
      </c>
      <c r="I63" s="13"/>
      <c r="K63" s="16"/>
      <c r="L63" s="16"/>
      <c r="M63" s="16"/>
    </row>
    <row r="64" spans="1:13" s="12" customFormat="1" x14ac:dyDescent="0.3">
      <c r="A64" s="17">
        <v>2</v>
      </c>
      <c r="B64" s="17" t="s">
        <v>4</v>
      </c>
      <c r="C64" s="17">
        <v>120</v>
      </c>
      <c r="D64" s="17" t="s">
        <v>8</v>
      </c>
      <c r="E64" s="20" t="s">
        <v>782</v>
      </c>
      <c r="F64" s="20"/>
      <c r="G64" s="23"/>
      <c r="H64" s="17" t="s">
        <v>30</v>
      </c>
      <c r="I64" s="13"/>
      <c r="K64" s="16"/>
      <c r="L64" s="16"/>
      <c r="M64" s="16"/>
    </row>
    <row r="65" spans="1:13" s="12" customFormat="1" x14ac:dyDescent="0.3">
      <c r="A65" s="17">
        <v>14</v>
      </c>
      <c r="B65" s="17" t="s">
        <v>3</v>
      </c>
      <c r="C65" s="17">
        <v>60</v>
      </c>
      <c r="D65" s="17" t="s">
        <v>9</v>
      </c>
      <c r="E65" s="20" t="s">
        <v>791</v>
      </c>
      <c r="F65" s="20"/>
      <c r="G65" s="23">
        <v>0.70972222222222225</v>
      </c>
      <c r="H65" s="17" t="s">
        <v>30</v>
      </c>
      <c r="I65" s="13" t="s">
        <v>49</v>
      </c>
      <c r="K65" s="16"/>
      <c r="L65" s="16"/>
      <c r="M65" s="16"/>
    </row>
    <row r="66" spans="1:13" s="12" customFormat="1" x14ac:dyDescent="0.3">
      <c r="A66" s="17">
        <v>47</v>
      </c>
      <c r="B66" s="17" t="s">
        <v>4</v>
      </c>
      <c r="C66" s="17">
        <v>40</v>
      </c>
      <c r="D66" s="17" t="s">
        <v>9</v>
      </c>
      <c r="E66" s="20" t="s">
        <v>791</v>
      </c>
      <c r="F66" s="20"/>
      <c r="G66" s="23"/>
      <c r="H66" s="17" t="s">
        <v>30</v>
      </c>
      <c r="I66" s="13"/>
      <c r="K66" s="16"/>
      <c r="L66" s="16"/>
      <c r="M66" s="16"/>
    </row>
    <row r="67" spans="1:13" s="12" customFormat="1" x14ac:dyDescent="0.3">
      <c r="A67" s="17">
        <v>26</v>
      </c>
      <c r="B67" s="17" t="s">
        <v>183</v>
      </c>
      <c r="C67" s="17">
        <v>20</v>
      </c>
      <c r="D67" s="17" t="s">
        <v>9</v>
      </c>
      <c r="E67" s="20" t="s">
        <v>791</v>
      </c>
      <c r="F67" s="20"/>
      <c r="G67" s="23"/>
      <c r="H67" s="17" t="s">
        <v>30</v>
      </c>
      <c r="I67" s="13"/>
      <c r="K67" s="16"/>
      <c r="L67" s="16"/>
      <c r="M67" s="16"/>
    </row>
    <row r="68" spans="1:13" s="12" customFormat="1" x14ac:dyDescent="0.3">
      <c r="A68" s="17">
        <v>1</v>
      </c>
      <c r="B68" s="17" t="s">
        <v>3</v>
      </c>
      <c r="C68" s="17">
        <v>70</v>
      </c>
      <c r="D68" s="17" t="s">
        <v>10</v>
      </c>
      <c r="E68" s="20" t="s">
        <v>397</v>
      </c>
      <c r="F68" s="20" t="s">
        <v>50</v>
      </c>
      <c r="G68" s="23"/>
      <c r="H68" s="17" t="s">
        <v>33</v>
      </c>
      <c r="I68" s="13"/>
      <c r="K68" s="16"/>
      <c r="L68" s="16"/>
      <c r="M68" s="16"/>
    </row>
    <row r="69" spans="1:13" s="12" customFormat="1" x14ac:dyDescent="0.3">
      <c r="A69" s="17">
        <v>2</v>
      </c>
      <c r="B69" s="17" t="s">
        <v>3</v>
      </c>
      <c r="C69" s="17">
        <v>60</v>
      </c>
      <c r="D69" s="17" t="s">
        <v>10</v>
      </c>
      <c r="E69" s="20" t="s">
        <v>792</v>
      </c>
      <c r="F69" s="20"/>
      <c r="G69" s="23"/>
      <c r="H69" s="17" t="s">
        <v>32</v>
      </c>
      <c r="I69" s="13"/>
      <c r="K69" s="16"/>
      <c r="L69" s="16"/>
      <c r="M69" s="16"/>
    </row>
    <row r="70" spans="1:13" s="12" customFormat="1" x14ac:dyDescent="0.3">
      <c r="A70" s="17">
        <v>1</v>
      </c>
      <c r="B70" s="17" t="s">
        <v>3</v>
      </c>
      <c r="C70" s="17">
        <v>30</v>
      </c>
      <c r="D70" s="17" t="s">
        <v>10</v>
      </c>
      <c r="E70" s="20" t="s">
        <v>397</v>
      </c>
      <c r="F70" s="20"/>
      <c r="G70" s="23"/>
      <c r="H70" s="17" t="s">
        <v>32</v>
      </c>
      <c r="I70" s="13"/>
      <c r="K70" s="16"/>
      <c r="L70" s="16"/>
      <c r="M70" s="16"/>
    </row>
    <row r="71" spans="1:13" s="12" customFormat="1" x14ac:dyDescent="0.3">
      <c r="A71" s="17">
        <v>1</v>
      </c>
      <c r="B71" s="17" t="s">
        <v>4</v>
      </c>
      <c r="C71" s="17">
        <v>50</v>
      </c>
      <c r="D71" s="17" t="s">
        <v>10</v>
      </c>
      <c r="E71" s="20" t="s">
        <v>397</v>
      </c>
      <c r="F71" s="20"/>
      <c r="G71" s="23"/>
      <c r="H71" s="17" t="s">
        <v>33</v>
      </c>
      <c r="I71" s="13"/>
      <c r="K71" s="16"/>
      <c r="L71" s="16"/>
      <c r="M71" s="16"/>
    </row>
    <row r="72" spans="1:13" s="12" customFormat="1" x14ac:dyDescent="0.3">
      <c r="A72" s="17">
        <v>1</v>
      </c>
      <c r="B72" s="17" t="s">
        <v>3</v>
      </c>
      <c r="C72" s="17">
        <v>70</v>
      </c>
      <c r="D72" s="17" t="s">
        <v>10</v>
      </c>
      <c r="E72" s="20" t="s">
        <v>397</v>
      </c>
      <c r="F72" s="20"/>
      <c r="G72" s="23"/>
      <c r="H72" s="17" t="s">
        <v>33</v>
      </c>
      <c r="I72" s="13"/>
      <c r="K72" s="16"/>
      <c r="L72" s="16"/>
      <c r="M72" s="16"/>
    </row>
    <row r="73" spans="1:13" s="12" customFormat="1" x14ac:dyDescent="0.3">
      <c r="A73" s="17">
        <v>1</v>
      </c>
      <c r="B73" s="17" t="s">
        <v>4</v>
      </c>
      <c r="C73" s="17">
        <v>120</v>
      </c>
      <c r="D73" s="17" t="s">
        <v>10</v>
      </c>
      <c r="E73" s="20" t="s">
        <v>711</v>
      </c>
      <c r="F73" s="20"/>
      <c r="G73" s="23"/>
      <c r="H73" s="17" t="s">
        <v>30</v>
      </c>
      <c r="I73" s="13"/>
      <c r="K73" s="16"/>
      <c r="L73" s="16"/>
      <c r="M73" s="16"/>
    </row>
    <row r="74" spans="1:13" s="12" customFormat="1" x14ac:dyDescent="0.3">
      <c r="A74" s="17">
        <v>1</v>
      </c>
      <c r="B74" s="17" t="s">
        <v>19</v>
      </c>
      <c r="C74" s="17">
        <v>150</v>
      </c>
      <c r="D74" s="17" t="s">
        <v>10</v>
      </c>
      <c r="E74" s="20" t="s">
        <v>397</v>
      </c>
      <c r="F74" s="20"/>
      <c r="G74" s="23"/>
      <c r="H74" s="17" t="s">
        <v>33</v>
      </c>
      <c r="I74" s="13"/>
      <c r="K74" s="16"/>
      <c r="L74" s="16"/>
      <c r="M74" s="16"/>
    </row>
    <row r="75" spans="1:13" s="12" customFormat="1" x14ac:dyDescent="0.3">
      <c r="A75" s="17">
        <v>1</v>
      </c>
      <c r="B75" s="17" t="s">
        <v>4</v>
      </c>
      <c r="C75" s="17">
        <v>70</v>
      </c>
      <c r="D75" s="17" t="s">
        <v>10</v>
      </c>
      <c r="E75" s="20" t="s">
        <v>397</v>
      </c>
      <c r="F75" s="20"/>
      <c r="G75" s="23"/>
      <c r="H75" s="17" t="s">
        <v>33</v>
      </c>
      <c r="I75" s="13"/>
      <c r="K75" s="16"/>
      <c r="L75" s="16"/>
      <c r="M75" s="16"/>
    </row>
    <row r="76" spans="1:13" s="12" customFormat="1" x14ac:dyDescent="0.3">
      <c r="A76" s="17">
        <v>15</v>
      </c>
      <c r="B76" s="17" t="s">
        <v>3</v>
      </c>
      <c r="C76" s="17">
        <v>65</v>
      </c>
      <c r="D76" s="17" t="s">
        <v>10</v>
      </c>
      <c r="E76" s="20" t="s">
        <v>792</v>
      </c>
      <c r="F76" s="20"/>
      <c r="G76" s="23"/>
      <c r="H76" s="17" t="s">
        <v>33</v>
      </c>
      <c r="I76" s="13"/>
      <c r="K76" s="16"/>
      <c r="L76" s="16"/>
      <c r="M76" s="16"/>
    </row>
    <row r="77" spans="1:13" s="12" customFormat="1" x14ac:dyDescent="0.3">
      <c r="A77" s="17">
        <v>8</v>
      </c>
      <c r="B77" s="17" t="s">
        <v>4</v>
      </c>
      <c r="C77" s="17">
        <v>50</v>
      </c>
      <c r="D77" s="17" t="s">
        <v>10</v>
      </c>
      <c r="E77" s="20" t="s">
        <v>397</v>
      </c>
      <c r="F77" s="20"/>
      <c r="G77" s="23"/>
      <c r="H77" s="17" t="s">
        <v>33</v>
      </c>
      <c r="I77" s="13"/>
      <c r="K77" s="16"/>
      <c r="L77" s="16"/>
      <c r="M77" s="16"/>
    </row>
    <row r="78" spans="1:13" s="12" customFormat="1" x14ac:dyDescent="0.3">
      <c r="A78" s="17">
        <v>1</v>
      </c>
      <c r="B78" s="17" t="s">
        <v>4</v>
      </c>
      <c r="C78" s="17">
        <v>30</v>
      </c>
      <c r="D78" s="17" t="s">
        <v>10</v>
      </c>
      <c r="E78" s="20" t="s">
        <v>397</v>
      </c>
      <c r="F78" s="20"/>
      <c r="G78" s="23"/>
      <c r="H78" s="17" t="s">
        <v>32</v>
      </c>
      <c r="I78" s="13"/>
      <c r="K78" s="16"/>
      <c r="L78" s="16"/>
      <c r="M78" s="16"/>
    </row>
    <row r="79" spans="1:13" s="12" customFormat="1" x14ac:dyDescent="0.3">
      <c r="A79" s="17">
        <v>1</v>
      </c>
      <c r="B79" s="17" t="s">
        <v>4</v>
      </c>
      <c r="C79" s="17">
        <v>30</v>
      </c>
      <c r="D79" s="17" t="s">
        <v>10</v>
      </c>
      <c r="E79" s="20" t="s">
        <v>397</v>
      </c>
      <c r="F79" s="20"/>
      <c r="G79" s="23"/>
      <c r="H79" s="17" t="s">
        <v>32</v>
      </c>
      <c r="I79" s="13"/>
      <c r="K79" s="16"/>
      <c r="L79" s="16"/>
      <c r="M79" s="16"/>
    </row>
    <row r="80" spans="1:13" s="12" customFormat="1" x14ac:dyDescent="0.3">
      <c r="A80" s="17">
        <v>1</v>
      </c>
      <c r="B80" s="17" t="s">
        <v>3</v>
      </c>
      <c r="C80" s="17">
        <v>60</v>
      </c>
      <c r="D80" s="17" t="s">
        <v>10</v>
      </c>
      <c r="E80" s="20" t="s">
        <v>792</v>
      </c>
      <c r="F80" s="20"/>
      <c r="G80" s="23">
        <v>0.72569444444444453</v>
      </c>
      <c r="H80" s="17" t="s">
        <v>33</v>
      </c>
      <c r="I80" s="13" t="s">
        <v>51</v>
      </c>
      <c r="K80" s="16"/>
      <c r="L80" s="16"/>
      <c r="M80" s="16"/>
    </row>
    <row r="81" spans="1:13" s="12" customFormat="1" x14ac:dyDescent="0.3">
      <c r="A81" s="17">
        <v>3</v>
      </c>
      <c r="B81" s="17" t="s">
        <v>3</v>
      </c>
      <c r="C81" s="17">
        <v>70</v>
      </c>
      <c r="D81" s="17" t="s">
        <v>10</v>
      </c>
      <c r="E81" s="20" t="s">
        <v>792</v>
      </c>
      <c r="F81" s="20"/>
      <c r="G81" s="23"/>
      <c r="H81" s="17" t="s">
        <v>33</v>
      </c>
      <c r="I81" s="13"/>
      <c r="K81" s="16"/>
      <c r="L81" s="16"/>
      <c r="M81" s="16"/>
    </row>
    <row r="82" spans="1:13" s="12" customFormat="1" x14ac:dyDescent="0.3">
      <c r="A82" s="17">
        <v>2</v>
      </c>
      <c r="B82" s="17" t="s">
        <v>4</v>
      </c>
      <c r="C82" s="17">
        <v>60</v>
      </c>
      <c r="D82" s="17" t="s">
        <v>10</v>
      </c>
      <c r="E82" s="20" t="s">
        <v>792</v>
      </c>
      <c r="F82" s="20"/>
      <c r="G82" s="23"/>
      <c r="H82" s="17" t="s">
        <v>32</v>
      </c>
      <c r="I82" s="13"/>
      <c r="K82" s="16"/>
      <c r="L82" s="16"/>
      <c r="M82" s="16"/>
    </row>
    <row r="83" spans="1:13" s="12" customFormat="1" x14ac:dyDescent="0.3">
      <c r="A83" s="17">
        <v>1</v>
      </c>
      <c r="B83" s="17" t="s">
        <v>4</v>
      </c>
      <c r="C83" s="17">
        <v>50</v>
      </c>
      <c r="D83" s="17" t="s">
        <v>10</v>
      </c>
      <c r="E83" s="20" t="s">
        <v>711</v>
      </c>
      <c r="F83" s="20"/>
      <c r="G83" s="23"/>
      <c r="H83" s="17" t="s">
        <v>33</v>
      </c>
      <c r="I83" s="13"/>
      <c r="K83" s="16"/>
      <c r="L83" s="16"/>
      <c r="M83" s="16"/>
    </row>
    <row r="84" spans="1:13" s="12" customFormat="1" x14ac:dyDescent="0.3">
      <c r="A84" s="17">
        <v>18</v>
      </c>
      <c r="B84" s="17" t="s">
        <v>3</v>
      </c>
      <c r="C84" s="17">
        <v>70</v>
      </c>
      <c r="D84" s="17" t="s">
        <v>10</v>
      </c>
      <c r="E84" s="20" t="s">
        <v>397</v>
      </c>
      <c r="F84" s="20"/>
      <c r="G84" s="23">
        <v>0.72916666666666663</v>
      </c>
      <c r="H84" s="17" t="s">
        <v>30</v>
      </c>
      <c r="I84" s="13" t="s">
        <v>51</v>
      </c>
      <c r="K84" s="16"/>
      <c r="L84" s="16"/>
      <c r="M84" s="16"/>
    </row>
    <row r="85" spans="1:13" s="12" customFormat="1" x14ac:dyDescent="0.3">
      <c r="A85" s="17">
        <v>5</v>
      </c>
      <c r="B85" s="17" t="s">
        <v>17</v>
      </c>
      <c r="C85" s="17">
        <v>40</v>
      </c>
      <c r="D85" s="17" t="s">
        <v>10</v>
      </c>
      <c r="E85" s="20" t="s">
        <v>792</v>
      </c>
      <c r="F85" s="20"/>
      <c r="G85" s="23">
        <v>0.73125000000000007</v>
      </c>
      <c r="H85" s="17" t="s">
        <v>47</v>
      </c>
      <c r="I85" s="13"/>
      <c r="K85" s="16"/>
      <c r="L85" s="16"/>
      <c r="M85" s="16"/>
    </row>
    <row r="86" spans="1:13" s="12" customFormat="1" x14ac:dyDescent="0.3">
      <c r="A86" s="17">
        <v>1</v>
      </c>
      <c r="B86" s="17" t="s">
        <v>3</v>
      </c>
      <c r="C86" s="17">
        <v>90</v>
      </c>
      <c r="D86" s="17" t="s">
        <v>10</v>
      </c>
      <c r="E86" s="20" t="s">
        <v>397</v>
      </c>
      <c r="F86" s="20"/>
      <c r="G86" s="23"/>
      <c r="H86" s="17" t="s">
        <v>32</v>
      </c>
      <c r="I86" s="13"/>
      <c r="K86" s="16"/>
      <c r="L86" s="16"/>
      <c r="M86" s="16"/>
    </row>
    <row r="87" spans="1:13" s="12" customFormat="1" x14ac:dyDescent="0.3">
      <c r="A87" s="17">
        <v>3</v>
      </c>
      <c r="B87" s="17" t="s">
        <v>183</v>
      </c>
      <c r="C87" s="17">
        <v>250</v>
      </c>
      <c r="D87" s="17" t="s">
        <v>10</v>
      </c>
      <c r="E87" s="20" t="s">
        <v>397</v>
      </c>
      <c r="F87" s="20"/>
      <c r="G87" s="23"/>
      <c r="H87" s="17" t="s">
        <v>33</v>
      </c>
      <c r="I87" s="13"/>
      <c r="K87" s="16"/>
      <c r="L87" s="16"/>
      <c r="M87" s="16"/>
    </row>
    <row r="88" spans="1:13" s="12" customFormat="1" x14ac:dyDescent="0.3">
      <c r="A88" s="17">
        <v>1</v>
      </c>
      <c r="B88" s="17" t="s">
        <v>4</v>
      </c>
      <c r="C88" s="17">
        <v>200</v>
      </c>
      <c r="D88" s="17" t="s">
        <v>10</v>
      </c>
      <c r="E88" s="20" t="s">
        <v>397</v>
      </c>
      <c r="F88" s="20"/>
      <c r="G88" s="23"/>
      <c r="H88" s="17" t="s">
        <v>33</v>
      </c>
      <c r="I88" s="13"/>
      <c r="K88" s="16"/>
      <c r="L88" s="16"/>
      <c r="M88" s="16"/>
    </row>
    <row r="89" spans="1:13" s="12" customFormat="1" x14ac:dyDescent="0.3">
      <c r="A89" s="17">
        <v>1</v>
      </c>
      <c r="B89" s="17" t="s">
        <v>4</v>
      </c>
      <c r="C89" s="17">
        <v>110</v>
      </c>
      <c r="D89" s="17" t="s">
        <v>10</v>
      </c>
      <c r="E89" s="20" t="s">
        <v>397</v>
      </c>
      <c r="F89" s="20"/>
      <c r="G89" s="23"/>
      <c r="H89" s="17" t="s">
        <v>33</v>
      </c>
      <c r="I89" s="13"/>
      <c r="K89" s="16"/>
      <c r="L89" s="16"/>
      <c r="M89" s="16"/>
    </row>
    <row r="90" spans="1:13" s="12" customFormat="1" x14ac:dyDescent="0.3">
      <c r="A90" s="17">
        <v>3</v>
      </c>
      <c r="B90" s="17" t="s">
        <v>3</v>
      </c>
      <c r="C90" s="17">
        <v>70</v>
      </c>
      <c r="D90" s="17" t="s">
        <v>10</v>
      </c>
      <c r="E90" s="20" t="s">
        <v>397</v>
      </c>
      <c r="F90" s="20"/>
      <c r="G90" s="23"/>
      <c r="H90" s="17" t="s">
        <v>33</v>
      </c>
      <c r="I90" s="13"/>
      <c r="K90" s="16"/>
      <c r="L90" s="16"/>
      <c r="M90" s="16"/>
    </row>
    <row r="91" spans="1:13" s="12" customFormat="1" x14ac:dyDescent="0.3">
      <c r="A91" s="17">
        <v>2</v>
      </c>
      <c r="B91" s="17" t="s">
        <v>3</v>
      </c>
      <c r="C91" s="17">
        <v>70</v>
      </c>
      <c r="D91" s="17" t="s">
        <v>11</v>
      </c>
      <c r="E91" s="20" t="s">
        <v>690</v>
      </c>
      <c r="F91" s="20"/>
      <c r="G91" s="23">
        <v>0.73472222222222217</v>
      </c>
      <c r="H91" s="17" t="s">
        <v>33</v>
      </c>
      <c r="I91" s="13"/>
      <c r="K91" s="16"/>
      <c r="L91" s="16"/>
      <c r="M91" s="16"/>
    </row>
    <row r="92" spans="1:13" s="12" customFormat="1" x14ac:dyDescent="0.3">
      <c r="A92" s="17">
        <v>2</v>
      </c>
      <c r="B92" s="17" t="s">
        <v>4</v>
      </c>
      <c r="C92" s="17">
        <v>120</v>
      </c>
      <c r="D92" s="17" t="s">
        <v>11</v>
      </c>
      <c r="E92" s="20" t="s">
        <v>690</v>
      </c>
      <c r="F92" s="20"/>
      <c r="G92" s="23"/>
      <c r="H92" s="17" t="s">
        <v>30</v>
      </c>
      <c r="I92" s="13"/>
      <c r="K92" s="16"/>
      <c r="L92" s="16"/>
      <c r="M92" s="16"/>
    </row>
    <row r="93" spans="1:13" s="12" customFormat="1" x14ac:dyDescent="0.3">
      <c r="A93" s="17">
        <v>3</v>
      </c>
      <c r="B93" s="17" t="s">
        <v>3</v>
      </c>
      <c r="C93" s="17">
        <v>60</v>
      </c>
      <c r="D93" s="17" t="s">
        <v>11</v>
      </c>
      <c r="E93" s="20" t="s">
        <v>690</v>
      </c>
      <c r="F93" s="20"/>
      <c r="G93" s="23"/>
      <c r="H93" s="17"/>
      <c r="I93" s="13"/>
      <c r="K93" s="16"/>
      <c r="L93" s="16"/>
      <c r="M93" s="16"/>
    </row>
    <row r="94" spans="1:13" s="12" customFormat="1" x14ac:dyDescent="0.3">
      <c r="A94" s="17">
        <v>1</v>
      </c>
      <c r="B94" s="17" t="s">
        <v>4</v>
      </c>
      <c r="C94" s="17">
        <v>90</v>
      </c>
      <c r="D94" s="17" t="s">
        <v>11</v>
      </c>
      <c r="E94" s="20" t="s">
        <v>789</v>
      </c>
      <c r="F94" s="20"/>
      <c r="G94" s="23"/>
      <c r="H94" s="17" t="s">
        <v>33</v>
      </c>
      <c r="I94" s="13"/>
      <c r="K94" s="16"/>
      <c r="L94" s="16"/>
      <c r="M94" s="16"/>
    </row>
    <row r="95" spans="1:13" s="12" customFormat="1" x14ac:dyDescent="0.3">
      <c r="A95" s="17">
        <v>1</v>
      </c>
      <c r="B95" s="17" t="s">
        <v>3</v>
      </c>
      <c r="C95" s="17">
        <v>50</v>
      </c>
      <c r="D95" s="17" t="s">
        <v>11</v>
      </c>
      <c r="E95" s="20" t="s">
        <v>789</v>
      </c>
      <c r="F95" s="20"/>
      <c r="G95" s="23"/>
      <c r="H95" s="17" t="s">
        <v>33</v>
      </c>
      <c r="I95" s="13" t="s">
        <v>52</v>
      </c>
      <c r="K95" s="16"/>
      <c r="L95" s="16"/>
      <c r="M95" s="16"/>
    </row>
    <row r="96" spans="1:13" s="12" customFormat="1" x14ac:dyDescent="0.3">
      <c r="A96" s="17">
        <v>1</v>
      </c>
      <c r="B96" s="17" t="s">
        <v>4</v>
      </c>
      <c r="C96" s="17">
        <v>120</v>
      </c>
      <c r="D96" s="17" t="s">
        <v>11</v>
      </c>
      <c r="E96" s="20" t="s">
        <v>789</v>
      </c>
      <c r="F96" s="20"/>
      <c r="G96" s="23"/>
      <c r="H96" s="17" t="s">
        <v>32</v>
      </c>
      <c r="I96" s="13"/>
      <c r="K96" s="16"/>
      <c r="L96" s="16"/>
      <c r="M96" s="16"/>
    </row>
    <row r="97" spans="1:13" s="12" customFormat="1" x14ac:dyDescent="0.3">
      <c r="A97" s="17">
        <v>1</v>
      </c>
      <c r="B97" s="17" t="s">
        <v>3</v>
      </c>
      <c r="C97" s="17">
        <v>60</v>
      </c>
      <c r="D97" s="17" t="s">
        <v>11</v>
      </c>
      <c r="E97" s="20" t="s">
        <v>789</v>
      </c>
      <c r="F97" s="20"/>
      <c r="G97" s="23"/>
      <c r="H97" s="17" t="s">
        <v>33</v>
      </c>
      <c r="I97" s="13"/>
      <c r="K97" s="16"/>
      <c r="L97" s="16"/>
      <c r="M97" s="16"/>
    </row>
    <row r="98" spans="1:13" s="12" customFormat="1" x14ac:dyDescent="0.3">
      <c r="A98" s="17">
        <v>1</v>
      </c>
      <c r="B98" s="17" t="s">
        <v>17</v>
      </c>
      <c r="C98" s="17">
        <v>30</v>
      </c>
      <c r="D98" s="17" t="s">
        <v>11</v>
      </c>
      <c r="E98" s="20" t="s">
        <v>690</v>
      </c>
      <c r="F98" s="20"/>
      <c r="G98" s="23"/>
      <c r="H98" s="17" t="s">
        <v>47</v>
      </c>
      <c r="I98" s="13"/>
      <c r="K98" s="16"/>
      <c r="L98" s="16"/>
      <c r="M98" s="16"/>
    </row>
    <row r="99" spans="1:13" s="12" customFormat="1" x14ac:dyDescent="0.3">
      <c r="A99" s="17">
        <v>2</v>
      </c>
      <c r="B99" s="17" t="s">
        <v>4</v>
      </c>
      <c r="C99" s="17">
        <v>40</v>
      </c>
      <c r="D99" s="17" t="s">
        <v>11</v>
      </c>
      <c r="E99" s="20" t="s">
        <v>690</v>
      </c>
      <c r="F99" s="20"/>
      <c r="G99" s="23"/>
      <c r="H99" s="17" t="s">
        <v>33</v>
      </c>
      <c r="I99" s="13"/>
      <c r="K99" s="16"/>
      <c r="L99" s="16"/>
      <c r="M99" s="16"/>
    </row>
    <row r="100" spans="1:13" s="12" customFormat="1" x14ac:dyDescent="0.3">
      <c r="A100" s="16">
        <v>1</v>
      </c>
      <c r="B100" s="17" t="s">
        <v>4</v>
      </c>
      <c r="C100" s="16">
        <v>50</v>
      </c>
      <c r="D100" s="17" t="s">
        <v>11</v>
      </c>
      <c r="E100" s="19" t="s">
        <v>690</v>
      </c>
      <c r="F100" s="19"/>
      <c r="G100" s="26"/>
      <c r="H100" s="16"/>
      <c r="K100" s="16"/>
      <c r="L100" s="16"/>
      <c r="M100" s="16"/>
    </row>
    <row r="101" spans="1:13" s="12" customFormat="1" x14ac:dyDescent="0.3">
      <c r="A101" s="16">
        <v>4</v>
      </c>
      <c r="B101" s="16" t="s">
        <v>3</v>
      </c>
      <c r="C101" s="16">
        <v>60</v>
      </c>
      <c r="D101" s="16" t="s">
        <v>11</v>
      </c>
      <c r="E101" s="19" t="s">
        <v>690</v>
      </c>
      <c r="F101" s="19"/>
      <c r="G101" s="26"/>
      <c r="H101" s="16" t="s">
        <v>33</v>
      </c>
      <c r="K101" s="16"/>
      <c r="L101" s="16"/>
      <c r="M101" s="16"/>
    </row>
    <row r="102" spans="1:13" s="12" customFormat="1" x14ac:dyDescent="0.3">
      <c r="A102" s="16">
        <v>2</v>
      </c>
      <c r="B102" s="16" t="s">
        <v>4</v>
      </c>
      <c r="C102" s="16">
        <v>50</v>
      </c>
      <c r="D102" s="16" t="s">
        <v>11</v>
      </c>
      <c r="E102" s="19" t="s">
        <v>690</v>
      </c>
      <c r="F102" s="19"/>
      <c r="G102" s="26"/>
      <c r="H102" s="16" t="s">
        <v>33</v>
      </c>
      <c r="K102" s="16"/>
      <c r="L102" s="16"/>
      <c r="M102" s="16"/>
    </row>
    <row r="103" spans="1:13" s="12" customFormat="1" x14ac:dyDescent="0.3">
      <c r="A103" s="16">
        <v>1</v>
      </c>
      <c r="B103" s="16" t="s">
        <v>4</v>
      </c>
      <c r="C103" s="16">
        <v>60</v>
      </c>
      <c r="D103" s="16" t="s">
        <v>11</v>
      </c>
      <c r="E103" s="19" t="s">
        <v>690</v>
      </c>
      <c r="F103" s="19"/>
      <c r="G103" s="26"/>
      <c r="H103" s="16" t="s">
        <v>32</v>
      </c>
      <c r="K103" s="16"/>
      <c r="L103" s="16"/>
      <c r="M103" s="16"/>
    </row>
    <row r="104" spans="1:13" s="12" customFormat="1" x14ac:dyDescent="0.3">
      <c r="A104" s="16">
        <v>1</v>
      </c>
      <c r="B104" s="16" t="s">
        <v>4</v>
      </c>
      <c r="C104" s="16">
        <v>90</v>
      </c>
      <c r="D104" s="16" t="s">
        <v>11</v>
      </c>
      <c r="E104" s="19" t="s">
        <v>690</v>
      </c>
      <c r="F104" s="19"/>
      <c r="G104" s="26"/>
      <c r="H104" s="16" t="s">
        <v>32</v>
      </c>
      <c r="K104" s="16"/>
      <c r="L104" s="16"/>
      <c r="M104" s="16"/>
    </row>
    <row r="105" spans="1:13" s="12" customFormat="1" x14ac:dyDescent="0.3">
      <c r="A105" s="16">
        <v>1</v>
      </c>
      <c r="B105" s="16" t="s">
        <v>3</v>
      </c>
      <c r="C105" s="16">
        <v>70</v>
      </c>
      <c r="D105" s="16" t="s">
        <v>11</v>
      </c>
      <c r="E105" s="19" t="s">
        <v>690</v>
      </c>
      <c r="F105" s="19"/>
      <c r="G105" s="26"/>
      <c r="H105" s="16" t="s">
        <v>33</v>
      </c>
      <c r="K105" s="16"/>
      <c r="L105" s="16"/>
      <c r="M105" s="16"/>
    </row>
    <row r="106" spans="1:13" s="12" customFormat="1" x14ac:dyDescent="0.3">
      <c r="A106" s="16">
        <v>2</v>
      </c>
      <c r="B106" s="16" t="s">
        <v>4</v>
      </c>
      <c r="C106" s="16">
        <v>110</v>
      </c>
      <c r="D106" s="16" t="s">
        <v>11</v>
      </c>
      <c r="E106" s="19" t="s">
        <v>690</v>
      </c>
      <c r="F106" s="19"/>
      <c r="G106" s="26"/>
      <c r="H106" s="16" t="s">
        <v>30</v>
      </c>
      <c r="K106" s="16"/>
      <c r="L106" s="16"/>
      <c r="M106" s="16"/>
    </row>
    <row r="107" spans="1:13" s="12" customFormat="1" x14ac:dyDescent="0.3">
      <c r="A107" s="16">
        <v>1</v>
      </c>
      <c r="B107" s="16" t="s">
        <v>4</v>
      </c>
      <c r="C107" s="16">
        <v>120</v>
      </c>
      <c r="D107" s="16" t="s">
        <v>11</v>
      </c>
      <c r="E107" s="19" t="s">
        <v>789</v>
      </c>
      <c r="F107" s="19"/>
      <c r="G107" s="26"/>
      <c r="H107" s="16" t="s">
        <v>32</v>
      </c>
      <c r="K107" s="16"/>
      <c r="L107" s="16"/>
      <c r="M107" s="16"/>
    </row>
    <row r="108" spans="1:13" s="12" customFormat="1" x14ac:dyDescent="0.3">
      <c r="A108" s="16">
        <v>3</v>
      </c>
      <c r="B108" s="16" t="s">
        <v>3</v>
      </c>
      <c r="C108" s="16">
        <v>70</v>
      </c>
      <c r="D108" s="16" t="s">
        <v>11</v>
      </c>
      <c r="E108" s="19" t="s">
        <v>690</v>
      </c>
      <c r="F108" s="19"/>
      <c r="G108" s="26"/>
      <c r="H108" s="16" t="s">
        <v>30</v>
      </c>
      <c r="K108" s="16"/>
      <c r="L108" s="16"/>
      <c r="M108" s="16"/>
    </row>
    <row r="109" spans="1:13" s="12" customFormat="1" x14ac:dyDescent="0.3">
      <c r="A109" s="16">
        <v>4</v>
      </c>
      <c r="B109" s="16" t="s">
        <v>4</v>
      </c>
      <c r="C109" s="16">
        <v>90</v>
      </c>
      <c r="D109" s="16" t="s">
        <v>11</v>
      </c>
      <c r="E109" s="19" t="s">
        <v>690</v>
      </c>
      <c r="F109" s="19"/>
      <c r="G109" s="26"/>
      <c r="H109" s="16" t="s">
        <v>32</v>
      </c>
      <c r="K109" s="16"/>
      <c r="L109" s="16"/>
      <c r="M109" s="16"/>
    </row>
    <row r="110" spans="1:13" s="12" customFormat="1" x14ac:dyDescent="0.3">
      <c r="A110" s="16">
        <v>1</v>
      </c>
      <c r="B110" s="16" t="s">
        <v>19</v>
      </c>
      <c r="C110" s="16">
        <v>150</v>
      </c>
      <c r="D110" s="16" t="s">
        <v>11</v>
      </c>
      <c r="E110" s="19" t="s">
        <v>671</v>
      </c>
      <c r="F110" s="19" t="s">
        <v>50</v>
      </c>
      <c r="G110" s="26"/>
      <c r="H110" s="16" t="s">
        <v>30</v>
      </c>
      <c r="K110" s="16"/>
      <c r="L110" s="16"/>
      <c r="M110" s="16"/>
    </row>
    <row r="111" spans="1:13" s="12" customFormat="1" x14ac:dyDescent="0.3">
      <c r="A111" s="16">
        <v>35</v>
      </c>
      <c r="B111" s="16" t="s">
        <v>4</v>
      </c>
      <c r="C111" s="16">
        <v>40</v>
      </c>
      <c r="D111" s="16" t="s">
        <v>11</v>
      </c>
      <c r="E111" s="19" t="s">
        <v>690</v>
      </c>
      <c r="F111" s="19" t="s">
        <v>50</v>
      </c>
      <c r="G111" s="26"/>
      <c r="H111" s="16" t="s">
        <v>30</v>
      </c>
      <c r="K111" s="16"/>
      <c r="L111" s="16"/>
      <c r="M111" s="16"/>
    </row>
    <row r="112" spans="1:13" s="12" customFormat="1" x14ac:dyDescent="0.3">
      <c r="A112" s="16">
        <v>60</v>
      </c>
      <c r="B112" s="16" t="s">
        <v>3</v>
      </c>
      <c r="C112" s="16">
        <v>70</v>
      </c>
      <c r="D112" s="16" t="s">
        <v>11</v>
      </c>
      <c r="E112" s="19" t="s">
        <v>21</v>
      </c>
      <c r="F112" s="19" t="s">
        <v>795</v>
      </c>
      <c r="G112" s="26"/>
      <c r="H112" s="16" t="s">
        <v>30</v>
      </c>
      <c r="K112" s="16"/>
      <c r="L112" s="16"/>
      <c r="M112" s="16"/>
    </row>
    <row r="113" spans="1:13" s="12" customFormat="1" x14ac:dyDescent="0.3">
      <c r="A113" s="16">
        <v>1</v>
      </c>
      <c r="B113" s="16" t="s">
        <v>3</v>
      </c>
      <c r="C113" s="16">
        <v>30</v>
      </c>
      <c r="D113" s="16" t="s">
        <v>12</v>
      </c>
      <c r="E113" s="19" t="s">
        <v>397</v>
      </c>
      <c r="F113" s="19"/>
      <c r="G113" s="26">
        <v>0.75416666666666676</v>
      </c>
      <c r="H113" s="16" t="s">
        <v>32</v>
      </c>
      <c r="I113" s="12" t="s">
        <v>53</v>
      </c>
      <c r="K113" s="16"/>
      <c r="L113" s="16"/>
      <c r="M113" s="16"/>
    </row>
    <row r="114" spans="1:13" s="12" customFormat="1" x14ac:dyDescent="0.3">
      <c r="A114" s="16">
        <v>35</v>
      </c>
      <c r="B114" s="16" t="s">
        <v>3</v>
      </c>
      <c r="C114" s="16">
        <v>60</v>
      </c>
      <c r="D114" s="16" t="s">
        <v>12</v>
      </c>
      <c r="E114" s="19" t="s">
        <v>397</v>
      </c>
      <c r="F114" s="19" t="s">
        <v>50</v>
      </c>
      <c r="G114" s="26"/>
      <c r="H114" s="16" t="s">
        <v>30</v>
      </c>
      <c r="K114" s="16"/>
      <c r="L114" s="16"/>
      <c r="M114" s="16"/>
    </row>
    <row r="115" spans="1:13" s="12" customFormat="1" x14ac:dyDescent="0.3">
      <c r="A115" s="16">
        <v>2</v>
      </c>
      <c r="B115" s="16" t="s">
        <v>4</v>
      </c>
      <c r="C115" s="16">
        <v>40</v>
      </c>
      <c r="D115" s="16" t="s">
        <v>12</v>
      </c>
      <c r="E115" s="19" t="s">
        <v>397</v>
      </c>
      <c r="F115" s="19"/>
      <c r="G115" s="26"/>
      <c r="H115" s="16" t="s">
        <v>30</v>
      </c>
      <c r="K115" s="16"/>
      <c r="L115" s="16"/>
      <c r="M115" s="16"/>
    </row>
    <row r="116" spans="1:13" s="12" customFormat="1" x14ac:dyDescent="0.3">
      <c r="A116" s="16">
        <v>8</v>
      </c>
      <c r="B116" s="16" t="s">
        <v>3</v>
      </c>
      <c r="C116" s="16">
        <v>70</v>
      </c>
      <c r="D116" s="16" t="s">
        <v>12</v>
      </c>
      <c r="E116" s="19" t="s">
        <v>397</v>
      </c>
      <c r="F116" s="19"/>
      <c r="G116" s="26"/>
      <c r="H116" s="16" t="s">
        <v>33</v>
      </c>
      <c r="K116" s="16"/>
      <c r="L116" s="16"/>
      <c r="M116" s="16"/>
    </row>
    <row r="117" spans="1:13" s="12" customFormat="1" x14ac:dyDescent="0.3">
      <c r="A117" s="16">
        <v>5</v>
      </c>
      <c r="B117" s="16" t="s">
        <v>4</v>
      </c>
      <c r="C117" s="16">
        <v>50</v>
      </c>
      <c r="D117" s="16" t="s">
        <v>12</v>
      </c>
      <c r="E117" s="19" t="s">
        <v>397</v>
      </c>
      <c r="F117" s="19"/>
      <c r="G117" s="26"/>
      <c r="H117" s="16" t="s">
        <v>33</v>
      </c>
      <c r="K117" s="16"/>
      <c r="L117" s="16"/>
      <c r="M117" s="16"/>
    </row>
    <row r="118" spans="1:13" s="12" customFormat="1" x14ac:dyDescent="0.3">
      <c r="A118" s="16">
        <v>2</v>
      </c>
      <c r="B118" s="16" t="s">
        <v>4</v>
      </c>
      <c r="C118" s="16">
        <v>90</v>
      </c>
      <c r="D118" s="16" t="s">
        <v>12</v>
      </c>
      <c r="E118" s="19" t="s">
        <v>397</v>
      </c>
      <c r="F118" s="19"/>
      <c r="G118" s="26"/>
      <c r="H118" s="16" t="s">
        <v>32</v>
      </c>
      <c r="K118" s="16"/>
      <c r="L118" s="16"/>
      <c r="M118" s="16"/>
    </row>
    <row r="119" spans="1:13" s="12" customFormat="1" x14ac:dyDescent="0.3">
      <c r="A119" s="16">
        <v>8</v>
      </c>
      <c r="B119" s="16" t="s">
        <v>4</v>
      </c>
      <c r="C119" s="16">
        <v>60</v>
      </c>
      <c r="D119" s="16" t="s">
        <v>12</v>
      </c>
      <c r="E119" s="19" t="s">
        <v>397</v>
      </c>
      <c r="F119" s="19"/>
      <c r="G119" s="26"/>
      <c r="H119" s="16" t="s">
        <v>30</v>
      </c>
      <c r="K119" s="16"/>
      <c r="L119" s="16"/>
      <c r="M119" s="16"/>
    </row>
    <row r="120" spans="1:13" s="12" customFormat="1" x14ac:dyDescent="0.3">
      <c r="A120" s="16">
        <v>2</v>
      </c>
      <c r="B120" s="16" t="s">
        <v>4</v>
      </c>
      <c r="C120" s="16">
        <v>90</v>
      </c>
      <c r="D120" s="16" t="s">
        <v>12</v>
      </c>
      <c r="E120" s="19" t="s">
        <v>397</v>
      </c>
      <c r="F120" s="19"/>
      <c r="G120" s="26"/>
      <c r="H120" s="16" t="s">
        <v>30</v>
      </c>
      <c r="K120" s="16"/>
      <c r="L120" s="16"/>
      <c r="M120" s="16"/>
    </row>
    <row r="121" spans="1:13" s="12" customFormat="1" x14ac:dyDescent="0.3">
      <c r="A121" s="16">
        <v>9</v>
      </c>
      <c r="B121" s="16" t="s">
        <v>3</v>
      </c>
      <c r="C121" s="16">
        <v>70</v>
      </c>
      <c r="D121" s="16" t="s">
        <v>12</v>
      </c>
      <c r="E121" s="19" t="s">
        <v>397</v>
      </c>
      <c r="F121" s="19"/>
      <c r="G121" s="26"/>
      <c r="H121" s="16" t="s">
        <v>30</v>
      </c>
      <c r="K121" s="16"/>
      <c r="L121" s="16"/>
      <c r="M121" s="16"/>
    </row>
    <row r="122" spans="1:13" s="12" customFormat="1" x14ac:dyDescent="0.3">
      <c r="A122" s="16">
        <v>1</v>
      </c>
      <c r="B122" s="16" t="s">
        <v>4</v>
      </c>
      <c r="C122" s="16">
        <v>90</v>
      </c>
      <c r="D122" s="16" t="s">
        <v>12</v>
      </c>
      <c r="E122" s="19" t="s">
        <v>397</v>
      </c>
      <c r="F122" s="19"/>
      <c r="G122" s="26"/>
      <c r="H122" s="16" t="s">
        <v>32</v>
      </c>
      <c r="K122" s="16"/>
      <c r="L122" s="16"/>
      <c r="M122" s="16"/>
    </row>
    <row r="123" spans="1:13" s="12" customFormat="1" x14ac:dyDescent="0.3">
      <c r="A123" s="16">
        <v>10</v>
      </c>
      <c r="B123" s="16" t="s">
        <v>3</v>
      </c>
      <c r="C123" s="16">
        <v>70</v>
      </c>
      <c r="D123" s="16" t="s">
        <v>12</v>
      </c>
      <c r="E123" s="19" t="s">
        <v>397</v>
      </c>
      <c r="F123" s="19"/>
      <c r="G123" s="26"/>
      <c r="H123" s="16" t="s">
        <v>33</v>
      </c>
      <c r="K123" s="16"/>
      <c r="L123" s="16"/>
      <c r="M123" s="16"/>
    </row>
    <row r="124" spans="1:13" s="12" customFormat="1" x14ac:dyDescent="0.3">
      <c r="A124" s="16">
        <v>2</v>
      </c>
      <c r="B124" s="16" t="s">
        <v>4</v>
      </c>
      <c r="C124" s="16">
        <v>50</v>
      </c>
      <c r="D124" s="16" t="s">
        <v>12</v>
      </c>
      <c r="E124" s="19" t="s">
        <v>397</v>
      </c>
      <c r="F124" s="19"/>
      <c r="G124" s="26"/>
      <c r="H124" s="16" t="s">
        <v>33</v>
      </c>
      <c r="K124" s="16"/>
      <c r="L124" s="16"/>
      <c r="M124" s="16"/>
    </row>
    <row r="125" spans="1:13" s="12" customFormat="1" x14ac:dyDescent="0.3">
      <c r="A125" s="16">
        <v>2</v>
      </c>
      <c r="B125" s="16" t="s">
        <v>3</v>
      </c>
      <c r="C125" s="16">
        <v>70</v>
      </c>
      <c r="D125" s="16" t="s">
        <v>12</v>
      </c>
      <c r="E125" s="19" t="s">
        <v>397</v>
      </c>
      <c r="F125" s="19"/>
      <c r="G125" s="26"/>
      <c r="H125" s="16" t="s">
        <v>33</v>
      </c>
      <c r="K125" s="16"/>
      <c r="L125" s="16"/>
      <c r="M125" s="16"/>
    </row>
    <row r="126" spans="1:13" s="12" customFormat="1" x14ac:dyDescent="0.3">
      <c r="A126" s="16">
        <v>40</v>
      </c>
      <c r="B126" s="16" t="s">
        <v>3</v>
      </c>
      <c r="C126" s="16">
        <v>50</v>
      </c>
      <c r="D126" s="16" t="s">
        <v>12</v>
      </c>
      <c r="E126" s="19" t="s">
        <v>397</v>
      </c>
      <c r="F126" s="19"/>
      <c r="G126" s="26"/>
      <c r="H126" s="16" t="s">
        <v>30</v>
      </c>
      <c r="K126" s="16"/>
      <c r="L126" s="16"/>
      <c r="M126" s="16"/>
    </row>
    <row r="127" spans="1:13" s="12" customFormat="1" x14ac:dyDescent="0.3">
      <c r="A127" s="16">
        <v>15</v>
      </c>
      <c r="B127" s="16" t="s">
        <v>183</v>
      </c>
      <c r="C127" s="16">
        <v>250</v>
      </c>
      <c r="D127" s="16" t="s">
        <v>12</v>
      </c>
      <c r="E127" s="19" t="s">
        <v>397</v>
      </c>
      <c r="F127" s="19"/>
      <c r="G127" s="26"/>
      <c r="H127" s="16" t="s">
        <v>30</v>
      </c>
      <c r="K127" s="16"/>
      <c r="L127" s="16"/>
      <c r="M127" s="16"/>
    </row>
    <row r="128" spans="1:13" s="12" customFormat="1" x14ac:dyDescent="0.3">
      <c r="A128" s="16">
        <v>1</v>
      </c>
      <c r="B128" s="16" t="s">
        <v>19</v>
      </c>
      <c r="C128" s="16">
        <v>150</v>
      </c>
      <c r="D128" s="16" t="s">
        <v>12</v>
      </c>
      <c r="E128" s="19" t="s">
        <v>397</v>
      </c>
      <c r="F128" s="19"/>
      <c r="G128" s="26"/>
      <c r="H128" s="16" t="s">
        <v>30</v>
      </c>
      <c r="K128" s="16"/>
      <c r="L128" s="16"/>
      <c r="M128" s="16"/>
    </row>
    <row r="129" spans="1:13" s="12" customFormat="1" x14ac:dyDescent="0.3">
      <c r="A129" s="16">
        <v>3</v>
      </c>
      <c r="B129" s="16" t="s">
        <v>4</v>
      </c>
      <c r="C129" s="16">
        <v>120</v>
      </c>
      <c r="D129" s="16" t="s">
        <v>12</v>
      </c>
      <c r="E129" s="19" t="s">
        <v>397</v>
      </c>
      <c r="F129" s="19"/>
      <c r="G129" s="26"/>
      <c r="H129" s="16" t="s">
        <v>30</v>
      </c>
      <c r="K129" s="16"/>
      <c r="L129" s="16"/>
      <c r="M129" s="16"/>
    </row>
    <row r="130" spans="1:13" s="12" customFormat="1" x14ac:dyDescent="0.3">
      <c r="A130" s="16">
        <v>6</v>
      </c>
      <c r="B130" s="16" t="s">
        <v>4</v>
      </c>
      <c r="C130" s="16">
        <v>30</v>
      </c>
      <c r="D130" s="16" t="s">
        <v>12</v>
      </c>
      <c r="E130" s="19" t="s">
        <v>397</v>
      </c>
      <c r="F130" s="19"/>
      <c r="G130" s="26"/>
      <c r="H130" s="16" t="s">
        <v>47</v>
      </c>
      <c r="K130" s="16"/>
      <c r="L130" s="16"/>
      <c r="M130" s="16"/>
    </row>
    <row r="131" spans="1:13" s="12" customFormat="1" x14ac:dyDescent="0.3">
      <c r="A131" s="16">
        <v>2</v>
      </c>
      <c r="B131" s="16" t="s">
        <v>4</v>
      </c>
      <c r="C131" s="16">
        <v>110</v>
      </c>
      <c r="D131" s="16" t="s">
        <v>13</v>
      </c>
      <c r="E131" s="19" t="s">
        <v>793</v>
      </c>
      <c r="F131" s="19"/>
      <c r="G131" s="26">
        <v>0.76041666666666663</v>
      </c>
      <c r="H131" s="16" t="s">
        <v>30</v>
      </c>
      <c r="I131" s="12" t="s">
        <v>53</v>
      </c>
      <c r="K131" s="16"/>
      <c r="L131" s="16"/>
      <c r="M131" s="16"/>
    </row>
    <row r="132" spans="1:13" s="12" customFormat="1" x14ac:dyDescent="0.3">
      <c r="A132" s="16">
        <v>1</v>
      </c>
      <c r="B132" s="16" t="s">
        <v>4</v>
      </c>
      <c r="C132" s="16">
        <v>60</v>
      </c>
      <c r="D132" s="16" t="s">
        <v>13</v>
      </c>
      <c r="E132" s="19" t="s">
        <v>793</v>
      </c>
      <c r="F132" s="19"/>
      <c r="G132" s="26"/>
      <c r="H132" s="16" t="s">
        <v>30</v>
      </c>
      <c r="K132" s="16"/>
      <c r="L132" s="16"/>
      <c r="M132" s="16"/>
    </row>
    <row r="133" spans="1:13" s="12" customFormat="1" x14ac:dyDescent="0.3">
      <c r="A133" s="16">
        <v>1</v>
      </c>
      <c r="B133" s="16" t="s">
        <v>3</v>
      </c>
      <c r="C133" s="16">
        <v>70</v>
      </c>
      <c r="D133" s="16" t="s">
        <v>13</v>
      </c>
      <c r="E133" s="19" t="s">
        <v>793</v>
      </c>
      <c r="F133" s="19"/>
      <c r="G133" s="26"/>
      <c r="H133" s="16" t="s">
        <v>30</v>
      </c>
      <c r="K133" s="16"/>
      <c r="L133" s="16"/>
      <c r="M133" s="16"/>
    </row>
    <row r="134" spans="1:13" s="12" customFormat="1" x14ac:dyDescent="0.3">
      <c r="A134" s="16">
        <v>1</v>
      </c>
      <c r="B134" s="16" t="s">
        <v>183</v>
      </c>
      <c r="C134" s="16">
        <v>250</v>
      </c>
      <c r="D134" s="16" t="s">
        <v>13</v>
      </c>
      <c r="E134" s="19" t="s">
        <v>793</v>
      </c>
      <c r="F134" s="19"/>
      <c r="G134" s="26"/>
      <c r="H134" s="16" t="s">
        <v>32</v>
      </c>
      <c r="K134" s="16"/>
      <c r="L134" s="16"/>
      <c r="M134" s="16"/>
    </row>
    <row r="135" spans="1:13" s="12" customFormat="1" x14ac:dyDescent="0.3">
      <c r="A135" s="16">
        <v>1</v>
      </c>
      <c r="B135" s="16" t="s">
        <v>4</v>
      </c>
      <c r="C135" s="16">
        <v>110</v>
      </c>
      <c r="D135" s="16" t="s">
        <v>14</v>
      </c>
      <c r="E135" s="19" t="s">
        <v>358</v>
      </c>
      <c r="F135" s="19"/>
      <c r="G135" s="26">
        <v>0.7631944444444444</v>
      </c>
      <c r="H135" s="16" t="s">
        <v>33</v>
      </c>
      <c r="I135" s="12" t="s">
        <v>53</v>
      </c>
      <c r="K135" s="16"/>
      <c r="L135" s="16"/>
      <c r="M135" s="16"/>
    </row>
    <row r="136" spans="1:13" s="12" customFormat="1" x14ac:dyDescent="0.3">
      <c r="A136" s="16">
        <v>1</v>
      </c>
      <c r="B136" s="16" t="s">
        <v>4</v>
      </c>
      <c r="C136" s="16">
        <v>100</v>
      </c>
      <c r="D136" s="16" t="s">
        <v>14</v>
      </c>
      <c r="E136" s="19" t="s">
        <v>358</v>
      </c>
      <c r="F136" s="19"/>
      <c r="G136" s="26"/>
      <c r="H136" s="16" t="s">
        <v>32</v>
      </c>
      <c r="K136" s="16"/>
      <c r="L136" s="16"/>
      <c r="M136" s="16"/>
    </row>
    <row r="137" spans="1:13" s="12" customFormat="1" x14ac:dyDescent="0.3">
      <c r="A137" s="16">
        <v>4</v>
      </c>
      <c r="B137" s="16" t="s">
        <v>3</v>
      </c>
      <c r="C137" s="16">
        <v>70</v>
      </c>
      <c r="D137" s="16" t="s">
        <v>14</v>
      </c>
      <c r="E137" s="19" t="s">
        <v>358</v>
      </c>
      <c r="F137" s="19"/>
      <c r="G137" s="26"/>
      <c r="H137" s="16" t="s">
        <v>30</v>
      </c>
      <c r="K137" s="16"/>
      <c r="L137" s="16"/>
      <c r="M137" s="16"/>
    </row>
    <row r="138" spans="1:13" s="12" customFormat="1" x14ac:dyDescent="0.3">
      <c r="A138" s="16">
        <v>20</v>
      </c>
      <c r="B138" s="16" t="s">
        <v>4</v>
      </c>
      <c r="C138" s="16">
        <v>60</v>
      </c>
      <c r="D138" s="16" t="s">
        <v>14</v>
      </c>
      <c r="E138" s="19" t="s">
        <v>358</v>
      </c>
      <c r="F138" s="19"/>
      <c r="G138" s="26"/>
      <c r="H138" s="16" t="s">
        <v>32</v>
      </c>
      <c r="K138" s="3"/>
      <c r="L138" s="3"/>
      <c r="M138" s="3"/>
    </row>
    <row r="139" spans="1:13" s="12" customFormat="1" x14ac:dyDescent="0.3">
      <c r="A139" s="16">
        <v>15</v>
      </c>
      <c r="B139" s="16" t="s">
        <v>183</v>
      </c>
      <c r="C139" s="16">
        <v>250</v>
      </c>
      <c r="D139" s="16" t="s">
        <v>15</v>
      </c>
      <c r="E139" s="19" t="s">
        <v>673</v>
      </c>
      <c r="F139" s="19"/>
      <c r="G139" s="26">
        <v>0.76527777777777783</v>
      </c>
      <c r="H139" s="16" t="s">
        <v>30</v>
      </c>
      <c r="I139" s="12" t="s">
        <v>51</v>
      </c>
      <c r="K139" s="3"/>
      <c r="L139" s="3"/>
      <c r="M139" s="3"/>
    </row>
    <row r="140" spans="1:13" s="12" customFormat="1" x14ac:dyDescent="0.3">
      <c r="A140" s="16">
        <v>2</v>
      </c>
      <c r="B140" s="16" t="s">
        <v>4</v>
      </c>
      <c r="C140" s="16">
        <v>120</v>
      </c>
      <c r="D140" s="16" t="s">
        <v>15</v>
      </c>
      <c r="E140" s="19" t="s">
        <v>412</v>
      </c>
      <c r="F140" s="19"/>
      <c r="G140" s="26"/>
      <c r="H140" s="16" t="s">
        <v>30</v>
      </c>
      <c r="K140" s="3"/>
      <c r="L140" s="3"/>
      <c r="M140" s="3"/>
    </row>
    <row r="141" spans="1:13" s="12" customFormat="1" x14ac:dyDescent="0.3">
      <c r="A141" s="16">
        <v>3</v>
      </c>
      <c r="B141" s="16" t="s">
        <v>17</v>
      </c>
      <c r="C141" s="16">
        <v>40</v>
      </c>
      <c r="D141" s="16" t="s">
        <v>15</v>
      </c>
      <c r="E141" s="19" t="s">
        <v>794</v>
      </c>
      <c r="F141" s="19"/>
      <c r="G141" s="26"/>
      <c r="H141" s="16" t="s">
        <v>26</v>
      </c>
      <c r="K141" s="3"/>
      <c r="L141" s="3"/>
      <c r="M141" s="3"/>
    </row>
    <row r="142" spans="1:13" s="12" customFormat="1" x14ac:dyDescent="0.3">
      <c r="A142" s="16">
        <v>1</v>
      </c>
      <c r="B142" s="16" t="s">
        <v>4</v>
      </c>
      <c r="C142" s="16">
        <v>120</v>
      </c>
      <c r="D142" s="16" t="s">
        <v>15</v>
      </c>
      <c r="E142" s="19" t="s">
        <v>412</v>
      </c>
      <c r="F142" s="19"/>
      <c r="G142" s="26"/>
      <c r="H142" s="16" t="s">
        <v>32</v>
      </c>
      <c r="K142" s="3"/>
      <c r="L142" s="3"/>
      <c r="M142" s="3"/>
    </row>
    <row r="143" spans="1:13" s="12" customFormat="1" x14ac:dyDescent="0.3">
      <c r="A143" s="16">
        <v>1</v>
      </c>
      <c r="B143" s="16" t="s">
        <v>19</v>
      </c>
      <c r="C143" s="16">
        <v>150</v>
      </c>
      <c r="D143" s="16" t="s">
        <v>15</v>
      </c>
      <c r="E143" s="19" t="s">
        <v>412</v>
      </c>
      <c r="F143" s="19"/>
      <c r="G143" s="26"/>
      <c r="H143" s="16" t="s">
        <v>30</v>
      </c>
      <c r="K143" s="3"/>
      <c r="L143" s="3"/>
      <c r="M143" s="3"/>
    </row>
    <row r="144" spans="1:13" s="12" customFormat="1" x14ac:dyDescent="0.3">
      <c r="A144" s="16">
        <v>1</v>
      </c>
      <c r="B144" s="16" t="s">
        <v>3</v>
      </c>
      <c r="C144" s="16">
        <v>30</v>
      </c>
      <c r="D144" s="16" t="s">
        <v>15</v>
      </c>
      <c r="E144" s="19" t="s">
        <v>412</v>
      </c>
      <c r="F144" s="19"/>
      <c r="G144" s="26"/>
      <c r="H144" s="16" t="s">
        <v>32</v>
      </c>
      <c r="K144" s="3"/>
      <c r="L144" s="3"/>
      <c r="M144" s="3"/>
    </row>
    <row r="145" spans="1:13" s="12" customFormat="1" x14ac:dyDescent="0.3">
      <c r="A145" s="16">
        <v>1</v>
      </c>
      <c r="B145" s="16" t="s">
        <v>4</v>
      </c>
      <c r="C145" s="16">
        <v>90</v>
      </c>
      <c r="D145" s="16" t="s">
        <v>15</v>
      </c>
      <c r="E145" s="19" t="s">
        <v>412</v>
      </c>
      <c r="F145" s="19"/>
      <c r="G145" s="26"/>
      <c r="H145" s="16" t="s">
        <v>32</v>
      </c>
      <c r="K145" s="3"/>
      <c r="L145" s="3"/>
      <c r="M145" s="3"/>
    </row>
    <row r="146" spans="1:13" s="12" customFormat="1" x14ac:dyDescent="0.3">
      <c r="A146" s="16">
        <v>2</v>
      </c>
      <c r="B146" s="16" t="s">
        <v>4</v>
      </c>
      <c r="C146" s="16">
        <v>40</v>
      </c>
      <c r="D146" s="16" t="s">
        <v>15</v>
      </c>
      <c r="E146" s="19" t="s">
        <v>412</v>
      </c>
      <c r="F146" s="19"/>
      <c r="G146" s="26"/>
      <c r="H146" s="16" t="s">
        <v>30</v>
      </c>
      <c r="K146" s="3"/>
      <c r="L146" s="3"/>
      <c r="M146" s="3"/>
    </row>
    <row r="147" spans="1:13" s="12" customFormat="1" x14ac:dyDescent="0.3">
      <c r="A147" s="16">
        <v>1</v>
      </c>
      <c r="B147" s="16" t="s">
        <v>3</v>
      </c>
      <c r="C147" s="16">
        <v>60</v>
      </c>
      <c r="D147" s="16" t="s">
        <v>15</v>
      </c>
      <c r="E147" s="19" t="s">
        <v>794</v>
      </c>
      <c r="F147" s="19"/>
      <c r="G147" s="26"/>
      <c r="H147" s="16" t="s">
        <v>30</v>
      </c>
      <c r="K147" s="3"/>
      <c r="L147" s="3"/>
      <c r="M147" s="3"/>
    </row>
    <row r="148" spans="1:13" s="12" customFormat="1" x14ac:dyDescent="0.3">
      <c r="A148" s="16">
        <v>1</v>
      </c>
      <c r="B148" s="16" t="s">
        <v>4</v>
      </c>
      <c r="C148" s="16">
        <v>120</v>
      </c>
      <c r="D148" s="16" t="s">
        <v>15</v>
      </c>
      <c r="E148" s="19" t="s">
        <v>412</v>
      </c>
      <c r="F148" s="19"/>
      <c r="G148" s="26"/>
      <c r="H148" s="16" t="s">
        <v>32</v>
      </c>
      <c r="K148" s="3"/>
      <c r="L148" s="3"/>
      <c r="M148" s="3"/>
    </row>
    <row r="149" spans="1:13" s="12" customFormat="1" x14ac:dyDescent="0.3">
      <c r="A149" s="16">
        <v>8</v>
      </c>
      <c r="B149" s="16" t="s">
        <v>3</v>
      </c>
      <c r="C149" s="16">
        <v>60</v>
      </c>
      <c r="D149" s="16" t="s">
        <v>16</v>
      </c>
      <c r="E149" s="19" t="s">
        <v>793</v>
      </c>
      <c r="F149" s="19"/>
      <c r="G149" s="26">
        <v>0.76944444444444438</v>
      </c>
      <c r="H149" s="16" t="s">
        <v>33</v>
      </c>
      <c r="K149" s="3"/>
      <c r="L149" s="3"/>
      <c r="M149" s="3"/>
    </row>
    <row r="150" spans="1:13" s="12" customFormat="1" x14ac:dyDescent="0.3">
      <c r="A150" s="16">
        <v>15</v>
      </c>
      <c r="B150" s="16" t="s">
        <v>4</v>
      </c>
      <c r="C150" s="16">
        <v>50</v>
      </c>
      <c r="D150" s="16" t="s">
        <v>16</v>
      </c>
      <c r="E150" s="19" t="s">
        <v>793</v>
      </c>
      <c r="F150" s="19"/>
      <c r="G150" s="26"/>
      <c r="H150" s="16" t="s">
        <v>33</v>
      </c>
      <c r="K150" s="3"/>
      <c r="L150" s="3"/>
      <c r="M150" s="3"/>
    </row>
    <row r="151" spans="1:13" s="12" customFormat="1" x14ac:dyDescent="0.3">
      <c r="A151" s="16">
        <v>4</v>
      </c>
      <c r="B151" s="16" t="s">
        <v>4</v>
      </c>
      <c r="C151" s="16">
        <v>60</v>
      </c>
      <c r="D151" s="16" t="s">
        <v>16</v>
      </c>
      <c r="E151" s="19" t="s">
        <v>793</v>
      </c>
      <c r="F151" s="19"/>
      <c r="G151" s="26"/>
      <c r="H151" s="16" t="s">
        <v>32</v>
      </c>
      <c r="K151" s="3"/>
      <c r="L151" s="3"/>
      <c r="M151" s="3"/>
    </row>
    <row r="152" spans="1:13" s="12" customFormat="1" x14ac:dyDescent="0.3">
      <c r="A152" s="16">
        <v>2</v>
      </c>
      <c r="B152" s="16" t="s">
        <v>4</v>
      </c>
      <c r="C152" s="16">
        <v>120</v>
      </c>
      <c r="D152" s="16" t="s">
        <v>16</v>
      </c>
      <c r="E152" s="19" t="s">
        <v>793</v>
      </c>
      <c r="F152" s="19"/>
      <c r="G152" s="26"/>
      <c r="H152" s="16" t="s">
        <v>30</v>
      </c>
      <c r="K152" s="3"/>
      <c r="L152" s="3"/>
      <c r="M152" s="3"/>
    </row>
    <row r="153" spans="1:13" s="12" customFormat="1" x14ac:dyDescent="0.3">
      <c r="A153" s="16">
        <v>13</v>
      </c>
      <c r="B153" s="16" t="s">
        <v>3</v>
      </c>
      <c r="C153" s="16">
        <v>70</v>
      </c>
      <c r="D153" s="16" t="s">
        <v>16</v>
      </c>
      <c r="E153" s="19" t="s">
        <v>793</v>
      </c>
      <c r="F153" s="19"/>
      <c r="G153" s="26"/>
      <c r="H153" s="16" t="s">
        <v>30</v>
      </c>
      <c r="K153" s="3"/>
      <c r="L153" s="3"/>
      <c r="M153" s="3"/>
    </row>
    <row r="154" spans="1:13" s="12" customFormat="1" x14ac:dyDescent="0.3">
      <c r="A154" s="16">
        <v>1</v>
      </c>
      <c r="B154" s="16" t="s">
        <v>19</v>
      </c>
      <c r="C154" s="16">
        <v>200</v>
      </c>
      <c r="D154" s="16" t="s">
        <v>16</v>
      </c>
      <c r="E154" s="19" t="s">
        <v>793</v>
      </c>
      <c r="F154" s="19"/>
      <c r="G154" s="26"/>
      <c r="H154" s="16" t="s">
        <v>30</v>
      </c>
      <c r="K154" s="3"/>
      <c r="L154" s="3"/>
      <c r="M154" s="3"/>
    </row>
    <row r="155" spans="1:13" s="12" customFormat="1" x14ac:dyDescent="0.3">
      <c r="A155" s="16"/>
      <c r="B155" s="16"/>
      <c r="C155" s="16"/>
      <c r="D155" s="16"/>
      <c r="E155" s="19"/>
      <c r="F155" s="19"/>
      <c r="G155" s="26"/>
      <c r="H155" s="16"/>
      <c r="K155" s="3"/>
      <c r="L155" s="3"/>
      <c r="M155" s="3"/>
    </row>
    <row r="156" spans="1:13" s="12" customFormat="1" x14ac:dyDescent="0.3">
      <c r="A156" s="16"/>
      <c r="B156" s="16"/>
      <c r="C156" s="16"/>
      <c r="D156" s="16"/>
      <c r="E156" s="19"/>
      <c r="F156" s="19"/>
      <c r="G156" s="26"/>
      <c r="H156" s="16"/>
      <c r="K156" s="3"/>
      <c r="L156" s="3"/>
      <c r="M156" s="3"/>
    </row>
    <row r="157" spans="1:13" s="12" customFormat="1" x14ac:dyDescent="0.3">
      <c r="A157" s="16"/>
      <c r="B157" s="16"/>
      <c r="C157" s="16"/>
      <c r="D157" s="16"/>
      <c r="E157" s="19"/>
      <c r="F157" s="19"/>
      <c r="G157" s="26"/>
      <c r="H157" s="16"/>
      <c r="K157" s="3"/>
      <c r="L157" s="3"/>
      <c r="M157" s="3"/>
    </row>
    <row r="158" spans="1:13" s="12" customFormat="1" x14ac:dyDescent="0.3">
      <c r="A158" s="16"/>
      <c r="B158" s="16"/>
      <c r="C158" s="16"/>
      <c r="D158" s="16"/>
      <c r="E158" s="19"/>
      <c r="F158" s="19"/>
      <c r="G158" s="26"/>
      <c r="H158" s="16"/>
      <c r="K158" s="3"/>
      <c r="L158" s="3"/>
      <c r="M158" s="3"/>
    </row>
    <row r="159" spans="1:13" s="12" customFormat="1" x14ac:dyDescent="0.3">
      <c r="A159" s="16"/>
      <c r="B159" s="16"/>
      <c r="C159" s="16"/>
      <c r="D159" s="16"/>
      <c r="E159" s="19"/>
      <c r="F159" s="19"/>
      <c r="G159" s="26"/>
      <c r="H159" s="16"/>
      <c r="K159" s="3"/>
      <c r="L159" s="3"/>
      <c r="M159" s="3"/>
    </row>
    <row r="160" spans="1:13" s="12" customFormat="1" x14ac:dyDescent="0.3">
      <c r="A160" s="16"/>
      <c r="B160" s="16"/>
      <c r="C160" s="16"/>
      <c r="D160" s="16"/>
      <c r="E160" s="19"/>
      <c r="F160" s="19"/>
      <c r="G160" s="26"/>
      <c r="H160" s="16"/>
      <c r="K160" s="3"/>
      <c r="L160" s="3"/>
      <c r="M160" s="3"/>
    </row>
    <row r="161" spans="1:13" s="12" customFormat="1" x14ac:dyDescent="0.3">
      <c r="A161" s="16"/>
      <c r="B161" s="16"/>
      <c r="C161" s="16"/>
      <c r="D161" s="16"/>
      <c r="E161" s="19"/>
      <c r="F161" s="19"/>
      <c r="G161" s="26"/>
      <c r="H161" s="16"/>
      <c r="K161" s="3"/>
      <c r="L161" s="3"/>
      <c r="M161" s="3"/>
    </row>
    <row r="162" spans="1:13" s="12" customFormat="1" x14ac:dyDescent="0.3">
      <c r="A162" s="16"/>
      <c r="B162" s="16"/>
      <c r="C162" s="16"/>
      <c r="D162" s="16"/>
      <c r="E162" s="19"/>
      <c r="F162" s="19"/>
      <c r="G162" s="26"/>
      <c r="H162" s="16"/>
      <c r="K162" s="3"/>
      <c r="L162" s="3"/>
      <c r="M162" s="3"/>
    </row>
    <row r="163" spans="1:13" s="12" customFormat="1" x14ac:dyDescent="0.3">
      <c r="A163" s="16"/>
      <c r="B163" s="16"/>
      <c r="C163" s="16"/>
      <c r="D163" s="16"/>
      <c r="E163" s="19"/>
      <c r="F163" s="19"/>
      <c r="G163" s="26"/>
      <c r="H163" s="16"/>
      <c r="K163" s="3"/>
      <c r="L163" s="3"/>
      <c r="M163" s="3"/>
    </row>
    <row r="164" spans="1:13" s="12" customFormat="1" x14ac:dyDescent="0.3">
      <c r="A164" s="16"/>
      <c r="B164" s="16"/>
      <c r="C164" s="16"/>
      <c r="D164" s="16"/>
      <c r="E164" s="19"/>
      <c r="F164" s="19"/>
      <c r="G164" s="26"/>
      <c r="H164" s="16"/>
      <c r="K164" s="3"/>
      <c r="L164" s="3"/>
      <c r="M164" s="3"/>
    </row>
    <row r="165" spans="1:13" s="12" customFormat="1" x14ac:dyDescent="0.3">
      <c r="A165" s="16"/>
      <c r="B165" s="16"/>
      <c r="C165" s="16"/>
      <c r="D165" s="16"/>
      <c r="E165" s="19"/>
      <c r="F165" s="19"/>
      <c r="G165" s="26"/>
      <c r="H165" s="16"/>
      <c r="K165" s="3"/>
      <c r="L165" s="3"/>
      <c r="M165" s="3"/>
    </row>
    <row r="166" spans="1:13" s="12" customFormat="1" x14ac:dyDescent="0.3">
      <c r="A166" s="16"/>
      <c r="B166" s="16"/>
      <c r="C166" s="16"/>
      <c r="D166" s="16"/>
      <c r="E166" s="19"/>
      <c r="F166" s="19"/>
      <c r="G166" s="26"/>
      <c r="H166" s="16"/>
      <c r="K166" s="3"/>
      <c r="L166" s="3"/>
      <c r="M166" s="3"/>
    </row>
    <row r="167" spans="1:13" s="12" customFormat="1" x14ac:dyDescent="0.3">
      <c r="A167" s="16"/>
      <c r="B167" s="16"/>
      <c r="C167" s="16"/>
      <c r="D167" s="16"/>
      <c r="E167" s="19"/>
      <c r="F167" s="19"/>
      <c r="G167" s="26"/>
      <c r="H167" s="16"/>
      <c r="K167" s="3"/>
      <c r="L167" s="3"/>
      <c r="M167" s="3"/>
    </row>
    <row r="168" spans="1:13" s="12" customFormat="1" x14ac:dyDescent="0.3">
      <c r="A168" s="16"/>
      <c r="B168" s="16"/>
      <c r="C168" s="16"/>
      <c r="D168" s="16"/>
      <c r="E168" s="19"/>
      <c r="F168" s="19"/>
      <c r="G168" s="26"/>
      <c r="H168" s="16"/>
      <c r="K168" s="3"/>
      <c r="L168" s="3"/>
      <c r="M168" s="3"/>
    </row>
    <row r="169" spans="1:13" s="12" customFormat="1" x14ac:dyDescent="0.3">
      <c r="A169" s="16"/>
      <c r="B169" s="16"/>
      <c r="C169" s="16"/>
      <c r="D169" s="16"/>
      <c r="E169" s="19"/>
      <c r="F169" s="19"/>
      <c r="G169" s="26"/>
      <c r="H169" s="16"/>
      <c r="K169" s="3"/>
      <c r="L169" s="3"/>
      <c r="M169" s="3"/>
    </row>
    <row r="170" spans="1:13" s="12" customFormat="1" x14ac:dyDescent="0.3">
      <c r="A170" s="16"/>
      <c r="B170" s="16"/>
      <c r="C170" s="16"/>
      <c r="D170" s="16"/>
      <c r="E170" s="19"/>
      <c r="F170" s="19"/>
      <c r="G170" s="26"/>
      <c r="H170" s="16"/>
      <c r="K170" s="3"/>
      <c r="L170" s="3"/>
      <c r="M170" s="3"/>
    </row>
    <row r="171" spans="1:13" s="12" customFormat="1" x14ac:dyDescent="0.3">
      <c r="A171" s="16"/>
      <c r="B171" s="16"/>
      <c r="C171" s="16"/>
      <c r="D171" s="16"/>
      <c r="E171" s="19"/>
      <c r="F171" s="19"/>
      <c r="G171" s="26"/>
      <c r="H171" s="16"/>
      <c r="K171" s="3"/>
      <c r="L171" s="3"/>
      <c r="M171" s="3"/>
    </row>
    <row r="172" spans="1:13" s="12" customFormat="1" x14ac:dyDescent="0.3">
      <c r="A172" s="16"/>
      <c r="B172" s="16"/>
      <c r="C172" s="16"/>
      <c r="D172" s="16"/>
      <c r="E172" s="19"/>
      <c r="F172" s="19"/>
      <c r="G172" s="26"/>
      <c r="H172" s="16"/>
      <c r="K172" s="3"/>
      <c r="L172" s="3"/>
      <c r="M172" s="3"/>
    </row>
    <row r="173" spans="1:13" s="12" customFormat="1" x14ac:dyDescent="0.3">
      <c r="A173" s="16"/>
      <c r="B173" s="16"/>
      <c r="C173" s="16"/>
      <c r="D173" s="16"/>
      <c r="E173" s="19"/>
      <c r="F173" s="19"/>
      <c r="G173" s="26"/>
      <c r="H173" s="16"/>
      <c r="K173" s="3"/>
      <c r="L173" s="3"/>
      <c r="M173" s="3"/>
    </row>
    <row r="174" spans="1:13" s="12" customFormat="1" x14ac:dyDescent="0.3">
      <c r="A174" s="16"/>
      <c r="B174" s="16"/>
      <c r="C174" s="16"/>
      <c r="D174" s="16"/>
      <c r="E174" s="19"/>
      <c r="F174" s="19"/>
      <c r="G174" s="26"/>
      <c r="H174" s="16"/>
      <c r="K174" s="3"/>
      <c r="L174" s="3"/>
      <c r="M174" s="3"/>
    </row>
    <row r="175" spans="1:13" s="12" customFormat="1" x14ac:dyDescent="0.3">
      <c r="A175" s="16"/>
      <c r="B175" s="16"/>
      <c r="C175" s="16"/>
      <c r="D175" s="16"/>
      <c r="E175" s="19"/>
      <c r="F175" s="19"/>
      <c r="G175" s="26"/>
      <c r="H175" s="16"/>
      <c r="K175" s="3"/>
      <c r="L175" s="3"/>
      <c r="M175" s="3"/>
    </row>
    <row r="176" spans="1:13" s="12" customFormat="1" x14ac:dyDescent="0.3">
      <c r="A176" s="16"/>
      <c r="B176" s="16"/>
      <c r="C176" s="16"/>
      <c r="D176" s="16"/>
      <c r="E176" s="19"/>
      <c r="F176" s="19"/>
      <c r="G176" s="26"/>
      <c r="H176" s="16"/>
      <c r="K176" s="3"/>
      <c r="L176" s="3"/>
      <c r="M176" s="3"/>
    </row>
    <row r="177" spans="1:13" s="12" customFormat="1" x14ac:dyDescent="0.3">
      <c r="A177" s="16"/>
      <c r="B177" s="16"/>
      <c r="C177" s="16"/>
      <c r="D177" s="16"/>
      <c r="E177" s="19"/>
      <c r="F177" s="19"/>
      <c r="G177" s="26"/>
      <c r="H177" s="16"/>
      <c r="K177" s="3"/>
      <c r="L177" s="3"/>
      <c r="M177" s="3"/>
    </row>
    <row r="178" spans="1:13" s="12" customFormat="1" x14ac:dyDescent="0.3">
      <c r="A178" s="16"/>
      <c r="B178" s="16"/>
      <c r="C178" s="16"/>
      <c r="D178" s="16"/>
      <c r="E178" s="19"/>
      <c r="F178" s="19"/>
      <c r="G178" s="26"/>
      <c r="H178" s="16"/>
      <c r="K178" s="3"/>
      <c r="L178" s="3"/>
      <c r="M178" s="3"/>
    </row>
    <row r="179" spans="1:13" s="12" customFormat="1" x14ac:dyDescent="0.3">
      <c r="A179" s="16"/>
      <c r="B179" s="16"/>
      <c r="C179" s="16"/>
      <c r="D179" s="16"/>
      <c r="E179" s="19"/>
      <c r="F179" s="19"/>
      <c r="G179" s="26"/>
      <c r="H179" s="16"/>
      <c r="K179" s="3"/>
      <c r="L179" s="3"/>
      <c r="M179" s="3"/>
    </row>
    <row r="180" spans="1:13" s="12" customFormat="1" x14ac:dyDescent="0.3">
      <c r="A180" s="16"/>
      <c r="B180" s="16"/>
      <c r="C180" s="16"/>
      <c r="D180" s="16"/>
      <c r="E180" s="19"/>
      <c r="F180" s="19"/>
      <c r="G180" s="26"/>
      <c r="H180" s="16"/>
      <c r="K180" s="3"/>
      <c r="L180" s="3"/>
      <c r="M180" s="3"/>
    </row>
    <row r="181" spans="1:13" s="12" customFormat="1" x14ac:dyDescent="0.3">
      <c r="A181" s="16"/>
      <c r="B181" s="16"/>
      <c r="C181" s="16"/>
      <c r="D181" s="16"/>
      <c r="E181" s="19"/>
      <c r="F181" s="19"/>
      <c r="G181" s="26"/>
      <c r="H181" s="16"/>
      <c r="K181" s="3"/>
      <c r="L181" s="3"/>
      <c r="M181" s="3"/>
    </row>
    <row r="182" spans="1:13" s="12" customFormat="1" x14ac:dyDescent="0.3">
      <c r="A182" s="16"/>
      <c r="B182" s="16"/>
      <c r="C182" s="16"/>
      <c r="D182" s="16"/>
      <c r="E182" s="19"/>
      <c r="F182" s="19"/>
      <c r="G182" s="26"/>
      <c r="H182" s="16"/>
      <c r="K182" s="3"/>
      <c r="L182" s="3"/>
      <c r="M182" s="3"/>
    </row>
    <row r="183" spans="1:13" s="12" customFormat="1" x14ac:dyDescent="0.3">
      <c r="A183" s="16"/>
      <c r="B183" s="16"/>
      <c r="C183" s="16"/>
      <c r="D183" s="16"/>
      <c r="E183" s="19"/>
      <c r="F183" s="19"/>
      <c r="G183" s="26"/>
      <c r="H183" s="16"/>
      <c r="K183" s="3"/>
      <c r="L183" s="3"/>
      <c r="M183" s="3"/>
    </row>
    <row r="184" spans="1:13" s="12" customFormat="1" x14ac:dyDescent="0.3">
      <c r="A184" s="16"/>
      <c r="B184" s="16"/>
      <c r="C184" s="16"/>
      <c r="D184" s="16"/>
      <c r="E184" s="19"/>
      <c r="F184" s="19"/>
      <c r="G184" s="26"/>
      <c r="H184" s="16"/>
      <c r="K184" s="3"/>
      <c r="L184" s="3"/>
      <c r="M184" s="3"/>
    </row>
    <row r="185" spans="1:13" s="12" customFormat="1" x14ac:dyDescent="0.3">
      <c r="A185" s="16"/>
      <c r="B185" s="16"/>
      <c r="C185" s="16"/>
      <c r="D185" s="16"/>
      <c r="E185" s="19"/>
      <c r="F185" s="19"/>
      <c r="G185" s="26"/>
      <c r="H185" s="16"/>
      <c r="K185" s="3"/>
      <c r="L185" s="3"/>
      <c r="M185" s="3"/>
    </row>
    <row r="186" spans="1:13" s="12" customFormat="1" x14ac:dyDescent="0.3">
      <c r="A186" s="16"/>
      <c r="B186" s="16"/>
      <c r="C186" s="16"/>
      <c r="D186" s="16"/>
      <c r="E186" s="19"/>
      <c r="F186" s="19"/>
      <c r="G186" s="26"/>
      <c r="H186" s="16"/>
      <c r="K186" s="3"/>
      <c r="L186" s="3"/>
      <c r="M186" s="3"/>
    </row>
    <row r="187" spans="1:13" s="12" customFormat="1" x14ac:dyDescent="0.3">
      <c r="A187" s="16"/>
      <c r="B187" s="16"/>
      <c r="C187" s="16"/>
      <c r="D187" s="16"/>
      <c r="E187" s="19"/>
      <c r="F187" s="19"/>
      <c r="G187" s="26"/>
      <c r="H187" s="16"/>
      <c r="K187" s="3"/>
      <c r="L187" s="3"/>
      <c r="M187" s="3"/>
    </row>
    <row r="188" spans="1:13" s="12" customFormat="1" x14ac:dyDescent="0.3">
      <c r="A188" s="16"/>
      <c r="B188" s="16"/>
      <c r="C188" s="16"/>
      <c r="D188" s="16"/>
      <c r="E188" s="19"/>
      <c r="F188" s="19"/>
      <c r="G188" s="26"/>
      <c r="H188" s="16"/>
      <c r="K188" s="3"/>
      <c r="L188" s="3"/>
      <c r="M188" s="3"/>
    </row>
    <row r="189" spans="1:13" s="12" customFormat="1" x14ac:dyDescent="0.3">
      <c r="A189" s="16"/>
      <c r="B189" s="16"/>
      <c r="C189" s="16"/>
      <c r="D189" s="16"/>
      <c r="E189" s="19"/>
      <c r="F189" s="19"/>
      <c r="G189" s="26"/>
      <c r="H189" s="16"/>
      <c r="K189" s="3"/>
      <c r="L189" s="3"/>
      <c r="M189" s="3"/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189"/>
  <sheetViews>
    <sheetView workbookViewId="0">
      <selection activeCell="B4" sqref="B4"/>
    </sheetView>
  </sheetViews>
  <sheetFormatPr defaultColWidth="8.88671875" defaultRowHeight="14.4" x14ac:dyDescent="0.3"/>
  <cols>
    <col min="1" max="1" width="10.33203125" style="3" customWidth="1"/>
    <col min="2" max="2" width="9.33203125" style="3" customWidth="1"/>
    <col min="3" max="3" width="8.88671875" style="3"/>
    <col min="4" max="4" width="7.33203125" style="3" customWidth="1"/>
    <col min="5" max="5" width="13" style="3" customWidth="1"/>
    <col min="6" max="6" width="12.88671875" style="3" customWidth="1"/>
    <col min="7" max="7" width="8.109375" style="24" customWidth="1"/>
    <col min="8" max="8" width="8.88671875" style="3"/>
    <col min="9" max="9" width="10.6640625" customWidth="1"/>
    <col min="11" max="13" width="8.88671875" style="3"/>
    <col min="256" max="256" width="14.33203125" customWidth="1"/>
    <col min="257" max="257" width="15" customWidth="1"/>
    <col min="259" max="259" width="12.88671875" customWidth="1"/>
    <col min="260" max="260" width="12.33203125" customWidth="1"/>
    <col min="512" max="512" width="14.33203125" customWidth="1"/>
    <col min="513" max="513" width="15" customWidth="1"/>
    <col min="515" max="515" width="12.88671875" customWidth="1"/>
    <col min="516" max="516" width="12.33203125" customWidth="1"/>
    <col min="768" max="768" width="14.33203125" customWidth="1"/>
    <col min="769" max="769" width="15" customWidth="1"/>
    <col min="771" max="771" width="12.88671875" customWidth="1"/>
    <col min="772" max="772" width="12.33203125" customWidth="1"/>
    <col min="1024" max="1024" width="14.33203125" customWidth="1"/>
    <col min="1025" max="1025" width="15" customWidth="1"/>
    <col min="1027" max="1027" width="12.88671875" customWidth="1"/>
    <col min="1028" max="1028" width="12.33203125" customWidth="1"/>
    <col min="1280" max="1280" width="14.33203125" customWidth="1"/>
    <col min="1281" max="1281" width="15" customWidth="1"/>
    <col min="1283" max="1283" width="12.88671875" customWidth="1"/>
    <col min="1284" max="1284" width="12.33203125" customWidth="1"/>
    <col min="1536" max="1536" width="14.33203125" customWidth="1"/>
    <col min="1537" max="1537" width="15" customWidth="1"/>
    <col min="1539" max="1539" width="12.88671875" customWidth="1"/>
    <col min="1540" max="1540" width="12.33203125" customWidth="1"/>
    <col min="1792" max="1792" width="14.33203125" customWidth="1"/>
    <col min="1793" max="1793" width="15" customWidth="1"/>
    <col min="1795" max="1795" width="12.88671875" customWidth="1"/>
    <col min="1796" max="1796" width="12.33203125" customWidth="1"/>
    <col min="2048" max="2048" width="14.33203125" customWidth="1"/>
    <col min="2049" max="2049" width="15" customWidth="1"/>
    <col min="2051" max="2051" width="12.88671875" customWidth="1"/>
    <col min="2052" max="2052" width="12.33203125" customWidth="1"/>
    <col min="2304" max="2304" width="14.33203125" customWidth="1"/>
    <col min="2305" max="2305" width="15" customWidth="1"/>
    <col min="2307" max="2307" width="12.88671875" customWidth="1"/>
    <col min="2308" max="2308" width="12.33203125" customWidth="1"/>
    <col min="2560" max="2560" width="14.33203125" customWidth="1"/>
    <col min="2561" max="2561" width="15" customWidth="1"/>
    <col min="2563" max="2563" width="12.88671875" customWidth="1"/>
    <col min="2564" max="2564" width="12.33203125" customWidth="1"/>
    <col min="2816" max="2816" width="14.33203125" customWidth="1"/>
    <col min="2817" max="2817" width="15" customWidth="1"/>
    <col min="2819" max="2819" width="12.88671875" customWidth="1"/>
    <col min="2820" max="2820" width="12.33203125" customWidth="1"/>
    <col min="3072" max="3072" width="14.33203125" customWidth="1"/>
    <col min="3073" max="3073" width="15" customWidth="1"/>
    <col min="3075" max="3075" width="12.88671875" customWidth="1"/>
    <col min="3076" max="3076" width="12.33203125" customWidth="1"/>
    <col min="3328" max="3328" width="14.33203125" customWidth="1"/>
    <col min="3329" max="3329" width="15" customWidth="1"/>
    <col min="3331" max="3331" width="12.88671875" customWidth="1"/>
    <col min="3332" max="3332" width="12.33203125" customWidth="1"/>
    <col min="3584" max="3584" width="14.33203125" customWidth="1"/>
    <col min="3585" max="3585" width="15" customWidth="1"/>
    <col min="3587" max="3587" width="12.88671875" customWidth="1"/>
    <col min="3588" max="3588" width="12.33203125" customWidth="1"/>
    <col min="3840" max="3840" width="14.33203125" customWidth="1"/>
    <col min="3841" max="3841" width="15" customWidth="1"/>
    <col min="3843" max="3843" width="12.88671875" customWidth="1"/>
    <col min="3844" max="3844" width="12.33203125" customWidth="1"/>
    <col min="4096" max="4096" width="14.33203125" customWidth="1"/>
    <col min="4097" max="4097" width="15" customWidth="1"/>
    <col min="4099" max="4099" width="12.88671875" customWidth="1"/>
    <col min="4100" max="4100" width="12.33203125" customWidth="1"/>
    <col min="4352" max="4352" width="14.33203125" customWidth="1"/>
    <col min="4353" max="4353" width="15" customWidth="1"/>
    <col min="4355" max="4355" width="12.88671875" customWidth="1"/>
    <col min="4356" max="4356" width="12.33203125" customWidth="1"/>
    <col min="4608" max="4608" width="14.33203125" customWidth="1"/>
    <col min="4609" max="4609" width="15" customWidth="1"/>
    <col min="4611" max="4611" width="12.88671875" customWidth="1"/>
    <col min="4612" max="4612" width="12.33203125" customWidth="1"/>
    <col min="4864" max="4864" width="14.33203125" customWidth="1"/>
    <col min="4865" max="4865" width="15" customWidth="1"/>
    <col min="4867" max="4867" width="12.88671875" customWidth="1"/>
    <col min="4868" max="4868" width="12.33203125" customWidth="1"/>
    <col min="5120" max="5120" width="14.33203125" customWidth="1"/>
    <col min="5121" max="5121" width="15" customWidth="1"/>
    <col min="5123" max="5123" width="12.88671875" customWidth="1"/>
    <col min="5124" max="5124" width="12.33203125" customWidth="1"/>
    <col min="5376" max="5376" width="14.33203125" customWidth="1"/>
    <col min="5377" max="5377" width="15" customWidth="1"/>
    <col min="5379" max="5379" width="12.88671875" customWidth="1"/>
    <col min="5380" max="5380" width="12.33203125" customWidth="1"/>
    <col min="5632" max="5632" width="14.33203125" customWidth="1"/>
    <col min="5633" max="5633" width="15" customWidth="1"/>
    <col min="5635" max="5635" width="12.88671875" customWidth="1"/>
    <col min="5636" max="5636" width="12.33203125" customWidth="1"/>
    <col min="5888" max="5888" width="14.33203125" customWidth="1"/>
    <col min="5889" max="5889" width="15" customWidth="1"/>
    <col min="5891" max="5891" width="12.88671875" customWidth="1"/>
    <col min="5892" max="5892" width="12.33203125" customWidth="1"/>
    <col min="6144" max="6144" width="14.33203125" customWidth="1"/>
    <col min="6145" max="6145" width="15" customWidth="1"/>
    <col min="6147" max="6147" width="12.88671875" customWidth="1"/>
    <col min="6148" max="6148" width="12.33203125" customWidth="1"/>
    <col min="6400" max="6400" width="14.33203125" customWidth="1"/>
    <col min="6401" max="6401" width="15" customWidth="1"/>
    <col min="6403" max="6403" width="12.88671875" customWidth="1"/>
    <col min="6404" max="6404" width="12.33203125" customWidth="1"/>
    <col min="6656" max="6656" width="14.33203125" customWidth="1"/>
    <col min="6657" max="6657" width="15" customWidth="1"/>
    <col min="6659" max="6659" width="12.88671875" customWidth="1"/>
    <col min="6660" max="6660" width="12.33203125" customWidth="1"/>
    <col min="6912" max="6912" width="14.33203125" customWidth="1"/>
    <col min="6913" max="6913" width="15" customWidth="1"/>
    <col min="6915" max="6915" width="12.88671875" customWidth="1"/>
    <col min="6916" max="6916" width="12.33203125" customWidth="1"/>
    <col min="7168" max="7168" width="14.33203125" customWidth="1"/>
    <col min="7169" max="7169" width="15" customWidth="1"/>
    <col min="7171" max="7171" width="12.88671875" customWidth="1"/>
    <col min="7172" max="7172" width="12.33203125" customWidth="1"/>
    <col min="7424" max="7424" width="14.33203125" customWidth="1"/>
    <col min="7425" max="7425" width="15" customWidth="1"/>
    <col min="7427" max="7427" width="12.88671875" customWidth="1"/>
    <col min="7428" max="7428" width="12.33203125" customWidth="1"/>
    <col min="7680" max="7680" width="14.33203125" customWidth="1"/>
    <col min="7681" max="7681" width="15" customWidth="1"/>
    <col min="7683" max="7683" width="12.88671875" customWidth="1"/>
    <col min="7684" max="7684" width="12.33203125" customWidth="1"/>
    <col min="7936" max="7936" width="14.33203125" customWidth="1"/>
    <col min="7937" max="7937" width="15" customWidth="1"/>
    <col min="7939" max="7939" width="12.88671875" customWidth="1"/>
    <col min="7940" max="7940" width="12.33203125" customWidth="1"/>
    <col min="8192" max="8192" width="14.33203125" customWidth="1"/>
    <col min="8193" max="8193" width="15" customWidth="1"/>
    <col min="8195" max="8195" width="12.88671875" customWidth="1"/>
    <col min="8196" max="8196" width="12.33203125" customWidth="1"/>
    <col min="8448" max="8448" width="14.33203125" customWidth="1"/>
    <col min="8449" max="8449" width="15" customWidth="1"/>
    <col min="8451" max="8451" width="12.88671875" customWidth="1"/>
    <col min="8452" max="8452" width="12.33203125" customWidth="1"/>
    <col min="8704" max="8704" width="14.33203125" customWidth="1"/>
    <col min="8705" max="8705" width="15" customWidth="1"/>
    <col min="8707" max="8707" width="12.88671875" customWidth="1"/>
    <col min="8708" max="8708" width="12.33203125" customWidth="1"/>
    <col min="8960" max="8960" width="14.33203125" customWidth="1"/>
    <col min="8961" max="8961" width="15" customWidth="1"/>
    <col min="8963" max="8963" width="12.88671875" customWidth="1"/>
    <col min="8964" max="8964" width="12.33203125" customWidth="1"/>
    <col min="9216" max="9216" width="14.33203125" customWidth="1"/>
    <col min="9217" max="9217" width="15" customWidth="1"/>
    <col min="9219" max="9219" width="12.88671875" customWidth="1"/>
    <col min="9220" max="9220" width="12.33203125" customWidth="1"/>
    <col min="9472" max="9472" width="14.33203125" customWidth="1"/>
    <col min="9473" max="9473" width="15" customWidth="1"/>
    <col min="9475" max="9475" width="12.88671875" customWidth="1"/>
    <col min="9476" max="9476" width="12.33203125" customWidth="1"/>
    <col min="9728" max="9728" width="14.33203125" customWidth="1"/>
    <col min="9729" max="9729" width="15" customWidth="1"/>
    <col min="9731" max="9731" width="12.88671875" customWidth="1"/>
    <col min="9732" max="9732" width="12.33203125" customWidth="1"/>
    <col min="9984" max="9984" width="14.33203125" customWidth="1"/>
    <col min="9985" max="9985" width="15" customWidth="1"/>
    <col min="9987" max="9987" width="12.88671875" customWidth="1"/>
    <col min="9988" max="9988" width="12.33203125" customWidth="1"/>
    <col min="10240" max="10240" width="14.33203125" customWidth="1"/>
    <col min="10241" max="10241" width="15" customWidth="1"/>
    <col min="10243" max="10243" width="12.88671875" customWidth="1"/>
    <col min="10244" max="10244" width="12.33203125" customWidth="1"/>
    <col min="10496" max="10496" width="14.33203125" customWidth="1"/>
    <col min="10497" max="10497" width="15" customWidth="1"/>
    <col min="10499" max="10499" width="12.88671875" customWidth="1"/>
    <col min="10500" max="10500" width="12.33203125" customWidth="1"/>
    <col min="10752" max="10752" width="14.33203125" customWidth="1"/>
    <col min="10753" max="10753" width="15" customWidth="1"/>
    <col min="10755" max="10755" width="12.88671875" customWidth="1"/>
    <col min="10756" max="10756" width="12.33203125" customWidth="1"/>
    <col min="11008" max="11008" width="14.33203125" customWidth="1"/>
    <col min="11009" max="11009" width="15" customWidth="1"/>
    <col min="11011" max="11011" width="12.88671875" customWidth="1"/>
    <col min="11012" max="11012" width="12.33203125" customWidth="1"/>
    <col min="11264" max="11264" width="14.33203125" customWidth="1"/>
    <col min="11265" max="11265" width="15" customWidth="1"/>
    <col min="11267" max="11267" width="12.88671875" customWidth="1"/>
    <col min="11268" max="11268" width="12.33203125" customWidth="1"/>
    <col min="11520" max="11520" width="14.33203125" customWidth="1"/>
    <col min="11521" max="11521" width="15" customWidth="1"/>
    <col min="11523" max="11523" width="12.88671875" customWidth="1"/>
    <col min="11524" max="11524" width="12.33203125" customWidth="1"/>
    <col min="11776" max="11776" width="14.33203125" customWidth="1"/>
    <col min="11777" max="11777" width="15" customWidth="1"/>
    <col min="11779" max="11779" width="12.88671875" customWidth="1"/>
    <col min="11780" max="11780" width="12.33203125" customWidth="1"/>
    <col min="12032" max="12032" width="14.33203125" customWidth="1"/>
    <col min="12033" max="12033" width="15" customWidth="1"/>
    <col min="12035" max="12035" width="12.88671875" customWidth="1"/>
    <col min="12036" max="12036" width="12.33203125" customWidth="1"/>
    <col min="12288" max="12288" width="14.33203125" customWidth="1"/>
    <col min="12289" max="12289" width="15" customWidth="1"/>
    <col min="12291" max="12291" width="12.88671875" customWidth="1"/>
    <col min="12292" max="12292" width="12.33203125" customWidth="1"/>
    <col min="12544" max="12544" width="14.33203125" customWidth="1"/>
    <col min="12545" max="12545" width="15" customWidth="1"/>
    <col min="12547" max="12547" width="12.88671875" customWidth="1"/>
    <col min="12548" max="12548" width="12.33203125" customWidth="1"/>
    <col min="12800" max="12800" width="14.33203125" customWidth="1"/>
    <col min="12801" max="12801" width="15" customWidth="1"/>
    <col min="12803" max="12803" width="12.88671875" customWidth="1"/>
    <col min="12804" max="12804" width="12.33203125" customWidth="1"/>
    <col min="13056" max="13056" width="14.33203125" customWidth="1"/>
    <col min="13057" max="13057" width="15" customWidth="1"/>
    <col min="13059" max="13059" width="12.88671875" customWidth="1"/>
    <col min="13060" max="13060" width="12.33203125" customWidth="1"/>
    <col min="13312" max="13312" width="14.33203125" customWidth="1"/>
    <col min="13313" max="13313" width="15" customWidth="1"/>
    <col min="13315" max="13315" width="12.88671875" customWidth="1"/>
    <col min="13316" max="13316" width="12.33203125" customWidth="1"/>
    <col min="13568" max="13568" width="14.33203125" customWidth="1"/>
    <col min="13569" max="13569" width="15" customWidth="1"/>
    <col min="13571" max="13571" width="12.88671875" customWidth="1"/>
    <col min="13572" max="13572" width="12.33203125" customWidth="1"/>
    <col min="13824" max="13824" width="14.33203125" customWidth="1"/>
    <col min="13825" max="13825" width="15" customWidth="1"/>
    <col min="13827" max="13827" width="12.88671875" customWidth="1"/>
    <col min="13828" max="13828" width="12.33203125" customWidth="1"/>
    <col min="14080" max="14080" width="14.33203125" customWidth="1"/>
    <col min="14081" max="14081" width="15" customWidth="1"/>
    <col min="14083" max="14083" width="12.88671875" customWidth="1"/>
    <col min="14084" max="14084" width="12.33203125" customWidth="1"/>
    <col min="14336" max="14336" width="14.33203125" customWidth="1"/>
    <col min="14337" max="14337" width="15" customWidth="1"/>
    <col min="14339" max="14339" width="12.88671875" customWidth="1"/>
    <col min="14340" max="14340" width="12.33203125" customWidth="1"/>
    <col min="14592" max="14592" width="14.33203125" customWidth="1"/>
    <col min="14593" max="14593" width="15" customWidth="1"/>
    <col min="14595" max="14595" width="12.88671875" customWidth="1"/>
    <col min="14596" max="14596" width="12.33203125" customWidth="1"/>
    <col min="14848" max="14848" width="14.33203125" customWidth="1"/>
    <col min="14849" max="14849" width="15" customWidth="1"/>
    <col min="14851" max="14851" width="12.88671875" customWidth="1"/>
    <col min="14852" max="14852" width="12.33203125" customWidth="1"/>
    <col min="15104" max="15104" width="14.33203125" customWidth="1"/>
    <col min="15105" max="15105" width="15" customWidth="1"/>
    <col min="15107" max="15107" width="12.88671875" customWidth="1"/>
    <col min="15108" max="15108" width="12.33203125" customWidth="1"/>
    <col min="15360" max="15360" width="14.33203125" customWidth="1"/>
    <col min="15361" max="15361" width="15" customWidth="1"/>
    <col min="15363" max="15363" width="12.88671875" customWidth="1"/>
    <col min="15364" max="15364" width="12.33203125" customWidth="1"/>
    <col min="15616" max="15616" width="14.33203125" customWidth="1"/>
    <col min="15617" max="15617" width="15" customWidth="1"/>
    <col min="15619" max="15619" width="12.88671875" customWidth="1"/>
    <col min="15620" max="15620" width="12.33203125" customWidth="1"/>
    <col min="15872" max="15872" width="14.33203125" customWidth="1"/>
    <col min="15873" max="15873" width="15" customWidth="1"/>
    <col min="15875" max="15875" width="12.88671875" customWidth="1"/>
    <col min="15876" max="15876" width="12.33203125" customWidth="1"/>
    <col min="16128" max="16128" width="14.33203125" customWidth="1"/>
    <col min="16129" max="16129" width="15" customWidth="1"/>
    <col min="16131" max="16131" width="12.88671875" customWidth="1"/>
    <col min="16132" max="16132" width="12.33203125" customWidth="1"/>
  </cols>
  <sheetData>
    <row r="1" spans="1:13" x14ac:dyDescent="0.3">
      <c r="A1" s="18" t="s">
        <v>557</v>
      </c>
      <c r="B1" s="14"/>
      <c r="E1" s="2"/>
    </row>
    <row r="2" spans="1:13" x14ac:dyDescent="0.3">
      <c r="A2" s="5" t="s">
        <v>541</v>
      </c>
      <c r="B2" s="6" t="s">
        <v>612</v>
      </c>
      <c r="E2" s="2"/>
    </row>
    <row r="3" spans="1:13" x14ac:dyDescent="0.3">
      <c r="A3" s="5" t="s">
        <v>542</v>
      </c>
      <c r="B3" s="6" t="s">
        <v>660</v>
      </c>
      <c r="E3" s="2"/>
    </row>
    <row r="4" spans="1:13" x14ac:dyDescent="0.3">
      <c r="A4" s="5" t="s">
        <v>543</v>
      </c>
      <c r="B4" s="7">
        <v>41902</v>
      </c>
      <c r="E4" s="2"/>
    </row>
    <row r="5" spans="1:13" ht="15.6" x14ac:dyDescent="0.35">
      <c r="A5" s="5" t="s">
        <v>544</v>
      </c>
      <c r="B5" s="6" t="s">
        <v>661</v>
      </c>
      <c r="E5" s="2"/>
    </row>
    <row r="6" spans="1:13" x14ac:dyDescent="0.3">
      <c r="A6" s="8" t="s">
        <v>548</v>
      </c>
      <c r="B6" s="9">
        <v>1</v>
      </c>
    </row>
    <row r="7" spans="1:13" x14ac:dyDescent="0.3">
      <c r="A7" s="8" t="s">
        <v>546</v>
      </c>
      <c r="B7" s="9" t="s">
        <v>571</v>
      </c>
    </row>
    <row r="8" spans="1:13" x14ac:dyDescent="0.3">
      <c r="A8" s="8" t="s">
        <v>549</v>
      </c>
      <c r="B8" s="9"/>
      <c r="K8" s="4" t="s">
        <v>819</v>
      </c>
    </row>
    <row r="9" spans="1:13" x14ac:dyDescent="0.3">
      <c r="A9" s="11" t="s">
        <v>0</v>
      </c>
      <c r="B9" s="10" t="s">
        <v>1</v>
      </c>
      <c r="C9" s="11" t="s">
        <v>2</v>
      </c>
      <c r="D9" s="10" t="s">
        <v>6</v>
      </c>
      <c r="E9" s="11" t="s">
        <v>24</v>
      </c>
      <c r="F9" s="11" t="s">
        <v>668</v>
      </c>
      <c r="G9" s="25" t="s">
        <v>556</v>
      </c>
      <c r="H9" s="4" t="s">
        <v>25</v>
      </c>
      <c r="I9" s="1" t="s">
        <v>550</v>
      </c>
      <c r="K9" s="4" t="s">
        <v>0</v>
      </c>
      <c r="L9" s="4" t="s">
        <v>54</v>
      </c>
      <c r="M9" s="4" t="s">
        <v>6</v>
      </c>
    </row>
    <row r="10" spans="1:13" s="12" customFormat="1" x14ac:dyDescent="0.3">
      <c r="A10" s="17">
        <v>2</v>
      </c>
      <c r="B10" s="17" t="s">
        <v>183</v>
      </c>
      <c r="C10" s="17">
        <v>60</v>
      </c>
      <c r="D10" s="17" t="s">
        <v>7</v>
      </c>
      <c r="E10" s="17" t="s">
        <v>672</v>
      </c>
      <c r="F10" s="17"/>
      <c r="G10" s="23">
        <v>0.47916666666666669</v>
      </c>
      <c r="H10" s="17" t="s">
        <v>31</v>
      </c>
      <c r="I10" s="13"/>
      <c r="K10" s="36">
        <f>SUMIFS($A$10:$A$400,$B$10:$B$400,"CH",$D$10:$D$400,"U1")</f>
        <v>0</v>
      </c>
      <c r="L10" s="36" t="s">
        <v>3</v>
      </c>
      <c r="M10" s="36" t="s">
        <v>7</v>
      </c>
    </row>
    <row r="11" spans="1:13" s="12" customFormat="1" x14ac:dyDescent="0.3">
      <c r="A11" s="17">
        <v>1</v>
      </c>
      <c r="B11" s="17" t="s">
        <v>4</v>
      </c>
      <c r="C11" s="17">
        <v>60</v>
      </c>
      <c r="D11" s="17" t="s">
        <v>8</v>
      </c>
      <c r="E11" s="17" t="s">
        <v>21</v>
      </c>
      <c r="F11" s="17" t="s">
        <v>213</v>
      </c>
      <c r="G11" s="23">
        <v>0.48749999999999999</v>
      </c>
      <c r="H11" s="17" t="s">
        <v>30</v>
      </c>
      <c r="I11" s="13"/>
      <c r="K11" s="36">
        <f>SUMIFS($A$10:$A$400,$B$10:$B$400,"CH",$D$10:$D$400,"U2")</f>
        <v>0</v>
      </c>
      <c r="L11" s="36" t="s">
        <v>3</v>
      </c>
      <c r="M11" s="36" t="s">
        <v>8</v>
      </c>
    </row>
    <row r="12" spans="1:13" s="12" customFormat="1" x14ac:dyDescent="0.3">
      <c r="A12" s="17">
        <v>1</v>
      </c>
      <c r="B12" s="17" t="s">
        <v>4</v>
      </c>
      <c r="C12" s="17">
        <v>120</v>
      </c>
      <c r="D12" s="17" t="s">
        <v>8</v>
      </c>
      <c r="E12" s="17" t="s">
        <v>21</v>
      </c>
      <c r="F12" s="17" t="s">
        <v>213</v>
      </c>
      <c r="G12" s="23"/>
      <c r="H12" s="17" t="s">
        <v>30</v>
      </c>
      <c r="I12" s="13"/>
      <c r="K12" s="36">
        <f>SUMIFS($A$10:$A$400,$B$10:$B$400,"CH",$D$10:$D$400,"U3")</f>
        <v>1</v>
      </c>
      <c r="L12" s="36" t="s">
        <v>3</v>
      </c>
      <c r="M12" s="36" t="s">
        <v>9</v>
      </c>
    </row>
    <row r="13" spans="1:13" s="12" customFormat="1" x14ac:dyDescent="0.3">
      <c r="A13" s="17">
        <v>15</v>
      </c>
      <c r="B13" s="17" t="s">
        <v>183</v>
      </c>
      <c r="C13" s="17">
        <v>200</v>
      </c>
      <c r="D13" s="17" t="s">
        <v>8</v>
      </c>
      <c r="E13" s="17" t="s">
        <v>671</v>
      </c>
      <c r="F13" s="17"/>
      <c r="G13" s="23"/>
      <c r="H13" s="17" t="s">
        <v>31</v>
      </c>
      <c r="I13" s="13"/>
      <c r="K13" s="36">
        <f>SUMIFS($A$10:$A$400,$B$10:$B$400,"CH",$D$10:$D$400,"U4")</f>
        <v>1</v>
      </c>
      <c r="L13" s="36" t="s">
        <v>3</v>
      </c>
      <c r="M13" s="36" t="s">
        <v>10</v>
      </c>
    </row>
    <row r="14" spans="1:13" s="12" customFormat="1" x14ac:dyDescent="0.3">
      <c r="A14" s="17">
        <v>5</v>
      </c>
      <c r="B14" s="17" t="s">
        <v>183</v>
      </c>
      <c r="C14" s="17">
        <v>150</v>
      </c>
      <c r="D14" s="17" t="s">
        <v>8</v>
      </c>
      <c r="E14" s="17" t="s">
        <v>671</v>
      </c>
      <c r="F14" s="17"/>
      <c r="G14" s="23"/>
      <c r="H14" s="17" t="s">
        <v>31</v>
      </c>
      <c r="I14" s="13"/>
      <c r="K14" s="36">
        <f>SUMIFS($A$10:$A$400,$B$10:$B$400,"CH",$D$10:$D$400,"U5")</f>
        <v>0</v>
      </c>
      <c r="L14" s="36" t="s">
        <v>3</v>
      </c>
      <c r="M14" s="36" t="s">
        <v>11</v>
      </c>
    </row>
    <row r="15" spans="1:13" s="12" customFormat="1" x14ac:dyDescent="0.3">
      <c r="A15" s="17">
        <v>1</v>
      </c>
      <c r="B15" s="17" t="s">
        <v>19</v>
      </c>
      <c r="C15" s="17">
        <v>200</v>
      </c>
      <c r="D15" s="17" t="s">
        <v>8</v>
      </c>
      <c r="E15" s="17" t="s">
        <v>21</v>
      </c>
      <c r="F15" s="17" t="s">
        <v>213</v>
      </c>
      <c r="G15" s="23"/>
      <c r="H15" s="17" t="s">
        <v>30</v>
      </c>
      <c r="I15" s="13"/>
      <c r="K15" s="36">
        <f>SUMIFS($A$10:$A$400,$B$10:$B$400,"CH",$D$10:$D$400,"U6")</f>
        <v>0</v>
      </c>
      <c r="L15" s="36" t="s">
        <v>3</v>
      </c>
      <c r="M15" s="36" t="s">
        <v>12</v>
      </c>
    </row>
    <row r="16" spans="1:13" s="12" customFormat="1" x14ac:dyDescent="0.3">
      <c r="A16" s="17">
        <v>1</v>
      </c>
      <c r="B16" s="17" t="s">
        <v>3</v>
      </c>
      <c r="C16" s="17">
        <v>200</v>
      </c>
      <c r="D16" s="17" t="s">
        <v>9</v>
      </c>
      <c r="E16" s="17" t="s">
        <v>673</v>
      </c>
      <c r="F16" s="17"/>
      <c r="G16" s="23">
        <v>0.4909722222222222</v>
      </c>
      <c r="H16" s="17" t="s">
        <v>116</v>
      </c>
      <c r="I16" s="13"/>
      <c r="K16" s="36">
        <f>SUMIFS($A$10:$A$400,$B$10:$B$400,"CH",$D$10:$D$400,"U7")</f>
        <v>0</v>
      </c>
      <c r="L16" s="36" t="s">
        <v>3</v>
      </c>
      <c r="M16" s="36" t="s">
        <v>13</v>
      </c>
    </row>
    <row r="17" spans="1:13" s="12" customFormat="1" x14ac:dyDescent="0.3">
      <c r="A17" s="17">
        <v>2</v>
      </c>
      <c r="B17" s="17" t="s">
        <v>183</v>
      </c>
      <c r="C17" s="17">
        <v>200</v>
      </c>
      <c r="D17" s="17" t="s">
        <v>9</v>
      </c>
      <c r="E17" s="17" t="s">
        <v>673</v>
      </c>
      <c r="F17" s="17"/>
      <c r="G17" s="23"/>
      <c r="H17" s="17" t="s">
        <v>31</v>
      </c>
      <c r="I17" s="13"/>
      <c r="K17" s="36">
        <f>SUM(K10:K16)</f>
        <v>2</v>
      </c>
      <c r="L17" s="36"/>
      <c r="M17" s="36"/>
    </row>
    <row r="18" spans="1:13" s="12" customFormat="1" x14ac:dyDescent="0.3">
      <c r="A18" s="17">
        <v>1</v>
      </c>
      <c r="B18" s="17" t="s">
        <v>183</v>
      </c>
      <c r="C18" s="17">
        <v>300</v>
      </c>
      <c r="D18" s="17" t="s">
        <v>10</v>
      </c>
      <c r="E18" s="17" t="s">
        <v>674</v>
      </c>
      <c r="F18" s="17"/>
      <c r="G18" s="23">
        <v>0.49236111111111108</v>
      </c>
      <c r="H18" s="17" t="s">
        <v>116</v>
      </c>
      <c r="I18" s="13"/>
      <c r="K18" s="36"/>
      <c r="L18" s="36"/>
      <c r="M18" s="36"/>
    </row>
    <row r="19" spans="1:13" s="12" customFormat="1" x14ac:dyDescent="0.3">
      <c r="A19" s="17">
        <v>1</v>
      </c>
      <c r="B19" s="17" t="s">
        <v>4</v>
      </c>
      <c r="C19" s="17">
        <v>60</v>
      </c>
      <c r="D19" s="17" t="s">
        <v>10</v>
      </c>
      <c r="E19" s="17" t="s">
        <v>674</v>
      </c>
      <c r="F19" s="17"/>
      <c r="G19" s="23"/>
      <c r="H19" s="17" t="s">
        <v>30</v>
      </c>
      <c r="I19" s="13"/>
      <c r="K19" s="36">
        <f>SUMIFS($A$10:$A$400,$B$10:$B$400,"RT",$D$10:$D$400,"U1")</f>
        <v>0</v>
      </c>
      <c r="L19" s="36" t="s">
        <v>4</v>
      </c>
      <c r="M19" s="36" t="s">
        <v>7</v>
      </c>
    </row>
    <row r="20" spans="1:13" s="12" customFormat="1" x14ac:dyDescent="0.3">
      <c r="A20" s="17">
        <v>2</v>
      </c>
      <c r="B20" s="17" t="s">
        <v>183</v>
      </c>
      <c r="C20" s="17">
        <v>200</v>
      </c>
      <c r="D20" s="17" t="s">
        <v>10</v>
      </c>
      <c r="E20" s="17" t="s">
        <v>675</v>
      </c>
      <c r="F20" s="17"/>
      <c r="G20" s="23"/>
      <c r="H20" s="17" t="s">
        <v>31</v>
      </c>
      <c r="I20" s="13"/>
      <c r="K20" s="36">
        <f>SUMIFS($A$10:$A$400,$B$10:$B$400,"RT",$D$10:$D$400,"U2")</f>
        <v>2</v>
      </c>
      <c r="L20" s="36" t="s">
        <v>4</v>
      </c>
      <c r="M20" s="36" t="s">
        <v>8</v>
      </c>
    </row>
    <row r="21" spans="1:13" s="12" customFormat="1" x14ac:dyDescent="0.3">
      <c r="A21" s="17">
        <v>2</v>
      </c>
      <c r="B21" s="17" t="s">
        <v>183</v>
      </c>
      <c r="C21" s="17">
        <v>250</v>
      </c>
      <c r="D21" s="17" t="s">
        <v>10</v>
      </c>
      <c r="E21" s="17" t="s">
        <v>675</v>
      </c>
      <c r="F21" s="17"/>
      <c r="G21" s="23"/>
      <c r="H21" s="17" t="s">
        <v>31</v>
      </c>
      <c r="I21" s="13"/>
      <c r="K21" s="36">
        <f>SUMIFS($A$10:$A$400,$B$10:$B$400,"RT",$D$10:$D$400,"U3")</f>
        <v>0</v>
      </c>
      <c r="L21" s="36" t="s">
        <v>4</v>
      </c>
      <c r="M21" s="36" t="s">
        <v>9</v>
      </c>
    </row>
    <row r="22" spans="1:13" s="12" customFormat="1" x14ac:dyDescent="0.3">
      <c r="A22" s="17">
        <v>1</v>
      </c>
      <c r="B22" s="17" t="s">
        <v>3</v>
      </c>
      <c r="C22" s="17">
        <v>60</v>
      </c>
      <c r="D22" s="17" t="s">
        <v>10</v>
      </c>
      <c r="E22" s="17" t="s">
        <v>674</v>
      </c>
      <c r="F22" s="17"/>
      <c r="G22" s="23"/>
      <c r="H22" s="17" t="s">
        <v>117</v>
      </c>
      <c r="I22" s="13"/>
      <c r="K22" s="36">
        <f>SUMIFS($A$10:$A$400,$B$10:$B$400,"RT",$D$10:$D$400,"U4")</f>
        <v>2</v>
      </c>
      <c r="L22" s="36" t="s">
        <v>4</v>
      </c>
      <c r="M22" s="36" t="s">
        <v>10</v>
      </c>
    </row>
    <row r="23" spans="1:13" s="12" customFormat="1" x14ac:dyDescent="0.3">
      <c r="A23" s="17">
        <v>1</v>
      </c>
      <c r="B23" s="17" t="s">
        <v>4</v>
      </c>
      <c r="C23" s="17">
        <v>120</v>
      </c>
      <c r="D23" s="17" t="s">
        <v>10</v>
      </c>
      <c r="E23" s="17" t="s">
        <v>675</v>
      </c>
      <c r="F23" s="17"/>
      <c r="G23" s="23"/>
      <c r="H23" s="17" t="s">
        <v>31</v>
      </c>
      <c r="I23" s="13"/>
      <c r="K23" s="36">
        <f>SUMIFS($A$10:$A$400,$B$10:$B$400,"RT",$D$10:$D$400,"U5")</f>
        <v>0</v>
      </c>
      <c r="L23" s="36" t="s">
        <v>4</v>
      </c>
      <c r="M23" s="36" t="s">
        <v>11</v>
      </c>
    </row>
    <row r="24" spans="1:13" s="12" customFormat="1" x14ac:dyDescent="0.3">
      <c r="A24" s="17">
        <v>1</v>
      </c>
      <c r="B24" s="17" t="s">
        <v>183</v>
      </c>
      <c r="C24" s="17">
        <v>200</v>
      </c>
      <c r="D24" s="17" t="s">
        <v>10</v>
      </c>
      <c r="E24" s="17" t="s">
        <v>186</v>
      </c>
      <c r="F24" s="17" t="s">
        <v>213</v>
      </c>
      <c r="G24" s="23"/>
      <c r="H24" s="17" t="s">
        <v>26</v>
      </c>
      <c r="I24" s="13"/>
      <c r="K24" s="36">
        <f>SUMIFS($A$10:$A$400,$B$10:$B$400,"RT",$D$10:$D$400,"U6")</f>
        <v>1</v>
      </c>
      <c r="L24" s="36" t="s">
        <v>4</v>
      </c>
      <c r="M24" s="36" t="s">
        <v>12</v>
      </c>
    </row>
    <row r="25" spans="1:13" s="12" customFormat="1" x14ac:dyDescent="0.3">
      <c r="A25" s="17">
        <v>1</v>
      </c>
      <c r="B25" s="17" t="s">
        <v>183</v>
      </c>
      <c r="C25" s="17">
        <v>150</v>
      </c>
      <c r="D25" s="17" t="s">
        <v>11</v>
      </c>
      <c r="E25" s="17" t="s">
        <v>673</v>
      </c>
      <c r="F25" s="17"/>
      <c r="G25" s="23">
        <v>0.49722222222222223</v>
      </c>
      <c r="H25" s="17" t="s">
        <v>31</v>
      </c>
      <c r="I25" s="13"/>
      <c r="K25" s="36">
        <f>SUMIFS($A$10:$A$400,$B$10:$B$400,"RT",$D$10:$D$400,"U7")</f>
        <v>4</v>
      </c>
      <c r="L25" s="36" t="s">
        <v>4</v>
      </c>
      <c r="M25" s="36" t="s">
        <v>13</v>
      </c>
    </row>
    <row r="26" spans="1:13" s="12" customFormat="1" x14ac:dyDescent="0.3">
      <c r="A26" s="17">
        <v>1</v>
      </c>
      <c r="B26" s="17" t="s">
        <v>183</v>
      </c>
      <c r="C26" s="17">
        <v>300</v>
      </c>
      <c r="D26" s="17" t="s">
        <v>11</v>
      </c>
      <c r="E26" s="17" t="s">
        <v>677</v>
      </c>
      <c r="F26" s="17"/>
      <c r="G26" s="23"/>
      <c r="H26" s="17" t="s">
        <v>116</v>
      </c>
      <c r="I26" s="13"/>
      <c r="K26" s="36">
        <f>SUM(K19:K25)</f>
        <v>9</v>
      </c>
      <c r="L26" s="16"/>
      <c r="M26" s="16"/>
    </row>
    <row r="27" spans="1:13" s="12" customFormat="1" x14ac:dyDescent="0.3">
      <c r="A27" s="17">
        <v>3</v>
      </c>
      <c r="B27" s="17" t="s">
        <v>183</v>
      </c>
      <c r="C27" s="17">
        <v>150</v>
      </c>
      <c r="D27" s="17" t="s">
        <v>12</v>
      </c>
      <c r="E27" s="17" t="s">
        <v>678</v>
      </c>
      <c r="F27" s="17"/>
      <c r="G27" s="23">
        <v>0.49861111111111112</v>
      </c>
      <c r="H27" s="17" t="s">
        <v>31</v>
      </c>
      <c r="I27" s="13"/>
      <c r="K27" s="16"/>
      <c r="L27" s="16"/>
      <c r="M27" s="16"/>
    </row>
    <row r="28" spans="1:13" s="12" customFormat="1" x14ac:dyDescent="0.3">
      <c r="A28" s="17">
        <v>1</v>
      </c>
      <c r="B28" s="17" t="s">
        <v>183</v>
      </c>
      <c r="C28" s="17">
        <v>300</v>
      </c>
      <c r="D28" s="17" t="s">
        <v>12</v>
      </c>
      <c r="E28" s="17" t="s">
        <v>666</v>
      </c>
      <c r="F28" s="17"/>
      <c r="G28" s="23"/>
      <c r="H28" s="17" t="s">
        <v>116</v>
      </c>
      <c r="I28" s="13"/>
      <c r="K28" s="16"/>
      <c r="L28" s="16"/>
      <c r="M28" s="16"/>
    </row>
    <row r="29" spans="1:13" s="12" customFormat="1" x14ac:dyDescent="0.3">
      <c r="A29" s="17">
        <v>1</v>
      </c>
      <c r="B29" s="17" t="s">
        <v>4</v>
      </c>
      <c r="C29" s="17">
        <v>200</v>
      </c>
      <c r="D29" s="17" t="s">
        <v>12</v>
      </c>
      <c r="E29" s="17" t="s">
        <v>666</v>
      </c>
      <c r="F29" s="17"/>
      <c r="G29" s="23"/>
      <c r="H29" s="17" t="s">
        <v>26</v>
      </c>
      <c r="I29" s="13"/>
      <c r="K29" s="16"/>
      <c r="L29" s="16"/>
      <c r="M29" s="16"/>
    </row>
    <row r="30" spans="1:13" s="12" customFormat="1" x14ac:dyDescent="0.3">
      <c r="A30" s="17">
        <v>1</v>
      </c>
      <c r="B30" s="17" t="s">
        <v>183</v>
      </c>
      <c r="C30" s="17">
        <v>300</v>
      </c>
      <c r="D30" s="17" t="s">
        <v>12</v>
      </c>
      <c r="E30" s="17" t="s">
        <v>678</v>
      </c>
      <c r="F30" s="17"/>
      <c r="G30" s="23"/>
      <c r="H30" s="17" t="s">
        <v>31</v>
      </c>
      <c r="I30" s="13"/>
      <c r="K30" s="16"/>
      <c r="L30" s="16"/>
      <c r="M30" s="16"/>
    </row>
    <row r="31" spans="1:13" s="12" customFormat="1" x14ac:dyDescent="0.3">
      <c r="A31" s="17">
        <v>2</v>
      </c>
      <c r="B31" s="17" t="s">
        <v>4</v>
      </c>
      <c r="C31" s="17">
        <v>180</v>
      </c>
      <c r="D31" s="17" t="s">
        <v>13</v>
      </c>
      <c r="E31" s="17" t="s">
        <v>674</v>
      </c>
      <c r="F31" s="17"/>
      <c r="G31" s="23">
        <v>0.50138888888888888</v>
      </c>
      <c r="H31" s="17" t="s">
        <v>31</v>
      </c>
      <c r="I31" s="13"/>
      <c r="K31" s="16"/>
      <c r="L31" s="16"/>
      <c r="M31" s="16"/>
    </row>
    <row r="32" spans="1:13" s="12" customFormat="1" x14ac:dyDescent="0.3">
      <c r="A32" s="17">
        <v>1</v>
      </c>
      <c r="B32" s="17" t="s">
        <v>4</v>
      </c>
      <c r="C32" s="17">
        <v>70</v>
      </c>
      <c r="D32" s="17" t="s">
        <v>13</v>
      </c>
      <c r="E32" s="17" t="s">
        <v>674</v>
      </c>
      <c r="F32" s="17"/>
      <c r="G32" s="23"/>
      <c r="H32" s="17" t="s">
        <v>26</v>
      </c>
      <c r="I32" s="13"/>
      <c r="K32" s="16"/>
      <c r="L32" s="16"/>
      <c r="M32" s="16"/>
    </row>
    <row r="33" spans="1:13" s="12" customFormat="1" x14ac:dyDescent="0.3">
      <c r="A33" s="17">
        <v>2</v>
      </c>
      <c r="B33" s="17" t="s">
        <v>183</v>
      </c>
      <c r="C33" s="17">
        <v>150</v>
      </c>
      <c r="D33" s="17" t="s">
        <v>13</v>
      </c>
      <c r="E33" s="17" t="s">
        <v>675</v>
      </c>
      <c r="F33" s="17"/>
      <c r="G33" s="23"/>
      <c r="H33" s="17" t="s">
        <v>31</v>
      </c>
      <c r="I33" s="13"/>
      <c r="K33" s="16"/>
      <c r="L33" s="16"/>
      <c r="M33" s="16"/>
    </row>
    <row r="34" spans="1:13" s="12" customFormat="1" x14ac:dyDescent="0.3">
      <c r="A34" s="17">
        <v>1</v>
      </c>
      <c r="B34" s="17" t="s">
        <v>183</v>
      </c>
      <c r="C34" s="17">
        <v>120</v>
      </c>
      <c r="D34" s="17" t="s">
        <v>13</v>
      </c>
      <c r="E34" s="17" t="s">
        <v>675</v>
      </c>
      <c r="F34" s="17"/>
      <c r="G34" s="23"/>
      <c r="H34" s="17" t="s">
        <v>31</v>
      </c>
      <c r="I34" s="13"/>
      <c r="K34" s="16"/>
      <c r="L34" s="16"/>
      <c r="M34" s="16"/>
    </row>
    <row r="35" spans="1:13" s="12" customFormat="1" x14ac:dyDescent="0.3">
      <c r="A35" s="17">
        <v>1</v>
      </c>
      <c r="B35" s="17" t="s">
        <v>4</v>
      </c>
      <c r="C35" s="17">
        <v>200</v>
      </c>
      <c r="D35" s="17" t="s">
        <v>13</v>
      </c>
      <c r="E35" s="17" t="s">
        <v>674</v>
      </c>
      <c r="F35" s="17"/>
      <c r="G35" s="23"/>
      <c r="H35" s="17" t="s">
        <v>116</v>
      </c>
      <c r="I35" s="13"/>
      <c r="K35" s="16"/>
      <c r="L35" s="16"/>
      <c r="M35" s="16"/>
    </row>
    <row r="36" spans="1:13" s="12" customFormat="1" x14ac:dyDescent="0.3">
      <c r="A36" s="17">
        <v>1</v>
      </c>
      <c r="B36" s="17" t="s">
        <v>183</v>
      </c>
      <c r="C36" s="17">
        <v>300</v>
      </c>
      <c r="D36" s="17" t="s">
        <v>13</v>
      </c>
      <c r="E36" s="17" t="s">
        <v>674</v>
      </c>
      <c r="F36" s="17"/>
      <c r="G36" s="23"/>
      <c r="H36" s="17" t="s">
        <v>116</v>
      </c>
      <c r="I36" s="13"/>
      <c r="K36" s="16"/>
      <c r="L36" s="16"/>
      <c r="M36" s="16"/>
    </row>
    <row r="37" spans="1:13" s="12" customFormat="1" x14ac:dyDescent="0.3">
      <c r="A37" s="17">
        <v>2</v>
      </c>
      <c r="B37" s="17" t="s">
        <v>183</v>
      </c>
      <c r="C37" s="17">
        <v>200</v>
      </c>
      <c r="D37" s="17" t="s">
        <v>13</v>
      </c>
      <c r="E37" s="17" t="s">
        <v>675</v>
      </c>
      <c r="F37" s="17"/>
      <c r="G37" s="23"/>
      <c r="H37" s="17" t="s">
        <v>31</v>
      </c>
      <c r="I37" s="13"/>
      <c r="K37" s="16"/>
      <c r="L37" s="16"/>
      <c r="M37" s="16"/>
    </row>
    <row r="38" spans="1:13" s="12" customFormat="1" x14ac:dyDescent="0.3">
      <c r="A38" s="17"/>
      <c r="B38" s="17"/>
      <c r="C38" s="17"/>
      <c r="D38" s="17"/>
      <c r="E38" s="17"/>
      <c r="F38" s="17"/>
      <c r="G38" s="23"/>
      <c r="H38" s="17"/>
      <c r="I38" s="13"/>
      <c r="K38" s="16"/>
      <c r="L38" s="16"/>
      <c r="M38" s="16"/>
    </row>
    <row r="39" spans="1:13" s="12" customFormat="1" x14ac:dyDescent="0.3">
      <c r="A39" s="17"/>
      <c r="B39" s="17"/>
      <c r="C39" s="17"/>
      <c r="D39" s="17"/>
      <c r="E39" s="17"/>
      <c r="F39" s="17"/>
      <c r="G39" s="23"/>
      <c r="H39" s="17"/>
      <c r="I39" s="13"/>
      <c r="K39" s="16"/>
      <c r="L39" s="16"/>
      <c r="M39" s="16"/>
    </row>
    <row r="40" spans="1:13" s="12" customFormat="1" x14ac:dyDescent="0.3">
      <c r="A40" s="17"/>
      <c r="B40" s="17"/>
      <c r="C40" s="17"/>
      <c r="D40" s="17"/>
      <c r="E40" s="17"/>
      <c r="F40" s="17"/>
      <c r="G40" s="23"/>
      <c r="H40" s="17"/>
      <c r="I40" s="13"/>
      <c r="K40" s="16"/>
      <c r="L40" s="16"/>
      <c r="M40" s="16"/>
    </row>
    <row r="41" spans="1:13" s="12" customFormat="1" x14ac:dyDescent="0.3">
      <c r="A41" s="17"/>
      <c r="B41" s="17"/>
      <c r="C41" s="17"/>
      <c r="D41" s="17"/>
      <c r="E41" s="17"/>
      <c r="F41" s="17"/>
      <c r="G41" s="23"/>
      <c r="H41" s="17"/>
      <c r="I41" s="13"/>
      <c r="K41" s="16"/>
      <c r="L41" s="16"/>
      <c r="M41" s="16"/>
    </row>
    <row r="42" spans="1:13" s="12" customFormat="1" x14ac:dyDescent="0.3">
      <c r="A42" s="17"/>
      <c r="B42" s="17"/>
      <c r="C42" s="17"/>
      <c r="D42" s="17"/>
      <c r="E42" s="17"/>
      <c r="F42" s="17"/>
      <c r="G42" s="23"/>
      <c r="H42" s="17"/>
      <c r="I42" s="13"/>
      <c r="K42" s="16"/>
      <c r="L42" s="16"/>
      <c r="M42" s="16"/>
    </row>
    <row r="43" spans="1:13" s="12" customFormat="1" x14ac:dyDescent="0.3">
      <c r="A43" s="17"/>
      <c r="B43" s="17"/>
      <c r="C43" s="17"/>
      <c r="D43" s="17"/>
      <c r="E43" s="17"/>
      <c r="F43" s="17"/>
      <c r="G43" s="23"/>
      <c r="H43" s="17"/>
      <c r="I43" s="13"/>
      <c r="K43" s="16"/>
      <c r="L43" s="16"/>
      <c r="M43" s="16"/>
    </row>
    <row r="44" spans="1:13" s="12" customFormat="1" x14ac:dyDescent="0.3">
      <c r="A44" s="17"/>
      <c r="B44" s="17"/>
      <c r="C44" s="17"/>
      <c r="D44" s="17"/>
      <c r="E44" s="17"/>
      <c r="F44" s="17"/>
      <c r="G44" s="23"/>
      <c r="H44" s="17"/>
      <c r="I44" s="13"/>
      <c r="K44" s="16"/>
      <c r="L44" s="16"/>
      <c r="M44" s="16"/>
    </row>
    <row r="45" spans="1:13" s="12" customFormat="1" x14ac:dyDescent="0.3">
      <c r="A45" s="17"/>
      <c r="B45" s="17"/>
      <c r="C45" s="17"/>
      <c r="D45" s="17"/>
      <c r="E45" s="17"/>
      <c r="F45" s="17"/>
      <c r="G45" s="23"/>
      <c r="H45" s="17"/>
      <c r="I45" s="13"/>
      <c r="K45" s="16"/>
      <c r="L45" s="16"/>
      <c r="M45" s="16"/>
    </row>
    <row r="46" spans="1:13" s="12" customFormat="1" x14ac:dyDescent="0.3">
      <c r="A46" s="17"/>
      <c r="B46" s="17"/>
      <c r="C46" s="17"/>
      <c r="D46" s="17"/>
      <c r="E46" s="17"/>
      <c r="F46" s="17"/>
      <c r="G46" s="23"/>
      <c r="H46" s="17"/>
      <c r="I46" s="13"/>
      <c r="K46" s="16"/>
      <c r="L46" s="16"/>
      <c r="M46" s="16"/>
    </row>
    <row r="47" spans="1:13" s="12" customFormat="1" x14ac:dyDescent="0.3">
      <c r="A47" s="17"/>
      <c r="B47" s="17"/>
      <c r="C47" s="17"/>
      <c r="D47" s="17"/>
      <c r="E47" s="17"/>
      <c r="F47" s="17"/>
      <c r="G47" s="23"/>
      <c r="H47" s="17"/>
      <c r="I47" s="13"/>
      <c r="K47" s="16"/>
      <c r="L47" s="16"/>
      <c r="M47" s="16"/>
    </row>
    <row r="48" spans="1:13" s="12" customFormat="1" x14ac:dyDescent="0.3">
      <c r="A48" s="17"/>
      <c r="B48" s="17"/>
      <c r="C48" s="17"/>
      <c r="D48" s="17"/>
      <c r="E48" s="17"/>
      <c r="F48" s="17"/>
      <c r="G48" s="23"/>
      <c r="H48" s="17"/>
      <c r="I48" s="13"/>
      <c r="K48" s="16"/>
      <c r="L48" s="16"/>
      <c r="M48" s="16"/>
    </row>
    <row r="49" spans="1:13" s="12" customFormat="1" x14ac:dyDescent="0.3">
      <c r="A49" s="17"/>
      <c r="B49" s="17"/>
      <c r="C49" s="17"/>
      <c r="D49" s="17"/>
      <c r="E49" s="17"/>
      <c r="F49" s="17"/>
      <c r="G49" s="23"/>
      <c r="H49" s="17"/>
      <c r="I49" s="13"/>
      <c r="K49" s="16"/>
      <c r="L49" s="16"/>
      <c r="M49" s="16"/>
    </row>
    <row r="50" spans="1:13" s="12" customFormat="1" x14ac:dyDescent="0.3">
      <c r="A50" s="17"/>
      <c r="B50" s="17"/>
      <c r="C50" s="17"/>
      <c r="D50" s="17"/>
      <c r="E50" s="17"/>
      <c r="F50" s="17"/>
      <c r="G50" s="23"/>
      <c r="H50" s="17"/>
      <c r="I50" s="13"/>
      <c r="K50" s="16"/>
      <c r="L50" s="16"/>
      <c r="M50" s="16"/>
    </row>
    <row r="51" spans="1:13" s="12" customFormat="1" x14ac:dyDescent="0.3">
      <c r="A51" s="17"/>
      <c r="B51" s="17"/>
      <c r="C51" s="17"/>
      <c r="D51" s="17"/>
      <c r="E51" s="17"/>
      <c r="F51" s="17"/>
      <c r="G51" s="23"/>
      <c r="H51" s="17"/>
      <c r="I51" s="13"/>
      <c r="K51" s="16"/>
      <c r="L51" s="16"/>
      <c r="M51" s="16"/>
    </row>
    <row r="52" spans="1:13" s="12" customFormat="1" x14ac:dyDescent="0.3">
      <c r="A52" s="17"/>
      <c r="B52" s="17"/>
      <c r="C52" s="17"/>
      <c r="D52" s="17"/>
      <c r="E52" s="17"/>
      <c r="F52" s="17"/>
      <c r="G52" s="23"/>
      <c r="H52" s="17"/>
      <c r="I52" s="13"/>
      <c r="K52" s="16"/>
      <c r="L52" s="16"/>
      <c r="M52" s="16"/>
    </row>
    <row r="53" spans="1:13" s="12" customFormat="1" x14ac:dyDescent="0.3">
      <c r="A53" s="17"/>
      <c r="B53" s="17"/>
      <c r="C53" s="17"/>
      <c r="D53" s="17"/>
      <c r="E53" s="17"/>
      <c r="F53" s="17"/>
      <c r="G53" s="23"/>
      <c r="H53" s="17"/>
      <c r="I53" s="13"/>
      <c r="K53" s="16"/>
      <c r="L53" s="16"/>
      <c r="M53" s="16"/>
    </row>
    <row r="54" spans="1:13" s="12" customFormat="1" x14ac:dyDescent="0.3">
      <c r="A54" s="17"/>
      <c r="B54" s="17"/>
      <c r="C54" s="17"/>
      <c r="D54" s="17"/>
      <c r="E54" s="17"/>
      <c r="F54" s="17"/>
      <c r="G54" s="23"/>
      <c r="H54" s="17"/>
      <c r="I54" s="13"/>
      <c r="K54" s="16"/>
      <c r="L54" s="16"/>
      <c r="M54" s="16"/>
    </row>
    <row r="55" spans="1:13" s="12" customFormat="1" x14ac:dyDescent="0.3">
      <c r="A55" s="17"/>
      <c r="B55" s="17"/>
      <c r="C55" s="17"/>
      <c r="D55" s="17"/>
      <c r="E55" s="17"/>
      <c r="F55" s="17"/>
      <c r="G55" s="23"/>
      <c r="H55" s="17"/>
      <c r="I55" s="13"/>
      <c r="K55" s="16"/>
      <c r="L55" s="16"/>
      <c r="M55" s="16"/>
    </row>
    <row r="56" spans="1:13" s="12" customFormat="1" x14ac:dyDescent="0.3">
      <c r="A56" s="17"/>
      <c r="B56" s="17"/>
      <c r="C56" s="17"/>
      <c r="D56" s="17"/>
      <c r="E56" s="17"/>
      <c r="F56" s="17"/>
      <c r="G56" s="23"/>
      <c r="H56" s="17"/>
      <c r="I56" s="13"/>
      <c r="K56" s="16"/>
      <c r="L56" s="16"/>
      <c r="M56" s="16"/>
    </row>
    <row r="57" spans="1:13" s="12" customFormat="1" x14ac:dyDescent="0.3">
      <c r="A57" s="17"/>
      <c r="B57" s="17"/>
      <c r="C57" s="17"/>
      <c r="D57" s="17"/>
      <c r="E57" s="17"/>
      <c r="F57" s="17"/>
      <c r="G57" s="23"/>
      <c r="H57" s="17"/>
      <c r="I57" s="13"/>
      <c r="K57" s="16"/>
      <c r="L57" s="16"/>
      <c r="M57" s="16"/>
    </row>
    <row r="58" spans="1:13" s="12" customFormat="1" x14ac:dyDescent="0.3">
      <c r="A58" s="17"/>
      <c r="B58" s="17"/>
      <c r="C58" s="17"/>
      <c r="D58" s="17"/>
      <c r="E58" s="17"/>
      <c r="F58" s="17"/>
      <c r="G58" s="23"/>
      <c r="H58" s="17"/>
      <c r="I58" s="13"/>
      <c r="K58" s="16"/>
      <c r="L58" s="16"/>
      <c r="M58" s="16"/>
    </row>
    <row r="59" spans="1:13" s="12" customFormat="1" x14ac:dyDescent="0.3">
      <c r="A59" s="17"/>
      <c r="B59" s="17"/>
      <c r="C59" s="17"/>
      <c r="D59" s="17"/>
      <c r="E59" s="17"/>
      <c r="F59" s="17"/>
      <c r="G59" s="23"/>
      <c r="H59" s="17"/>
      <c r="I59" s="13"/>
      <c r="K59" s="16"/>
      <c r="L59" s="16"/>
      <c r="M59" s="16"/>
    </row>
    <row r="60" spans="1:13" s="12" customFormat="1" x14ac:dyDescent="0.3">
      <c r="A60" s="17"/>
      <c r="B60" s="17"/>
      <c r="C60" s="17"/>
      <c r="D60" s="17"/>
      <c r="E60" s="17"/>
      <c r="F60" s="17"/>
      <c r="G60" s="23"/>
      <c r="H60" s="17"/>
      <c r="I60" s="13"/>
      <c r="K60" s="16"/>
      <c r="L60" s="16"/>
      <c r="M60" s="16"/>
    </row>
    <row r="61" spans="1:13" s="12" customFormat="1" x14ac:dyDescent="0.3">
      <c r="A61" s="17"/>
      <c r="B61" s="17"/>
      <c r="C61" s="17"/>
      <c r="D61" s="17"/>
      <c r="E61" s="17"/>
      <c r="F61" s="17"/>
      <c r="G61" s="23"/>
      <c r="H61" s="17"/>
      <c r="I61" s="13"/>
      <c r="K61" s="16"/>
      <c r="L61" s="16"/>
      <c r="M61" s="16"/>
    </row>
    <row r="62" spans="1:13" s="12" customFormat="1" x14ac:dyDescent="0.3">
      <c r="A62" s="17"/>
      <c r="B62" s="17"/>
      <c r="C62" s="17"/>
      <c r="D62" s="17"/>
      <c r="E62" s="17"/>
      <c r="F62" s="17"/>
      <c r="G62" s="23"/>
      <c r="H62" s="17"/>
      <c r="I62" s="13"/>
      <c r="K62" s="16"/>
      <c r="L62" s="16"/>
      <c r="M62" s="16"/>
    </row>
    <row r="63" spans="1:13" s="12" customFormat="1" x14ac:dyDescent="0.3">
      <c r="A63" s="17"/>
      <c r="B63" s="17"/>
      <c r="C63" s="17"/>
      <c r="D63" s="17"/>
      <c r="E63" s="17"/>
      <c r="F63" s="17"/>
      <c r="G63" s="23"/>
      <c r="H63" s="17"/>
      <c r="I63" s="13"/>
      <c r="K63" s="16"/>
      <c r="L63" s="16"/>
      <c r="M63" s="16"/>
    </row>
    <row r="64" spans="1:13" s="12" customFormat="1" x14ac:dyDescent="0.3">
      <c r="A64" s="17"/>
      <c r="B64" s="17"/>
      <c r="C64" s="17"/>
      <c r="D64" s="17"/>
      <c r="E64" s="17"/>
      <c r="F64" s="17"/>
      <c r="G64" s="23"/>
      <c r="H64" s="17"/>
      <c r="I64" s="13"/>
      <c r="K64" s="16"/>
      <c r="L64" s="16"/>
      <c r="M64" s="16"/>
    </row>
    <row r="65" spans="1:13" s="12" customFormat="1" x14ac:dyDescent="0.3">
      <c r="A65" s="17"/>
      <c r="B65" s="17"/>
      <c r="C65" s="17"/>
      <c r="D65" s="17"/>
      <c r="E65" s="17"/>
      <c r="F65" s="17"/>
      <c r="G65" s="23"/>
      <c r="H65" s="17"/>
      <c r="I65" s="13"/>
      <c r="K65" s="16"/>
      <c r="L65" s="16"/>
      <c r="M65" s="16"/>
    </row>
    <row r="66" spans="1:13" s="12" customFormat="1" x14ac:dyDescent="0.3">
      <c r="A66" s="17"/>
      <c r="B66" s="17"/>
      <c r="C66" s="17"/>
      <c r="D66" s="17"/>
      <c r="E66" s="17"/>
      <c r="F66" s="17"/>
      <c r="G66" s="23"/>
      <c r="H66" s="17"/>
      <c r="I66" s="13"/>
      <c r="K66" s="16"/>
      <c r="L66" s="16"/>
      <c r="M66" s="16"/>
    </row>
    <row r="67" spans="1:13" s="12" customFormat="1" x14ac:dyDescent="0.3">
      <c r="A67" s="17"/>
      <c r="B67" s="17"/>
      <c r="C67" s="17"/>
      <c r="D67" s="17"/>
      <c r="E67" s="17"/>
      <c r="F67" s="17"/>
      <c r="G67" s="23"/>
      <c r="H67" s="17"/>
      <c r="I67" s="13"/>
      <c r="K67" s="16"/>
      <c r="L67" s="16"/>
      <c r="M67" s="16"/>
    </row>
    <row r="68" spans="1:13" s="12" customFormat="1" x14ac:dyDescent="0.3">
      <c r="A68" s="17"/>
      <c r="B68" s="17"/>
      <c r="C68" s="17"/>
      <c r="D68" s="17"/>
      <c r="E68" s="17"/>
      <c r="F68" s="17"/>
      <c r="G68" s="23"/>
      <c r="H68" s="17"/>
      <c r="I68" s="13"/>
      <c r="K68" s="16"/>
      <c r="L68" s="16"/>
      <c r="M68" s="16"/>
    </row>
    <row r="69" spans="1:13" s="12" customFormat="1" x14ac:dyDescent="0.3">
      <c r="A69" s="17"/>
      <c r="B69" s="17"/>
      <c r="C69" s="17"/>
      <c r="D69" s="17"/>
      <c r="E69" s="17"/>
      <c r="F69" s="17"/>
      <c r="G69" s="23"/>
      <c r="H69" s="17"/>
      <c r="I69" s="13"/>
      <c r="K69" s="16"/>
      <c r="L69" s="16"/>
      <c r="M69" s="16"/>
    </row>
    <row r="70" spans="1:13" s="12" customFormat="1" x14ac:dyDescent="0.3">
      <c r="A70" s="17"/>
      <c r="B70" s="17"/>
      <c r="C70" s="17"/>
      <c r="D70" s="17"/>
      <c r="E70" s="17"/>
      <c r="F70" s="17"/>
      <c r="G70" s="23"/>
      <c r="H70" s="17"/>
      <c r="I70" s="13"/>
      <c r="K70" s="16"/>
      <c r="L70" s="16"/>
      <c r="M70" s="16"/>
    </row>
    <row r="71" spans="1:13" s="12" customFormat="1" x14ac:dyDescent="0.3">
      <c r="A71" s="17"/>
      <c r="B71" s="17"/>
      <c r="C71" s="17"/>
      <c r="D71" s="17"/>
      <c r="E71" s="17"/>
      <c r="F71" s="17"/>
      <c r="G71" s="23"/>
      <c r="H71" s="17"/>
      <c r="I71" s="13"/>
      <c r="K71" s="16"/>
      <c r="L71" s="16"/>
      <c r="M71" s="16"/>
    </row>
    <row r="72" spans="1:13" s="12" customFormat="1" x14ac:dyDescent="0.3">
      <c r="A72" s="17"/>
      <c r="B72" s="17"/>
      <c r="C72" s="17"/>
      <c r="D72" s="17"/>
      <c r="E72" s="17"/>
      <c r="F72" s="17"/>
      <c r="G72" s="23"/>
      <c r="H72" s="17"/>
      <c r="I72" s="13"/>
      <c r="K72" s="16"/>
      <c r="L72" s="16"/>
      <c r="M72" s="16"/>
    </row>
    <row r="73" spans="1:13" s="12" customFormat="1" x14ac:dyDescent="0.3">
      <c r="A73" s="17"/>
      <c r="B73" s="17"/>
      <c r="C73" s="17"/>
      <c r="D73" s="17"/>
      <c r="E73" s="17"/>
      <c r="F73" s="17"/>
      <c r="G73" s="23"/>
      <c r="H73" s="17"/>
      <c r="I73" s="13"/>
      <c r="K73" s="16"/>
      <c r="L73" s="16"/>
      <c r="M73" s="16"/>
    </row>
    <row r="74" spans="1:13" s="12" customFormat="1" x14ac:dyDescent="0.3">
      <c r="A74" s="17"/>
      <c r="B74" s="17"/>
      <c r="C74" s="17"/>
      <c r="D74" s="17"/>
      <c r="E74" s="17"/>
      <c r="F74" s="17"/>
      <c r="G74" s="23"/>
      <c r="H74" s="17"/>
      <c r="I74" s="13"/>
      <c r="K74" s="16"/>
      <c r="L74" s="16"/>
      <c r="M74" s="16"/>
    </row>
    <row r="75" spans="1:13" s="12" customFormat="1" x14ac:dyDescent="0.3">
      <c r="A75" s="17"/>
      <c r="B75" s="17"/>
      <c r="C75" s="17"/>
      <c r="D75" s="17"/>
      <c r="E75" s="17"/>
      <c r="F75" s="17"/>
      <c r="G75" s="23"/>
      <c r="H75" s="17"/>
      <c r="I75" s="13"/>
      <c r="K75" s="16"/>
      <c r="L75" s="16"/>
      <c r="M75" s="16"/>
    </row>
    <row r="76" spans="1:13" s="12" customFormat="1" x14ac:dyDescent="0.3">
      <c r="A76" s="17"/>
      <c r="B76" s="17"/>
      <c r="C76" s="17"/>
      <c r="D76" s="17"/>
      <c r="E76" s="17"/>
      <c r="F76" s="17"/>
      <c r="G76" s="23"/>
      <c r="H76" s="17"/>
      <c r="I76" s="13"/>
      <c r="K76" s="16"/>
      <c r="L76" s="16"/>
      <c r="M76" s="16"/>
    </row>
    <row r="77" spans="1:13" s="12" customFormat="1" x14ac:dyDescent="0.3">
      <c r="A77" s="17"/>
      <c r="B77" s="17"/>
      <c r="C77" s="17"/>
      <c r="D77" s="17"/>
      <c r="E77" s="17"/>
      <c r="F77" s="17"/>
      <c r="G77" s="23"/>
      <c r="H77" s="17"/>
      <c r="I77" s="13"/>
      <c r="K77" s="16"/>
      <c r="L77" s="16"/>
      <c r="M77" s="16"/>
    </row>
    <row r="78" spans="1:13" s="12" customFormat="1" x14ac:dyDescent="0.3">
      <c r="A78" s="17"/>
      <c r="B78" s="17"/>
      <c r="C78" s="17"/>
      <c r="D78" s="17"/>
      <c r="E78" s="17"/>
      <c r="F78" s="17"/>
      <c r="G78" s="23"/>
      <c r="H78" s="17"/>
      <c r="I78" s="13"/>
      <c r="K78" s="16"/>
      <c r="L78" s="16"/>
      <c r="M78" s="16"/>
    </row>
    <row r="79" spans="1:13" s="12" customFormat="1" x14ac:dyDescent="0.3">
      <c r="A79" s="17"/>
      <c r="B79" s="17"/>
      <c r="C79" s="17"/>
      <c r="D79" s="17"/>
      <c r="E79" s="17"/>
      <c r="F79" s="17"/>
      <c r="G79" s="23"/>
      <c r="H79" s="17"/>
      <c r="I79" s="13"/>
      <c r="K79" s="16"/>
      <c r="L79" s="16"/>
      <c r="M79" s="16"/>
    </row>
    <row r="80" spans="1:13" s="12" customFormat="1" x14ac:dyDescent="0.3">
      <c r="A80" s="17"/>
      <c r="B80" s="17"/>
      <c r="C80" s="17"/>
      <c r="D80" s="17"/>
      <c r="E80" s="17"/>
      <c r="F80" s="17"/>
      <c r="G80" s="23"/>
      <c r="H80" s="17"/>
      <c r="I80" s="13"/>
      <c r="K80" s="16"/>
      <c r="L80" s="16"/>
      <c r="M80" s="16"/>
    </row>
    <row r="81" spans="1:13" s="12" customFormat="1" x14ac:dyDescent="0.3">
      <c r="A81" s="17"/>
      <c r="B81" s="17"/>
      <c r="C81" s="17"/>
      <c r="D81" s="17"/>
      <c r="E81" s="17"/>
      <c r="F81" s="17"/>
      <c r="G81" s="23"/>
      <c r="H81" s="17"/>
      <c r="I81" s="13"/>
      <c r="K81" s="16"/>
      <c r="L81" s="16"/>
      <c r="M81" s="16"/>
    </row>
    <row r="82" spans="1:13" s="12" customFormat="1" x14ac:dyDescent="0.3">
      <c r="A82" s="17"/>
      <c r="B82" s="17"/>
      <c r="C82" s="17"/>
      <c r="D82" s="17"/>
      <c r="E82" s="17"/>
      <c r="F82" s="17"/>
      <c r="G82" s="23"/>
      <c r="H82" s="17"/>
      <c r="I82" s="13"/>
      <c r="K82" s="16"/>
      <c r="L82" s="16"/>
      <c r="M82" s="16"/>
    </row>
    <row r="83" spans="1:13" s="12" customFormat="1" x14ac:dyDescent="0.3">
      <c r="A83" s="17"/>
      <c r="B83" s="17"/>
      <c r="C83" s="17"/>
      <c r="D83" s="17"/>
      <c r="E83" s="17"/>
      <c r="F83" s="17"/>
      <c r="G83" s="23"/>
      <c r="H83" s="17"/>
      <c r="I83" s="13"/>
      <c r="K83" s="16"/>
      <c r="L83" s="16"/>
      <c r="M83" s="16"/>
    </row>
    <row r="84" spans="1:13" s="12" customFormat="1" x14ac:dyDescent="0.3">
      <c r="A84" s="17"/>
      <c r="B84" s="17"/>
      <c r="C84" s="17"/>
      <c r="D84" s="17"/>
      <c r="E84" s="17"/>
      <c r="F84" s="17"/>
      <c r="G84" s="23"/>
      <c r="H84" s="17"/>
      <c r="I84" s="13"/>
      <c r="K84" s="16"/>
      <c r="L84" s="16"/>
      <c r="M84" s="16"/>
    </row>
    <row r="85" spans="1:13" s="12" customFormat="1" x14ac:dyDescent="0.3">
      <c r="A85" s="17"/>
      <c r="B85" s="17"/>
      <c r="C85" s="17"/>
      <c r="D85" s="17"/>
      <c r="E85" s="17"/>
      <c r="F85" s="17"/>
      <c r="G85" s="23"/>
      <c r="H85" s="17"/>
      <c r="I85" s="13"/>
      <c r="K85" s="16"/>
      <c r="L85" s="16"/>
      <c r="M85" s="16"/>
    </row>
    <row r="86" spans="1:13" s="12" customFormat="1" x14ac:dyDescent="0.3">
      <c r="A86" s="17"/>
      <c r="B86" s="17"/>
      <c r="C86" s="17"/>
      <c r="D86" s="17"/>
      <c r="E86" s="17"/>
      <c r="F86" s="17"/>
      <c r="G86" s="23"/>
      <c r="H86" s="17"/>
      <c r="I86" s="13"/>
      <c r="K86" s="16"/>
      <c r="L86" s="16"/>
      <c r="M86" s="16"/>
    </row>
    <row r="87" spans="1:13" s="12" customFormat="1" x14ac:dyDescent="0.3">
      <c r="A87" s="17"/>
      <c r="B87" s="17"/>
      <c r="C87" s="17"/>
      <c r="D87" s="17"/>
      <c r="E87" s="17"/>
      <c r="F87" s="17"/>
      <c r="G87" s="23"/>
      <c r="H87" s="17"/>
      <c r="I87" s="13"/>
      <c r="K87" s="16"/>
      <c r="L87" s="16"/>
      <c r="M87" s="16"/>
    </row>
    <row r="88" spans="1:13" s="12" customFormat="1" x14ac:dyDescent="0.3">
      <c r="A88" s="17"/>
      <c r="B88" s="17"/>
      <c r="C88" s="17"/>
      <c r="D88" s="17"/>
      <c r="E88" s="17"/>
      <c r="F88" s="17"/>
      <c r="G88" s="23"/>
      <c r="H88" s="17"/>
      <c r="I88" s="13"/>
      <c r="K88" s="16"/>
      <c r="L88" s="16"/>
      <c r="M88" s="16"/>
    </row>
    <row r="89" spans="1:13" s="12" customFormat="1" x14ac:dyDescent="0.3">
      <c r="A89" s="17"/>
      <c r="B89" s="17"/>
      <c r="C89" s="17"/>
      <c r="D89" s="17"/>
      <c r="E89" s="17"/>
      <c r="F89" s="17"/>
      <c r="G89" s="23"/>
      <c r="H89" s="17"/>
      <c r="I89" s="13"/>
      <c r="K89" s="16"/>
      <c r="L89" s="16"/>
      <c r="M89" s="16"/>
    </row>
    <row r="90" spans="1:13" s="12" customFormat="1" x14ac:dyDescent="0.3">
      <c r="A90" s="17"/>
      <c r="B90" s="17"/>
      <c r="C90" s="17"/>
      <c r="D90" s="17"/>
      <c r="E90" s="17"/>
      <c r="F90" s="17"/>
      <c r="G90" s="23"/>
      <c r="H90" s="17"/>
      <c r="I90" s="13"/>
      <c r="K90" s="16"/>
      <c r="L90" s="16"/>
      <c r="M90" s="16"/>
    </row>
    <row r="91" spans="1:13" s="12" customFormat="1" x14ac:dyDescent="0.3">
      <c r="A91" s="17"/>
      <c r="B91" s="17"/>
      <c r="C91" s="17"/>
      <c r="D91" s="17"/>
      <c r="E91" s="17"/>
      <c r="F91" s="17"/>
      <c r="G91" s="23"/>
      <c r="H91" s="17"/>
      <c r="I91" s="13"/>
      <c r="K91" s="16"/>
      <c r="L91" s="16"/>
      <c r="M91" s="16"/>
    </row>
    <row r="92" spans="1:13" s="12" customFormat="1" x14ac:dyDescent="0.3">
      <c r="A92" s="17"/>
      <c r="B92" s="17"/>
      <c r="C92" s="17"/>
      <c r="D92" s="17"/>
      <c r="E92" s="17"/>
      <c r="F92" s="17"/>
      <c r="G92" s="23"/>
      <c r="H92" s="17"/>
      <c r="I92" s="13"/>
      <c r="K92" s="16"/>
      <c r="L92" s="16"/>
      <c r="M92" s="16"/>
    </row>
    <row r="93" spans="1:13" s="12" customFormat="1" x14ac:dyDescent="0.3">
      <c r="A93" s="17"/>
      <c r="B93" s="17"/>
      <c r="C93" s="17"/>
      <c r="D93" s="17"/>
      <c r="E93" s="17"/>
      <c r="F93" s="17"/>
      <c r="G93" s="23"/>
      <c r="H93" s="17"/>
      <c r="I93" s="13"/>
      <c r="K93" s="16"/>
      <c r="L93" s="16"/>
      <c r="M93" s="16"/>
    </row>
    <row r="94" spans="1:13" s="12" customFormat="1" x14ac:dyDescent="0.3">
      <c r="A94" s="17"/>
      <c r="B94" s="17"/>
      <c r="C94" s="17"/>
      <c r="D94" s="17"/>
      <c r="E94" s="17"/>
      <c r="F94" s="17"/>
      <c r="G94" s="23"/>
      <c r="H94" s="17"/>
      <c r="I94" s="13"/>
      <c r="K94" s="16"/>
      <c r="L94" s="16"/>
      <c r="M94" s="16"/>
    </row>
    <row r="95" spans="1:13" s="12" customFormat="1" x14ac:dyDescent="0.3">
      <c r="A95" s="17"/>
      <c r="B95" s="17"/>
      <c r="C95" s="17"/>
      <c r="D95" s="17"/>
      <c r="E95" s="17"/>
      <c r="F95" s="17"/>
      <c r="G95" s="23"/>
      <c r="H95" s="17"/>
      <c r="I95" s="13"/>
      <c r="K95" s="16"/>
      <c r="L95" s="16"/>
      <c r="M95" s="16"/>
    </row>
    <row r="96" spans="1:13" s="12" customFormat="1" x14ac:dyDescent="0.3">
      <c r="A96" s="17"/>
      <c r="B96" s="17"/>
      <c r="C96" s="17"/>
      <c r="D96" s="17"/>
      <c r="E96" s="17"/>
      <c r="F96" s="17"/>
      <c r="G96" s="23"/>
      <c r="H96" s="17"/>
      <c r="I96" s="13"/>
      <c r="K96" s="16"/>
      <c r="L96" s="16"/>
      <c r="M96" s="16"/>
    </row>
    <row r="97" spans="1:13" s="12" customFormat="1" x14ac:dyDescent="0.3">
      <c r="A97" s="17"/>
      <c r="B97" s="17"/>
      <c r="C97" s="17"/>
      <c r="D97" s="17"/>
      <c r="E97" s="17"/>
      <c r="F97" s="17"/>
      <c r="G97" s="23"/>
      <c r="H97" s="17"/>
      <c r="I97" s="13"/>
      <c r="K97" s="16"/>
      <c r="L97" s="16"/>
      <c r="M97" s="16"/>
    </row>
    <row r="98" spans="1:13" s="12" customFormat="1" x14ac:dyDescent="0.3">
      <c r="A98" s="17"/>
      <c r="B98" s="17"/>
      <c r="C98" s="17"/>
      <c r="D98" s="17"/>
      <c r="E98" s="17"/>
      <c r="F98" s="17"/>
      <c r="G98" s="23"/>
      <c r="H98" s="17"/>
      <c r="I98" s="13"/>
      <c r="K98" s="16"/>
      <c r="L98" s="16"/>
      <c r="M98" s="16"/>
    </row>
    <row r="99" spans="1:13" s="12" customFormat="1" x14ac:dyDescent="0.3">
      <c r="A99" s="17"/>
      <c r="B99" s="17"/>
      <c r="C99" s="17"/>
      <c r="D99" s="17"/>
      <c r="E99" s="17"/>
      <c r="F99" s="17"/>
      <c r="G99" s="23"/>
      <c r="H99" s="17"/>
      <c r="I99" s="13"/>
      <c r="K99" s="16"/>
      <c r="L99" s="16"/>
      <c r="M99" s="16"/>
    </row>
    <row r="100" spans="1:13" s="12" customFormat="1" x14ac:dyDescent="0.3">
      <c r="A100" s="16"/>
      <c r="B100" s="17"/>
      <c r="C100" s="16"/>
      <c r="D100" s="17"/>
      <c r="E100" s="17"/>
      <c r="F100" s="16"/>
      <c r="G100" s="26"/>
      <c r="H100" s="16"/>
      <c r="K100" s="16"/>
      <c r="L100" s="16"/>
      <c r="M100" s="16"/>
    </row>
    <row r="101" spans="1:13" s="12" customFormat="1" x14ac:dyDescent="0.3">
      <c r="A101" s="16"/>
      <c r="B101" s="16"/>
      <c r="C101" s="16"/>
      <c r="D101" s="16"/>
      <c r="E101" s="16"/>
      <c r="F101" s="16"/>
      <c r="G101" s="26"/>
      <c r="H101" s="16"/>
      <c r="K101" s="16"/>
      <c r="L101" s="16"/>
      <c r="M101" s="16"/>
    </row>
    <row r="102" spans="1:13" s="12" customFormat="1" x14ac:dyDescent="0.3">
      <c r="A102" s="16"/>
      <c r="B102" s="16"/>
      <c r="C102" s="16"/>
      <c r="D102" s="16"/>
      <c r="E102" s="16"/>
      <c r="F102" s="16"/>
      <c r="G102" s="26"/>
      <c r="H102" s="16"/>
      <c r="K102" s="16"/>
      <c r="L102" s="16"/>
      <c r="M102" s="16"/>
    </row>
    <row r="103" spans="1:13" s="12" customFormat="1" x14ac:dyDescent="0.3">
      <c r="A103" s="16"/>
      <c r="B103" s="16"/>
      <c r="C103" s="16"/>
      <c r="D103" s="16"/>
      <c r="E103" s="16"/>
      <c r="F103" s="16"/>
      <c r="G103" s="26"/>
      <c r="H103" s="16"/>
      <c r="K103" s="16"/>
      <c r="L103" s="16"/>
      <c r="M103" s="16"/>
    </row>
    <row r="104" spans="1:13" s="12" customFormat="1" x14ac:dyDescent="0.3">
      <c r="A104" s="16"/>
      <c r="B104" s="16"/>
      <c r="C104" s="16"/>
      <c r="D104" s="16"/>
      <c r="E104" s="16"/>
      <c r="F104" s="16"/>
      <c r="G104" s="26"/>
      <c r="H104" s="16"/>
      <c r="K104" s="16"/>
      <c r="L104" s="16"/>
      <c r="M104" s="16"/>
    </row>
    <row r="105" spans="1:13" s="12" customFormat="1" x14ac:dyDescent="0.3">
      <c r="A105" s="16"/>
      <c r="B105" s="16"/>
      <c r="C105" s="16"/>
      <c r="D105" s="16"/>
      <c r="E105" s="16"/>
      <c r="F105" s="16"/>
      <c r="G105" s="26"/>
      <c r="H105" s="16"/>
      <c r="K105" s="16"/>
      <c r="L105" s="16"/>
      <c r="M105" s="16"/>
    </row>
    <row r="106" spans="1:13" s="12" customFormat="1" x14ac:dyDescent="0.3">
      <c r="A106" s="16"/>
      <c r="B106" s="16"/>
      <c r="C106" s="16"/>
      <c r="D106" s="16"/>
      <c r="E106" s="16"/>
      <c r="F106" s="16"/>
      <c r="G106" s="26"/>
      <c r="H106" s="16"/>
      <c r="K106" s="16"/>
      <c r="L106" s="16"/>
      <c r="M106" s="16"/>
    </row>
    <row r="107" spans="1:13" s="12" customFormat="1" x14ac:dyDescent="0.3">
      <c r="A107" s="16"/>
      <c r="B107" s="16"/>
      <c r="C107" s="16"/>
      <c r="D107" s="16"/>
      <c r="E107" s="16"/>
      <c r="F107" s="16"/>
      <c r="G107" s="26"/>
      <c r="H107" s="16"/>
      <c r="K107" s="16"/>
      <c r="L107" s="16"/>
      <c r="M107" s="16"/>
    </row>
    <row r="108" spans="1:13" s="12" customFormat="1" x14ac:dyDescent="0.3">
      <c r="A108" s="16"/>
      <c r="B108" s="16"/>
      <c r="C108" s="16"/>
      <c r="D108" s="16"/>
      <c r="E108" s="16"/>
      <c r="F108" s="16"/>
      <c r="G108" s="26"/>
      <c r="H108" s="16"/>
      <c r="K108" s="16"/>
      <c r="L108" s="16"/>
      <c r="M108" s="16"/>
    </row>
    <row r="109" spans="1:13" s="12" customFormat="1" x14ac:dyDescent="0.3">
      <c r="A109" s="16"/>
      <c r="B109" s="16"/>
      <c r="C109" s="16"/>
      <c r="D109" s="16"/>
      <c r="E109" s="16"/>
      <c r="F109" s="16"/>
      <c r="G109" s="26"/>
      <c r="H109" s="16"/>
      <c r="K109" s="16"/>
      <c r="L109" s="16"/>
      <c r="M109" s="16"/>
    </row>
    <row r="110" spans="1:13" s="12" customFormat="1" x14ac:dyDescent="0.3">
      <c r="A110" s="16"/>
      <c r="B110" s="16"/>
      <c r="C110" s="16"/>
      <c r="D110" s="16"/>
      <c r="E110" s="16"/>
      <c r="F110" s="16"/>
      <c r="G110" s="26"/>
      <c r="H110" s="16"/>
      <c r="K110" s="16"/>
      <c r="L110" s="16"/>
      <c r="M110" s="16"/>
    </row>
    <row r="111" spans="1:13" s="12" customFormat="1" x14ac:dyDescent="0.3">
      <c r="A111" s="16"/>
      <c r="B111" s="16"/>
      <c r="C111" s="16"/>
      <c r="D111" s="16"/>
      <c r="E111" s="16"/>
      <c r="F111" s="16"/>
      <c r="G111" s="26"/>
      <c r="H111" s="16"/>
      <c r="K111" s="16"/>
      <c r="L111" s="16"/>
      <c r="M111" s="16"/>
    </row>
    <row r="112" spans="1:13" s="12" customFormat="1" x14ac:dyDescent="0.3">
      <c r="A112" s="16"/>
      <c r="B112" s="16"/>
      <c r="C112" s="16"/>
      <c r="D112" s="16"/>
      <c r="E112" s="16"/>
      <c r="F112" s="16"/>
      <c r="G112" s="26"/>
      <c r="H112" s="16"/>
      <c r="K112" s="16"/>
      <c r="L112" s="16"/>
      <c r="M112" s="16"/>
    </row>
    <row r="113" spans="1:13" s="12" customFormat="1" x14ac:dyDescent="0.3">
      <c r="A113" s="16"/>
      <c r="B113" s="16"/>
      <c r="C113" s="16"/>
      <c r="D113" s="16"/>
      <c r="E113" s="16"/>
      <c r="F113" s="16"/>
      <c r="G113" s="26"/>
      <c r="H113" s="16"/>
      <c r="K113" s="16"/>
      <c r="L113" s="16"/>
      <c r="M113" s="16"/>
    </row>
    <row r="114" spans="1:13" s="12" customFormat="1" x14ac:dyDescent="0.3">
      <c r="A114" s="16"/>
      <c r="B114" s="16"/>
      <c r="C114" s="16"/>
      <c r="D114" s="16"/>
      <c r="E114" s="16"/>
      <c r="F114" s="16"/>
      <c r="G114" s="26"/>
      <c r="H114" s="16"/>
      <c r="K114" s="16"/>
      <c r="L114" s="16"/>
      <c r="M114" s="16"/>
    </row>
    <row r="115" spans="1:13" s="12" customFormat="1" x14ac:dyDescent="0.3">
      <c r="A115" s="16"/>
      <c r="B115" s="16"/>
      <c r="C115" s="16"/>
      <c r="D115" s="16"/>
      <c r="E115" s="16"/>
      <c r="F115" s="16"/>
      <c r="G115" s="26"/>
      <c r="H115" s="16"/>
      <c r="K115" s="16"/>
      <c r="L115" s="16"/>
      <c r="M115" s="16"/>
    </row>
    <row r="116" spans="1:13" s="12" customFormat="1" x14ac:dyDescent="0.3">
      <c r="A116" s="16"/>
      <c r="B116" s="16"/>
      <c r="C116" s="16"/>
      <c r="D116" s="16"/>
      <c r="E116" s="16"/>
      <c r="F116" s="16"/>
      <c r="G116" s="26"/>
      <c r="H116" s="16"/>
      <c r="K116" s="16"/>
      <c r="L116" s="16"/>
      <c r="M116" s="16"/>
    </row>
    <row r="117" spans="1:13" s="12" customFormat="1" x14ac:dyDescent="0.3">
      <c r="A117" s="16"/>
      <c r="B117" s="16"/>
      <c r="C117" s="16"/>
      <c r="D117" s="16"/>
      <c r="E117" s="16"/>
      <c r="F117" s="16"/>
      <c r="G117" s="26"/>
      <c r="H117" s="16"/>
      <c r="K117" s="16"/>
      <c r="L117" s="16"/>
      <c r="M117" s="16"/>
    </row>
    <row r="118" spans="1:13" s="12" customFormat="1" x14ac:dyDescent="0.3">
      <c r="A118" s="16"/>
      <c r="B118" s="16"/>
      <c r="C118" s="16"/>
      <c r="D118" s="16"/>
      <c r="E118" s="16"/>
      <c r="F118" s="16"/>
      <c r="G118" s="26"/>
      <c r="H118" s="16"/>
      <c r="K118" s="16"/>
      <c r="L118" s="16"/>
      <c r="M118" s="16"/>
    </row>
    <row r="119" spans="1:13" s="12" customFormat="1" x14ac:dyDescent="0.3">
      <c r="A119" s="16"/>
      <c r="B119" s="16"/>
      <c r="C119" s="16"/>
      <c r="D119" s="16"/>
      <c r="E119" s="16"/>
      <c r="F119" s="16"/>
      <c r="G119" s="26"/>
      <c r="H119" s="16"/>
      <c r="K119" s="16"/>
      <c r="L119" s="16"/>
      <c r="M119" s="16"/>
    </row>
    <row r="120" spans="1:13" s="12" customFormat="1" x14ac:dyDescent="0.3">
      <c r="A120" s="16"/>
      <c r="B120" s="16"/>
      <c r="C120" s="16"/>
      <c r="D120" s="16"/>
      <c r="E120" s="16"/>
      <c r="F120" s="16"/>
      <c r="G120" s="26"/>
      <c r="H120" s="16"/>
      <c r="K120" s="16"/>
      <c r="L120" s="16"/>
      <c r="M120" s="16"/>
    </row>
    <row r="121" spans="1:13" s="12" customFormat="1" x14ac:dyDescent="0.3">
      <c r="A121" s="16"/>
      <c r="B121" s="16"/>
      <c r="C121" s="16"/>
      <c r="D121" s="16"/>
      <c r="E121" s="16"/>
      <c r="F121" s="16"/>
      <c r="G121" s="26"/>
      <c r="H121" s="16"/>
      <c r="K121" s="16"/>
      <c r="L121" s="16"/>
      <c r="M121" s="16"/>
    </row>
    <row r="122" spans="1:13" s="12" customFormat="1" x14ac:dyDescent="0.3">
      <c r="A122" s="16"/>
      <c r="B122" s="16"/>
      <c r="C122" s="16"/>
      <c r="D122" s="16"/>
      <c r="E122" s="16"/>
      <c r="F122" s="16"/>
      <c r="G122" s="26"/>
      <c r="H122" s="16"/>
      <c r="K122" s="16"/>
      <c r="L122" s="16"/>
      <c r="M122" s="16"/>
    </row>
    <row r="123" spans="1:13" s="12" customFormat="1" x14ac:dyDescent="0.3">
      <c r="A123" s="16"/>
      <c r="B123" s="16"/>
      <c r="C123" s="16"/>
      <c r="D123" s="16"/>
      <c r="E123" s="16"/>
      <c r="F123" s="16"/>
      <c r="G123" s="26"/>
      <c r="H123" s="16"/>
      <c r="K123" s="16"/>
      <c r="L123" s="16"/>
      <c r="M123" s="16"/>
    </row>
    <row r="124" spans="1:13" s="12" customFormat="1" x14ac:dyDescent="0.3">
      <c r="A124" s="16"/>
      <c r="B124" s="16"/>
      <c r="C124" s="16"/>
      <c r="D124" s="16"/>
      <c r="E124" s="16"/>
      <c r="F124" s="16"/>
      <c r="G124" s="26"/>
      <c r="H124" s="16"/>
      <c r="K124" s="16"/>
      <c r="L124" s="16"/>
      <c r="M124" s="16"/>
    </row>
    <row r="125" spans="1:13" s="12" customFormat="1" x14ac:dyDescent="0.3">
      <c r="A125" s="16"/>
      <c r="B125" s="16"/>
      <c r="C125" s="16"/>
      <c r="D125" s="16"/>
      <c r="E125" s="16"/>
      <c r="F125" s="16"/>
      <c r="G125" s="26"/>
      <c r="H125" s="16"/>
      <c r="K125" s="16"/>
      <c r="L125" s="16"/>
      <c r="M125" s="16"/>
    </row>
    <row r="126" spans="1:13" s="12" customFormat="1" x14ac:dyDescent="0.3">
      <c r="A126" s="16"/>
      <c r="B126" s="16"/>
      <c r="C126" s="16"/>
      <c r="D126" s="16"/>
      <c r="E126" s="16"/>
      <c r="F126" s="16"/>
      <c r="G126" s="26"/>
      <c r="H126" s="16"/>
      <c r="K126" s="16"/>
      <c r="L126" s="16"/>
      <c r="M126" s="16"/>
    </row>
    <row r="127" spans="1:13" s="12" customFormat="1" x14ac:dyDescent="0.3">
      <c r="A127" s="16"/>
      <c r="B127" s="16"/>
      <c r="C127" s="16"/>
      <c r="D127" s="16"/>
      <c r="E127" s="16"/>
      <c r="F127" s="16"/>
      <c r="G127" s="26"/>
      <c r="H127" s="16"/>
      <c r="K127" s="16"/>
      <c r="L127" s="16"/>
      <c r="M127" s="16"/>
    </row>
    <row r="128" spans="1:13" s="12" customFormat="1" x14ac:dyDescent="0.3">
      <c r="A128" s="16"/>
      <c r="B128" s="16"/>
      <c r="C128" s="16"/>
      <c r="D128" s="16"/>
      <c r="E128" s="16"/>
      <c r="F128" s="16"/>
      <c r="G128" s="26"/>
      <c r="H128" s="16"/>
      <c r="K128" s="16"/>
      <c r="L128" s="16"/>
      <c r="M128" s="16"/>
    </row>
    <row r="129" spans="1:13" s="12" customFormat="1" x14ac:dyDescent="0.3">
      <c r="A129" s="16"/>
      <c r="B129" s="16"/>
      <c r="C129" s="16"/>
      <c r="D129" s="16"/>
      <c r="E129" s="16"/>
      <c r="F129" s="16"/>
      <c r="G129" s="26"/>
      <c r="H129" s="16"/>
      <c r="K129" s="16"/>
      <c r="L129" s="16"/>
      <c r="M129" s="16"/>
    </row>
    <row r="130" spans="1:13" s="12" customFormat="1" x14ac:dyDescent="0.3">
      <c r="A130" s="16"/>
      <c r="B130" s="16"/>
      <c r="C130" s="16"/>
      <c r="D130" s="16"/>
      <c r="E130" s="16"/>
      <c r="F130" s="16"/>
      <c r="G130" s="26"/>
      <c r="H130" s="16"/>
      <c r="K130" s="16"/>
      <c r="L130" s="16"/>
      <c r="M130" s="16"/>
    </row>
    <row r="131" spans="1:13" s="12" customFormat="1" x14ac:dyDescent="0.3">
      <c r="A131" s="16"/>
      <c r="B131" s="16"/>
      <c r="C131" s="16"/>
      <c r="D131" s="16"/>
      <c r="E131" s="16"/>
      <c r="F131" s="16"/>
      <c r="G131" s="26"/>
      <c r="H131" s="16"/>
      <c r="K131" s="16"/>
      <c r="L131" s="16"/>
      <c r="M131" s="16"/>
    </row>
    <row r="132" spans="1:13" s="12" customFormat="1" x14ac:dyDescent="0.3">
      <c r="A132" s="16"/>
      <c r="B132" s="16"/>
      <c r="C132" s="16"/>
      <c r="D132" s="16"/>
      <c r="E132" s="16"/>
      <c r="F132" s="16"/>
      <c r="G132" s="26"/>
      <c r="H132" s="16"/>
      <c r="K132" s="3"/>
      <c r="L132" s="3"/>
      <c r="M132" s="3"/>
    </row>
    <row r="133" spans="1:13" s="12" customFormat="1" x14ac:dyDescent="0.3">
      <c r="A133" s="16"/>
      <c r="B133" s="16"/>
      <c r="C133" s="16"/>
      <c r="D133" s="16"/>
      <c r="E133" s="16"/>
      <c r="F133" s="16"/>
      <c r="G133" s="26"/>
      <c r="H133" s="16"/>
      <c r="K133" s="3"/>
      <c r="L133" s="3"/>
      <c r="M133" s="3"/>
    </row>
    <row r="134" spans="1:13" s="12" customFormat="1" x14ac:dyDescent="0.3">
      <c r="A134" s="16"/>
      <c r="B134" s="16"/>
      <c r="C134" s="16"/>
      <c r="D134" s="16"/>
      <c r="E134" s="16"/>
      <c r="F134" s="16"/>
      <c r="G134" s="26"/>
      <c r="H134" s="16"/>
      <c r="K134" s="3"/>
      <c r="L134" s="3"/>
      <c r="M134" s="3"/>
    </row>
    <row r="135" spans="1:13" s="12" customFormat="1" x14ac:dyDescent="0.3">
      <c r="A135" s="16"/>
      <c r="B135" s="16"/>
      <c r="C135" s="16"/>
      <c r="D135" s="16"/>
      <c r="E135" s="16"/>
      <c r="F135" s="16"/>
      <c r="G135" s="26"/>
      <c r="H135" s="16"/>
      <c r="K135" s="3"/>
      <c r="L135" s="3"/>
      <c r="M135" s="3"/>
    </row>
    <row r="136" spans="1:13" s="12" customFormat="1" x14ac:dyDescent="0.3">
      <c r="A136" s="16"/>
      <c r="B136" s="16"/>
      <c r="C136" s="16"/>
      <c r="D136" s="16"/>
      <c r="E136" s="16"/>
      <c r="F136" s="16"/>
      <c r="G136" s="26"/>
      <c r="H136" s="16"/>
      <c r="K136" s="3"/>
      <c r="L136" s="3"/>
      <c r="M136" s="3"/>
    </row>
    <row r="137" spans="1:13" s="12" customFormat="1" x14ac:dyDescent="0.3">
      <c r="A137" s="16"/>
      <c r="B137" s="16"/>
      <c r="C137" s="16"/>
      <c r="D137" s="16"/>
      <c r="E137" s="16"/>
      <c r="F137" s="16"/>
      <c r="G137" s="26"/>
      <c r="H137" s="16"/>
      <c r="K137" s="3"/>
      <c r="L137" s="3"/>
      <c r="M137" s="3"/>
    </row>
    <row r="138" spans="1:13" s="12" customFormat="1" x14ac:dyDescent="0.3">
      <c r="A138" s="16"/>
      <c r="B138" s="16"/>
      <c r="C138" s="16"/>
      <c r="D138" s="16"/>
      <c r="E138" s="16"/>
      <c r="F138" s="16"/>
      <c r="G138" s="26"/>
      <c r="H138" s="16"/>
      <c r="K138" s="3"/>
      <c r="L138" s="3"/>
      <c r="M138" s="3"/>
    </row>
    <row r="139" spans="1:13" s="12" customFormat="1" x14ac:dyDescent="0.3">
      <c r="A139" s="16"/>
      <c r="B139" s="16"/>
      <c r="C139" s="16"/>
      <c r="D139" s="16"/>
      <c r="E139" s="16"/>
      <c r="F139" s="16"/>
      <c r="G139" s="26"/>
      <c r="H139" s="16"/>
      <c r="K139" s="3"/>
      <c r="L139" s="3"/>
      <c r="M139" s="3"/>
    </row>
    <row r="140" spans="1:13" s="12" customFormat="1" x14ac:dyDescent="0.3">
      <c r="A140" s="16"/>
      <c r="B140" s="16"/>
      <c r="C140" s="16"/>
      <c r="D140" s="16"/>
      <c r="E140" s="16"/>
      <c r="F140" s="16"/>
      <c r="G140" s="26"/>
      <c r="H140" s="16"/>
      <c r="K140" s="3"/>
      <c r="L140" s="3"/>
      <c r="M140" s="3"/>
    </row>
    <row r="141" spans="1:13" s="12" customFormat="1" x14ac:dyDescent="0.3">
      <c r="A141" s="16"/>
      <c r="B141" s="16"/>
      <c r="C141" s="16"/>
      <c r="D141" s="16"/>
      <c r="E141" s="16"/>
      <c r="F141" s="16"/>
      <c r="G141" s="26"/>
      <c r="H141" s="16"/>
      <c r="K141" s="3"/>
      <c r="L141" s="3"/>
      <c r="M141" s="3"/>
    </row>
    <row r="142" spans="1:13" s="12" customFormat="1" x14ac:dyDescent="0.3">
      <c r="A142" s="16"/>
      <c r="B142" s="16"/>
      <c r="C142" s="16"/>
      <c r="D142" s="16"/>
      <c r="E142" s="16"/>
      <c r="F142" s="16"/>
      <c r="G142" s="26"/>
      <c r="H142" s="16"/>
      <c r="K142" s="3"/>
      <c r="L142" s="3"/>
      <c r="M142" s="3"/>
    </row>
    <row r="143" spans="1:13" s="12" customFormat="1" x14ac:dyDescent="0.3">
      <c r="A143" s="16"/>
      <c r="B143" s="16"/>
      <c r="C143" s="16"/>
      <c r="D143" s="16"/>
      <c r="E143" s="16"/>
      <c r="F143" s="16"/>
      <c r="G143" s="26"/>
      <c r="H143" s="16"/>
      <c r="K143" s="3"/>
      <c r="L143" s="3"/>
      <c r="M143" s="3"/>
    </row>
    <row r="144" spans="1:13" s="12" customFormat="1" x14ac:dyDescent="0.3">
      <c r="A144" s="16"/>
      <c r="B144" s="16"/>
      <c r="C144" s="16"/>
      <c r="D144" s="16"/>
      <c r="E144" s="16"/>
      <c r="F144" s="16"/>
      <c r="G144" s="26"/>
      <c r="H144" s="16"/>
      <c r="K144" s="3"/>
      <c r="L144" s="3"/>
      <c r="M144" s="3"/>
    </row>
    <row r="145" spans="1:13" s="12" customFormat="1" x14ac:dyDescent="0.3">
      <c r="A145" s="16"/>
      <c r="B145" s="16"/>
      <c r="C145" s="16"/>
      <c r="D145" s="16"/>
      <c r="E145" s="16"/>
      <c r="F145" s="16"/>
      <c r="G145" s="26"/>
      <c r="H145" s="16"/>
      <c r="K145" s="3"/>
      <c r="L145" s="3"/>
      <c r="M145" s="3"/>
    </row>
    <row r="146" spans="1:13" s="12" customFormat="1" x14ac:dyDescent="0.3">
      <c r="A146" s="16"/>
      <c r="B146" s="16"/>
      <c r="C146" s="16"/>
      <c r="D146" s="16"/>
      <c r="E146" s="16"/>
      <c r="F146" s="16"/>
      <c r="G146" s="26"/>
      <c r="H146" s="16"/>
      <c r="K146" s="3"/>
      <c r="L146" s="3"/>
      <c r="M146" s="3"/>
    </row>
    <row r="147" spans="1:13" s="12" customFormat="1" x14ac:dyDescent="0.3">
      <c r="A147" s="16"/>
      <c r="B147" s="16"/>
      <c r="C147" s="16"/>
      <c r="D147" s="16"/>
      <c r="E147" s="16"/>
      <c r="F147" s="16"/>
      <c r="G147" s="26"/>
      <c r="H147" s="16"/>
      <c r="K147" s="3"/>
      <c r="L147" s="3"/>
      <c r="M147" s="3"/>
    </row>
    <row r="148" spans="1:13" s="12" customFormat="1" x14ac:dyDescent="0.3">
      <c r="A148" s="16"/>
      <c r="B148" s="16"/>
      <c r="C148" s="16"/>
      <c r="D148" s="16"/>
      <c r="E148" s="16"/>
      <c r="F148" s="16"/>
      <c r="G148" s="26"/>
      <c r="H148" s="16"/>
      <c r="K148" s="3"/>
      <c r="L148" s="3"/>
      <c r="M148" s="3"/>
    </row>
    <row r="149" spans="1:13" s="12" customFormat="1" x14ac:dyDescent="0.3">
      <c r="A149" s="16"/>
      <c r="B149" s="16"/>
      <c r="C149" s="16"/>
      <c r="D149" s="16"/>
      <c r="E149" s="16"/>
      <c r="F149" s="16"/>
      <c r="G149" s="26"/>
      <c r="H149" s="16"/>
      <c r="K149" s="3"/>
      <c r="L149" s="3"/>
      <c r="M149" s="3"/>
    </row>
    <row r="150" spans="1:13" s="12" customFormat="1" x14ac:dyDescent="0.3">
      <c r="A150" s="16"/>
      <c r="B150" s="16"/>
      <c r="C150" s="16"/>
      <c r="D150" s="16"/>
      <c r="E150" s="16"/>
      <c r="F150" s="16"/>
      <c r="G150" s="26"/>
      <c r="H150" s="16"/>
      <c r="K150" s="3"/>
      <c r="L150" s="3"/>
      <c r="M150" s="3"/>
    </row>
    <row r="151" spans="1:13" s="12" customFormat="1" x14ac:dyDescent="0.3">
      <c r="A151" s="16"/>
      <c r="B151" s="16"/>
      <c r="C151" s="16"/>
      <c r="D151" s="16"/>
      <c r="E151" s="16"/>
      <c r="F151" s="16"/>
      <c r="G151" s="26"/>
      <c r="H151" s="16"/>
      <c r="K151" s="3"/>
      <c r="L151" s="3"/>
      <c r="M151" s="3"/>
    </row>
    <row r="152" spans="1:13" s="12" customFormat="1" x14ac:dyDescent="0.3">
      <c r="A152" s="16"/>
      <c r="B152" s="16"/>
      <c r="C152" s="16"/>
      <c r="D152" s="16"/>
      <c r="E152" s="16"/>
      <c r="F152" s="16"/>
      <c r="G152" s="26"/>
      <c r="H152" s="16"/>
      <c r="K152" s="3"/>
      <c r="L152" s="3"/>
      <c r="M152" s="3"/>
    </row>
    <row r="153" spans="1:13" s="12" customFormat="1" x14ac:dyDescent="0.3">
      <c r="A153" s="16"/>
      <c r="B153" s="16"/>
      <c r="C153" s="16"/>
      <c r="D153" s="16"/>
      <c r="E153" s="16"/>
      <c r="F153" s="16"/>
      <c r="G153" s="26"/>
      <c r="H153" s="16"/>
      <c r="K153" s="3"/>
      <c r="L153" s="3"/>
      <c r="M153" s="3"/>
    </row>
    <row r="154" spans="1:13" s="12" customFormat="1" x14ac:dyDescent="0.3">
      <c r="A154" s="16"/>
      <c r="B154" s="16"/>
      <c r="C154" s="16"/>
      <c r="D154" s="16"/>
      <c r="E154" s="16"/>
      <c r="F154" s="16"/>
      <c r="G154" s="26"/>
      <c r="H154" s="16"/>
      <c r="K154" s="3"/>
      <c r="L154" s="3"/>
      <c r="M154" s="3"/>
    </row>
    <row r="155" spans="1:13" s="12" customFormat="1" x14ac:dyDescent="0.3">
      <c r="A155" s="16"/>
      <c r="B155" s="16"/>
      <c r="C155" s="16"/>
      <c r="D155" s="16"/>
      <c r="E155" s="16"/>
      <c r="F155" s="16"/>
      <c r="G155" s="26"/>
      <c r="H155" s="16"/>
      <c r="K155" s="3"/>
      <c r="L155" s="3"/>
      <c r="M155" s="3"/>
    </row>
    <row r="156" spans="1:13" s="12" customFormat="1" x14ac:dyDescent="0.3">
      <c r="A156" s="16"/>
      <c r="B156" s="16"/>
      <c r="C156" s="16"/>
      <c r="D156" s="16"/>
      <c r="E156" s="16"/>
      <c r="F156" s="16"/>
      <c r="G156" s="26"/>
      <c r="H156" s="16"/>
      <c r="K156" s="3"/>
      <c r="L156" s="3"/>
      <c r="M156" s="3"/>
    </row>
    <row r="157" spans="1:13" s="12" customFormat="1" x14ac:dyDescent="0.3">
      <c r="A157" s="16"/>
      <c r="B157" s="16"/>
      <c r="C157" s="16"/>
      <c r="D157" s="16"/>
      <c r="E157" s="16"/>
      <c r="F157" s="16"/>
      <c r="G157" s="26"/>
      <c r="H157" s="16"/>
      <c r="K157" s="3"/>
      <c r="L157" s="3"/>
      <c r="M157" s="3"/>
    </row>
    <row r="158" spans="1:13" s="12" customFormat="1" x14ac:dyDescent="0.3">
      <c r="A158" s="16"/>
      <c r="B158" s="16"/>
      <c r="C158" s="16"/>
      <c r="D158" s="16"/>
      <c r="E158" s="16"/>
      <c r="F158" s="16"/>
      <c r="G158" s="26"/>
      <c r="H158" s="16"/>
      <c r="K158" s="3"/>
      <c r="L158" s="3"/>
      <c r="M158" s="3"/>
    </row>
    <row r="159" spans="1:13" s="12" customFormat="1" x14ac:dyDescent="0.3">
      <c r="A159" s="16"/>
      <c r="B159" s="16"/>
      <c r="C159" s="16"/>
      <c r="D159" s="16"/>
      <c r="E159" s="16"/>
      <c r="F159" s="16"/>
      <c r="G159" s="26"/>
      <c r="H159" s="16"/>
      <c r="K159" s="3"/>
      <c r="L159" s="3"/>
      <c r="M159" s="3"/>
    </row>
    <row r="160" spans="1:13" s="12" customFormat="1" x14ac:dyDescent="0.3">
      <c r="A160" s="16"/>
      <c r="B160" s="16"/>
      <c r="C160" s="16"/>
      <c r="D160" s="16"/>
      <c r="E160" s="16"/>
      <c r="F160" s="16"/>
      <c r="G160" s="26"/>
      <c r="H160" s="16"/>
      <c r="K160" s="3"/>
      <c r="L160" s="3"/>
      <c r="M160" s="3"/>
    </row>
    <row r="161" spans="1:13" s="12" customFormat="1" x14ac:dyDescent="0.3">
      <c r="A161" s="16"/>
      <c r="B161" s="16"/>
      <c r="C161" s="16"/>
      <c r="D161" s="16"/>
      <c r="E161" s="16"/>
      <c r="F161" s="16"/>
      <c r="G161" s="26"/>
      <c r="H161" s="16"/>
      <c r="K161" s="3"/>
      <c r="L161" s="3"/>
      <c r="M161" s="3"/>
    </row>
    <row r="162" spans="1:13" s="12" customFormat="1" x14ac:dyDescent="0.3">
      <c r="A162" s="16"/>
      <c r="B162" s="16"/>
      <c r="C162" s="16"/>
      <c r="D162" s="16"/>
      <c r="E162" s="16"/>
      <c r="F162" s="16"/>
      <c r="G162" s="26"/>
      <c r="H162" s="16"/>
      <c r="K162" s="3"/>
      <c r="L162" s="3"/>
      <c r="M162" s="3"/>
    </row>
    <row r="163" spans="1:13" s="12" customFormat="1" x14ac:dyDescent="0.3">
      <c r="A163" s="16"/>
      <c r="B163" s="16"/>
      <c r="C163" s="16"/>
      <c r="D163" s="16"/>
      <c r="E163" s="16"/>
      <c r="F163" s="16"/>
      <c r="G163" s="26"/>
      <c r="H163" s="16"/>
      <c r="K163" s="3"/>
      <c r="L163" s="3"/>
      <c r="M163" s="3"/>
    </row>
    <row r="164" spans="1:13" s="12" customFormat="1" x14ac:dyDescent="0.3">
      <c r="A164" s="16"/>
      <c r="B164" s="16"/>
      <c r="C164" s="16"/>
      <c r="D164" s="16"/>
      <c r="E164" s="16"/>
      <c r="F164" s="16"/>
      <c r="G164" s="26"/>
      <c r="H164" s="16"/>
      <c r="K164" s="3"/>
      <c r="L164" s="3"/>
      <c r="M164" s="3"/>
    </row>
    <row r="165" spans="1:13" s="12" customFormat="1" x14ac:dyDescent="0.3">
      <c r="A165" s="16"/>
      <c r="B165" s="16"/>
      <c r="C165" s="16"/>
      <c r="D165" s="16"/>
      <c r="E165" s="16"/>
      <c r="F165" s="16"/>
      <c r="G165" s="26"/>
      <c r="H165" s="16"/>
      <c r="K165" s="3"/>
      <c r="L165" s="3"/>
      <c r="M165" s="3"/>
    </row>
    <row r="166" spans="1:13" s="12" customFormat="1" x14ac:dyDescent="0.3">
      <c r="A166" s="16"/>
      <c r="B166" s="16"/>
      <c r="C166" s="16"/>
      <c r="D166" s="16"/>
      <c r="E166" s="16"/>
      <c r="F166" s="16"/>
      <c r="G166" s="26"/>
      <c r="H166" s="16"/>
      <c r="K166" s="3"/>
      <c r="L166" s="3"/>
      <c r="M166" s="3"/>
    </row>
    <row r="167" spans="1:13" s="12" customFormat="1" x14ac:dyDescent="0.3">
      <c r="A167" s="16"/>
      <c r="B167" s="16"/>
      <c r="C167" s="16"/>
      <c r="D167" s="16"/>
      <c r="E167" s="16"/>
      <c r="F167" s="16"/>
      <c r="G167" s="26"/>
      <c r="H167" s="16"/>
      <c r="K167" s="3"/>
      <c r="L167" s="3"/>
      <c r="M167" s="3"/>
    </row>
    <row r="168" spans="1:13" s="12" customFormat="1" x14ac:dyDescent="0.3">
      <c r="A168" s="16"/>
      <c r="B168" s="16"/>
      <c r="C168" s="16"/>
      <c r="D168" s="16"/>
      <c r="E168" s="16"/>
      <c r="F168" s="16"/>
      <c r="G168" s="26"/>
      <c r="H168" s="16"/>
      <c r="K168" s="3"/>
      <c r="L168" s="3"/>
      <c r="M168" s="3"/>
    </row>
    <row r="169" spans="1:13" s="12" customFormat="1" x14ac:dyDescent="0.3">
      <c r="A169" s="16"/>
      <c r="B169" s="16"/>
      <c r="C169" s="16"/>
      <c r="D169" s="16"/>
      <c r="E169" s="16"/>
      <c r="F169" s="16"/>
      <c r="G169" s="26"/>
      <c r="H169" s="16"/>
      <c r="K169" s="3"/>
      <c r="L169" s="3"/>
      <c r="M169" s="3"/>
    </row>
    <row r="170" spans="1:13" s="12" customFormat="1" x14ac:dyDescent="0.3">
      <c r="A170" s="16"/>
      <c r="B170" s="16"/>
      <c r="C170" s="16"/>
      <c r="D170" s="16"/>
      <c r="E170" s="16"/>
      <c r="F170" s="16"/>
      <c r="G170" s="26"/>
      <c r="H170" s="16"/>
      <c r="K170" s="3"/>
      <c r="L170" s="3"/>
      <c r="M170" s="3"/>
    </row>
    <row r="171" spans="1:13" s="12" customFormat="1" x14ac:dyDescent="0.3">
      <c r="A171" s="16"/>
      <c r="B171" s="16"/>
      <c r="C171" s="16"/>
      <c r="D171" s="16"/>
      <c r="E171" s="16"/>
      <c r="F171" s="16"/>
      <c r="G171" s="26"/>
      <c r="H171" s="16"/>
      <c r="K171" s="3"/>
      <c r="L171" s="3"/>
      <c r="M171" s="3"/>
    </row>
    <row r="172" spans="1:13" s="12" customFormat="1" x14ac:dyDescent="0.3">
      <c r="A172" s="16"/>
      <c r="B172" s="16"/>
      <c r="C172" s="16"/>
      <c r="D172" s="16"/>
      <c r="E172" s="16"/>
      <c r="F172" s="16"/>
      <c r="G172" s="26"/>
      <c r="H172" s="16"/>
      <c r="K172" s="3"/>
      <c r="L172" s="3"/>
      <c r="M172" s="3"/>
    </row>
    <row r="173" spans="1:13" s="12" customFormat="1" x14ac:dyDescent="0.3">
      <c r="A173" s="16"/>
      <c r="B173" s="16"/>
      <c r="C173" s="16"/>
      <c r="D173" s="16"/>
      <c r="E173" s="16"/>
      <c r="F173" s="16"/>
      <c r="G173" s="26"/>
      <c r="H173" s="16"/>
      <c r="K173" s="3"/>
      <c r="L173" s="3"/>
      <c r="M173" s="3"/>
    </row>
    <row r="174" spans="1:13" s="12" customFormat="1" x14ac:dyDescent="0.3">
      <c r="A174" s="16"/>
      <c r="B174" s="16"/>
      <c r="C174" s="16"/>
      <c r="D174" s="16"/>
      <c r="E174" s="16"/>
      <c r="F174" s="16"/>
      <c r="G174" s="26"/>
      <c r="H174" s="16"/>
      <c r="K174" s="3"/>
      <c r="L174" s="3"/>
      <c r="M174" s="3"/>
    </row>
    <row r="175" spans="1:13" s="12" customFormat="1" x14ac:dyDescent="0.3">
      <c r="A175" s="16"/>
      <c r="B175" s="16"/>
      <c r="C175" s="16"/>
      <c r="D175" s="16"/>
      <c r="E175" s="16"/>
      <c r="F175" s="16"/>
      <c r="G175" s="26"/>
      <c r="H175" s="16"/>
      <c r="K175" s="3"/>
      <c r="L175" s="3"/>
      <c r="M175" s="3"/>
    </row>
    <row r="176" spans="1:13" s="12" customFormat="1" x14ac:dyDescent="0.3">
      <c r="A176" s="16"/>
      <c r="B176" s="16"/>
      <c r="C176" s="16"/>
      <c r="D176" s="16"/>
      <c r="E176" s="16"/>
      <c r="F176" s="16"/>
      <c r="G176" s="26"/>
      <c r="H176" s="16"/>
      <c r="K176" s="3"/>
      <c r="L176" s="3"/>
      <c r="M176" s="3"/>
    </row>
    <row r="177" spans="1:13" s="12" customFormat="1" x14ac:dyDescent="0.3">
      <c r="A177" s="16"/>
      <c r="B177" s="16"/>
      <c r="C177" s="16"/>
      <c r="D177" s="16"/>
      <c r="E177" s="16"/>
      <c r="F177" s="16"/>
      <c r="G177" s="26"/>
      <c r="H177" s="16"/>
      <c r="K177" s="3"/>
      <c r="L177" s="3"/>
      <c r="M177" s="3"/>
    </row>
    <row r="178" spans="1:13" s="12" customFormat="1" x14ac:dyDescent="0.3">
      <c r="A178" s="16"/>
      <c r="B178" s="16"/>
      <c r="C178" s="16"/>
      <c r="D178" s="16"/>
      <c r="E178" s="16"/>
      <c r="F178" s="16"/>
      <c r="G178" s="26"/>
      <c r="H178" s="16"/>
      <c r="K178" s="3"/>
      <c r="L178" s="3"/>
      <c r="M178" s="3"/>
    </row>
    <row r="179" spans="1:13" s="12" customFormat="1" x14ac:dyDescent="0.3">
      <c r="A179" s="16"/>
      <c r="B179" s="16"/>
      <c r="C179" s="16"/>
      <c r="D179" s="16"/>
      <c r="E179" s="16"/>
      <c r="F179" s="16"/>
      <c r="G179" s="26"/>
      <c r="H179" s="16"/>
      <c r="K179" s="3"/>
      <c r="L179" s="3"/>
      <c r="M179" s="3"/>
    </row>
    <row r="180" spans="1:13" s="12" customFormat="1" x14ac:dyDescent="0.3">
      <c r="A180" s="16"/>
      <c r="B180" s="16"/>
      <c r="C180" s="16"/>
      <c r="D180" s="16"/>
      <c r="E180" s="16"/>
      <c r="F180" s="16"/>
      <c r="G180" s="26"/>
      <c r="H180" s="16"/>
      <c r="K180" s="3"/>
      <c r="L180" s="3"/>
      <c r="M180" s="3"/>
    </row>
    <row r="181" spans="1:13" s="12" customFormat="1" x14ac:dyDescent="0.3">
      <c r="A181" s="16"/>
      <c r="B181" s="16"/>
      <c r="C181" s="16"/>
      <c r="D181" s="16"/>
      <c r="E181" s="16"/>
      <c r="F181" s="16"/>
      <c r="G181" s="26"/>
      <c r="H181" s="16"/>
      <c r="K181" s="3"/>
      <c r="L181" s="3"/>
      <c r="M181" s="3"/>
    </row>
    <row r="182" spans="1:13" s="12" customFormat="1" x14ac:dyDescent="0.3">
      <c r="A182" s="16"/>
      <c r="B182" s="16"/>
      <c r="C182" s="16"/>
      <c r="D182" s="16"/>
      <c r="E182" s="16"/>
      <c r="F182" s="16"/>
      <c r="G182" s="26"/>
      <c r="H182" s="16"/>
      <c r="K182" s="3"/>
      <c r="L182" s="3"/>
      <c r="M182" s="3"/>
    </row>
    <row r="183" spans="1:13" s="12" customFormat="1" x14ac:dyDescent="0.3">
      <c r="A183" s="16"/>
      <c r="B183" s="16"/>
      <c r="C183" s="16"/>
      <c r="D183" s="16"/>
      <c r="E183" s="16"/>
      <c r="F183" s="16"/>
      <c r="G183" s="26"/>
      <c r="H183" s="16"/>
      <c r="K183" s="3"/>
      <c r="L183" s="3"/>
      <c r="M183" s="3"/>
    </row>
    <row r="184" spans="1:13" s="12" customFormat="1" x14ac:dyDescent="0.3">
      <c r="A184" s="16"/>
      <c r="B184" s="16"/>
      <c r="C184" s="16"/>
      <c r="D184" s="16"/>
      <c r="E184" s="16"/>
      <c r="F184" s="16"/>
      <c r="G184" s="26"/>
      <c r="H184" s="16"/>
      <c r="K184" s="3"/>
      <c r="L184" s="3"/>
      <c r="M184" s="3"/>
    </row>
    <row r="185" spans="1:13" s="12" customFormat="1" x14ac:dyDescent="0.3">
      <c r="A185" s="16"/>
      <c r="B185" s="16"/>
      <c r="C185" s="16"/>
      <c r="D185" s="16"/>
      <c r="E185" s="16"/>
      <c r="F185" s="16"/>
      <c r="G185" s="26"/>
      <c r="H185" s="16"/>
      <c r="K185" s="3"/>
      <c r="L185" s="3"/>
      <c r="M185" s="3"/>
    </row>
    <row r="186" spans="1:13" s="12" customFormat="1" x14ac:dyDescent="0.3">
      <c r="A186" s="16"/>
      <c r="B186" s="16"/>
      <c r="C186" s="16"/>
      <c r="D186" s="16"/>
      <c r="E186" s="16"/>
      <c r="F186" s="16"/>
      <c r="G186" s="26"/>
      <c r="H186" s="16"/>
      <c r="K186" s="3"/>
      <c r="L186" s="3"/>
      <c r="M186" s="3"/>
    </row>
    <row r="187" spans="1:13" s="12" customFormat="1" x14ac:dyDescent="0.3">
      <c r="A187" s="16"/>
      <c r="B187" s="16"/>
      <c r="C187" s="16"/>
      <c r="D187" s="16"/>
      <c r="E187" s="16"/>
      <c r="F187" s="16"/>
      <c r="G187" s="26"/>
      <c r="H187" s="16"/>
      <c r="K187" s="3"/>
      <c r="L187" s="3"/>
      <c r="M187" s="3"/>
    </row>
    <row r="188" spans="1:13" s="12" customFormat="1" x14ac:dyDescent="0.3">
      <c r="A188" s="16"/>
      <c r="B188" s="16"/>
      <c r="C188" s="16"/>
      <c r="D188" s="16"/>
      <c r="E188" s="16"/>
      <c r="F188" s="16"/>
      <c r="G188" s="26"/>
      <c r="H188" s="16"/>
      <c r="K188" s="3"/>
      <c r="L188" s="3"/>
      <c r="M188" s="3"/>
    </row>
    <row r="189" spans="1:13" s="12" customFormat="1" x14ac:dyDescent="0.3">
      <c r="A189" s="16"/>
      <c r="B189" s="16"/>
      <c r="C189" s="16"/>
      <c r="D189" s="16"/>
      <c r="E189" s="16"/>
      <c r="F189" s="16"/>
      <c r="G189" s="26"/>
      <c r="H189" s="16"/>
      <c r="K189" s="3"/>
      <c r="L189" s="3"/>
      <c r="M189" s="3"/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189"/>
  <sheetViews>
    <sheetView topLeftCell="A88" workbookViewId="0">
      <selection activeCell="B4" sqref="B4"/>
    </sheetView>
  </sheetViews>
  <sheetFormatPr defaultColWidth="8.88671875" defaultRowHeight="14.4" x14ac:dyDescent="0.3"/>
  <cols>
    <col min="1" max="1" width="11.33203125" style="3" customWidth="1"/>
    <col min="2" max="2" width="9.33203125" style="3" customWidth="1"/>
    <col min="3" max="3" width="8.88671875" style="3"/>
    <col min="4" max="4" width="7.33203125" style="3" customWidth="1"/>
    <col min="5" max="5" width="12.21875" style="9" customWidth="1"/>
    <col min="6" max="6" width="10.88671875" style="9" customWidth="1"/>
    <col min="7" max="7" width="8.109375" style="3" customWidth="1"/>
    <col min="8" max="8" width="8.88671875" style="3"/>
    <col min="9" max="9" width="10.6640625" customWidth="1"/>
    <col min="11" max="13" width="8.88671875" style="3"/>
    <col min="257" max="257" width="14.33203125" customWidth="1"/>
    <col min="258" max="258" width="15" customWidth="1"/>
    <col min="260" max="260" width="12.88671875" customWidth="1"/>
    <col min="261" max="261" width="12.33203125" customWidth="1"/>
    <col min="513" max="513" width="14.33203125" customWidth="1"/>
    <col min="514" max="514" width="15" customWidth="1"/>
    <col min="516" max="516" width="12.88671875" customWidth="1"/>
    <col min="517" max="517" width="12.33203125" customWidth="1"/>
    <col min="769" max="769" width="14.33203125" customWidth="1"/>
    <col min="770" max="770" width="15" customWidth="1"/>
    <col min="772" max="772" width="12.88671875" customWidth="1"/>
    <col min="773" max="773" width="12.33203125" customWidth="1"/>
    <col min="1025" max="1025" width="14.33203125" customWidth="1"/>
    <col min="1026" max="1026" width="15" customWidth="1"/>
    <col min="1028" max="1028" width="12.88671875" customWidth="1"/>
    <col min="1029" max="1029" width="12.33203125" customWidth="1"/>
    <col min="1281" max="1281" width="14.33203125" customWidth="1"/>
    <col min="1282" max="1282" width="15" customWidth="1"/>
    <col min="1284" max="1284" width="12.88671875" customWidth="1"/>
    <col min="1285" max="1285" width="12.33203125" customWidth="1"/>
    <col min="1537" max="1537" width="14.33203125" customWidth="1"/>
    <col min="1538" max="1538" width="15" customWidth="1"/>
    <col min="1540" max="1540" width="12.88671875" customWidth="1"/>
    <col min="1541" max="1541" width="12.33203125" customWidth="1"/>
    <col min="1793" max="1793" width="14.33203125" customWidth="1"/>
    <col min="1794" max="1794" width="15" customWidth="1"/>
    <col min="1796" max="1796" width="12.88671875" customWidth="1"/>
    <col min="1797" max="1797" width="12.33203125" customWidth="1"/>
    <col min="2049" max="2049" width="14.33203125" customWidth="1"/>
    <col min="2050" max="2050" width="15" customWidth="1"/>
    <col min="2052" max="2052" width="12.88671875" customWidth="1"/>
    <col min="2053" max="2053" width="12.33203125" customWidth="1"/>
    <col min="2305" max="2305" width="14.33203125" customWidth="1"/>
    <col min="2306" max="2306" width="15" customWidth="1"/>
    <col min="2308" max="2308" width="12.88671875" customWidth="1"/>
    <col min="2309" max="2309" width="12.33203125" customWidth="1"/>
    <col min="2561" max="2561" width="14.33203125" customWidth="1"/>
    <col min="2562" max="2562" width="15" customWidth="1"/>
    <col min="2564" max="2564" width="12.88671875" customWidth="1"/>
    <col min="2565" max="2565" width="12.33203125" customWidth="1"/>
    <col min="2817" max="2817" width="14.33203125" customWidth="1"/>
    <col min="2818" max="2818" width="15" customWidth="1"/>
    <col min="2820" max="2820" width="12.88671875" customWidth="1"/>
    <col min="2821" max="2821" width="12.33203125" customWidth="1"/>
    <col min="3073" max="3073" width="14.33203125" customWidth="1"/>
    <col min="3074" max="3074" width="15" customWidth="1"/>
    <col min="3076" max="3076" width="12.88671875" customWidth="1"/>
    <col min="3077" max="3077" width="12.33203125" customWidth="1"/>
    <col min="3329" max="3329" width="14.33203125" customWidth="1"/>
    <col min="3330" max="3330" width="15" customWidth="1"/>
    <col min="3332" max="3332" width="12.88671875" customWidth="1"/>
    <col min="3333" max="3333" width="12.33203125" customWidth="1"/>
    <col min="3585" max="3585" width="14.33203125" customWidth="1"/>
    <col min="3586" max="3586" width="15" customWidth="1"/>
    <col min="3588" max="3588" width="12.88671875" customWidth="1"/>
    <col min="3589" max="3589" width="12.33203125" customWidth="1"/>
    <col min="3841" max="3841" width="14.33203125" customWidth="1"/>
    <col min="3842" max="3842" width="15" customWidth="1"/>
    <col min="3844" max="3844" width="12.88671875" customWidth="1"/>
    <col min="3845" max="3845" width="12.33203125" customWidth="1"/>
    <col min="4097" max="4097" width="14.33203125" customWidth="1"/>
    <col min="4098" max="4098" width="15" customWidth="1"/>
    <col min="4100" max="4100" width="12.88671875" customWidth="1"/>
    <col min="4101" max="4101" width="12.33203125" customWidth="1"/>
    <col min="4353" max="4353" width="14.33203125" customWidth="1"/>
    <col min="4354" max="4354" width="15" customWidth="1"/>
    <col min="4356" max="4356" width="12.88671875" customWidth="1"/>
    <col min="4357" max="4357" width="12.33203125" customWidth="1"/>
    <col min="4609" max="4609" width="14.33203125" customWidth="1"/>
    <col min="4610" max="4610" width="15" customWidth="1"/>
    <col min="4612" max="4612" width="12.88671875" customWidth="1"/>
    <col min="4613" max="4613" width="12.33203125" customWidth="1"/>
    <col min="4865" max="4865" width="14.33203125" customWidth="1"/>
    <col min="4866" max="4866" width="15" customWidth="1"/>
    <col min="4868" max="4868" width="12.88671875" customWidth="1"/>
    <col min="4869" max="4869" width="12.33203125" customWidth="1"/>
    <col min="5121" max="5121" width="14.33203125" customWidth="1"/>
    <col min="5122" max="5122" width="15" customWidth="1"/>
    <col min="5124" max="5124" width="12.88671875" customWidth="1"/>
    <col min="5125" max="5125" width="12.33203125" customWidth="1"/>
    <col min="5377" max="5377" width="14.33203125" customWidth="1"/>
    <col min="5378" max="5378" width="15" customWidth="1"/>
    <col min="5380" max="5380" width="12.88671875" customWidth="1"/>
    <col min="5381" max="5381" width="12.33203125" customWidth="1"/>
    <col min="5633" max="5633" width="14.33203125" customWidth="1"/>
    <col min="5634" max="5634" width="15" customWidth="1"/>
    <col min="5636" max="5636" width="12.88671875" customWidth="1"/>
    <col min="5637" max="5637" width="12.33203125" customWidth="1"/>
    <col min="5889" max="5889" width="14.33203125" customWidth="1"/>
    <col min="5890" max="5890" width="15" customWidth="1"/>
    <col min="5892" max="5892" width="12.88671875" customWidth="1"/>
    <col min="5893" max="5893" width="12.33203125" customWidth="1"/>
    <col min="6145" max="6145" width="14.33203125" customWidth="1"/>
    <col min="6146" max="6146" width="15" customWidth="1"/>
    <col min="6148" max="6148" width="12.88671875" customWidth="1"/>
    <col min="6149" max="6149" width="12.33203125" customWidth="1"/>
    <col min="6401" max="6401" width="14.33203125" customWidth="1"/>
    <col min="6402" max="6402" width="15" customWidth="1"/>
    <col min="6404" max="6404" width="12.88671875" customWidth="1"/>
    <col min="6405" max="6405" width="12.33203125" customWidth="1"/>
    <col min="6657" max="6657" width="14.33203125" customWidth="1"/>
    <col min="6658" max="6658" width="15" customWidth="1"/>
    <col min="6660" max="6660" width="12.88671875" customWidth="1"/>
    <col min="6661" max="6661" width="12.33203125" customWidth="1"/>
    <col min="6913" max="6913" width="14.33203125" customWidth="1"/>
    <col min="6914" max="6914" width="15" customWidth="1"/>
    <col min="6916" max="6916" width="12.88671875" customWidth="1"/>
    <col min="6917" max="6917" width="12.33203125" customWidth="1"/>
    <col min="7169" max="7169" width="14.33203125" customWidth="1"/>
    <col min="7170" max="7170" width="15" customWidth="1"/>
    <col min="7172" max="7172" width="12.88671875" customWidth="1"/>
    <col min="7173" max="7173" width="12.33203125" customWidth="1"/>
    <col min="7425" max="7425" width="14.33203125" customWidth="1"/>
    <col min="7426" max="7426" width="15" customWidth="1"/>
    <col min="7428" max="7428" width="12.88671875" customWidth="1"/>
    <col min="7429" max="7429" width="12.33203125" customWidth="1"/>
    <col min="7681" max="7681" width="14.33203125" customWidth="1"/>
    <col min="7682" max="7682" width="15" customWidth="1"/>
    <col min="7684" max="7684" width="12.88671875" customWidth="1"/>
    <col min="7685" max="7685" width="12.33203125" customWidth="1"/>
    <col min="7937" max="7937" width="14.33203125" customWidth="1"/>
    <col min="7938" max="7938" width="15" customWidth="1"/>
    <col min="7940" max="7940" width="12.88671875" customWidth="1"/>
    <col min="7941" max="7941" width="12.33203125" customWidth="1"/>
    <col min="8193" max="8193" width="14.33203125" customWidth="1"/>
    <col min="8194" max="8194" width="15" customWidth="1"/>
    <col min="8196" max="8196" width="12.88671875" customWidth="1"/>
    <col min="8197" max="8197" width="12.33203125" customWidth="1"/>
    <col min="8449" max="8449" width="14.33203125" customWidth="1"/>
    <col min="8450" max="8450" width="15" customWidth="1"/>
    <col min="8452" max="8452" width="12.88671875" customWidth="1"/>
    <col min="8453" max="8453" width="12.33203125" customWidth="1"/>
    <col min="8705" max="8705" width="14.33203125" customWidth="1"/>
    <col min="8706" max="8706" width="15" customWidth="1"/>
    <col min="8708" max="8708" width="12.88671875" customWidth="1"/>
    <col min="8709" max="8709" width="12.33203125" customWidth="1"/>
    <col min="8961" max="8961" width="14.33203125" customWidth="1"/>
    <col min="8962" max="8962" width="15" customWidth="1"/>
    <col min="8964" max="8964" width="12.88671875" customWidth="1"/>
    <col min="8965" max="8965" width="12.33203125" customWidth="1"/>
    <col min="9217" max="9217" width="14.33203125" customWidth="1"/>
    <col min="9218" max="9218" width="15" customWidth="1"/>
    <col min="9220" max="9220" width="12.88671875" customWidth="1"/>
    <col min="9221" max="9221" width="12.33203125" customWidth="1"/>
    <col min="9473" max="9473" width="14.33203125" customWidth="1"/>
    <col min="9474" max="9474" width="15" customWidth="1"/>
    <col min="9476" max="9476" width="12.88671875" customWidth="1"/>
    <col min="9477" max="9477" width="12.33203125" customWidth="1"/>
    <col min="9729" max="9729" width="14.33203125" customWidth="1"/>
    <col min="9730" max="9730" width="15" customWidth="1"/>
    <col min="9732" max="9732" width="12.88671875" customWidth="1"/>
    <col min="9733" max="9733" width="12.33203125" customWidth="1"/>
    <col min="9985" max="9985" width="14.33203125" customWidth="1"/>
    <col min="9986" max="9986" width="15" customWidth="1"/>
    <col min="9988" max="9988" width="12.88671875" customWidth="1"/>
    <col min="9989" max="9989" width="12.33203125" customWidth="1"/>
    <col min="10241" max="10241" width="14.33203125" customWidth="1"/>
    <col min="10242" max="10242" width="15" customWidth="1"/>
    <col min="10244" max="10244" width="12.88671875" customWidth="1"/>
    <col min="10245" max="10245" width="12.33203125" customWidth="1"/>
    <col min="10497" max="10497" width="14.33203125" customWidth="1"/>
    <col min="10498" max="10498" width="15" customWidth="1"/>
    <col min="10500" max="10500" width="12.88671875" customWidth="1"/>
    <col min="10501" max="10501" width="12.33203125" customWidth="1"/>
    <col min="10753" max="10753" width="14.33203125" customWidth="1"/>
    <col min="10754" max="10754" width="15" customWidth="1"/>
    <col min="10756" max="10756" width="12.88671875" customWidth="1"/>
    <col min="10757" max="10757" width="12.33203125" customWidth="1"/>
    <col min="11009" max="11009" width="14.33203125" customWidth="1"/>
    <col min="11010" max="11010" width="15" customWidth="1"/>
    <col min="11012" max="11012" width="12.88671875" customWidth="1"/>
    <col min="11013" max="11013" width="12.33203125" customWidth="1"/>
    <col min="11265" max="11265" width="14.33203125" customWidth="1"/>
    <col min="11266" max="11266" width="15" customWidth="1"/>
    <col min="11268" max="11268" width="12.88671875" customWidth="1"/>
    <col min="11269" max="11269" width="12.33203125" customWidth="1"/>
    <col min="11521" max="11521" width="14.33203125" customWidth="1"/>
    <col min="11522" max="11522" width="15" customWidth="1"/>
    <col min="11524" max="11524" width="12.88671875" customWidth="1"/>
    <col min="11525" max="11525" width="12.33203125" customWidth="1"/>
    <col min="11777" max="11777" width="14.33203125" customWidth="1"/>
    <col min="11778" max="11778" width="15" customWidth="1"/>
    <col min="11780" max="11780" width="12.88671875" customWidth="1"/>
    <col min="11781" max="11781" width="12.33203125" customWidth="1"/>
    <col min="12033" max="12033" width="14.33203125" customWidth="1"/>
    <col min="12034" max="12034" width="15" customWidth="1"/>
    <col min="12036" max="12036" width="12.88671875" customWidth="1"/>
    <col min="12037" max="12037" width="12.33203125" customWidth="1"/>
    <col min="12289" max="12289" width="14.33203125" customWidth="1"/>
    <col min="12290" max="12290" width="15" customWidth="1"/>
    <col min="12292" max="12292" width="12.88671875" customWidth="1"/>
    <col min="12293" max="12293" width="12.33203125" customWidth="1"/>
    <col min="12545" max="12545" width="14.33203125" customWidth="1"/>
    <col min="12546" max="12546" width="15" customWidth="1"/>
    <col min="12548" max="12548" width="12.88671875" customWidth="1"/>
    <col min="12549" max="12549" width="12.33203125" customWidth="1"/>
    <col min="12801" max="12801" width="14.33203125" customWidth="1"/>
    <col min="12802" max="12802" width="15" customWidth="1"/>
    <col min="12804" max="12804" width="12.88671875" customWidth="1"/>
    <col min="12805" max="12805" width="12.33203125" customWidth="1"/>
    <col min="13057" max="13057" width="14.33203125" customWidth="1"/>
    <col min="13058" max="13058" width="15" customWidth="1"/>
    <col min="13060" max="13060" width="12.88671875" customWidth="1"/>
    <col min="13061" max="13061" width="12.33203125" customWidth="1"/>
    <col min="13313" max="13313" width="14.33203125" customWidth="1"/>
    <col min="13314" max="13314" width="15" customWidth="1"/>
    <col min="13316" max="13316" width="12.88671875" customWidth="1"/>
    <col min="13317" max="13317" width="12.33203125" customWidth="1"/>
    <col min="13569" max="13569" width="14.33203125" customWidth="1"/>
    <col min="13570" max="13570" width="15" customWidth="1"/>
    <col min="13572" max="13572" width="12.88671875" customWidth="1"/>
    <col min="13573" max="13573" width="12.33203125" customWidth="1"/>
    <col min="13825" max="13825" width="14.33203125" customWidth="1"/>
    <col min="13826" max="13826" width="15" customWidth="1"/>
    <col min="13828" max="13828" width="12.88671875" customWidth="1"/>
    <col min="13829" max="13829" width="12.33203125" customWidth="1"/>
    <col min="14081" max="14081" width="14.33203125" customWidth="1"/>
    <col min="14082" max="14082" width="15" customWidth="1"/>
    <col min="14084" max="14084" width="12.88671875" customWidth="1"/>
    <col min="14085" max="14085" width="12.33203125" customWidth="1"/>
    <col min="14337" max="14337" width="14.33203125" customWidth="1"/>
    <col min="14338" max="14338" width="15" customWidth="1"/>
    <col min="14340" max="14340" width="12.88671875" customWidth="1"/>
    <col min="14341" max="14341" width="12.33203125" customWidth="1"/>
    <col min="14593" max="14593" width="14.33203125" customWidth="1"/>
    <col min="14594" max="14594" width="15" customWidth="1"/>
    <col min="14596" max="14596" width="12.88671875" customWidth="1"/>
    <col min="14597" max="14597" width="12.33203125" customWidth="1"/>
    <col min="14849" max="14849" width="14.33203125" customWidth="1"/>
    <col min="14850" max="14850" width="15" customWidth="1"/>
    <col min="14852" max="14852" width="12.88671875" customWidth="1"/>
    <col min="14853" max="14853" width="12.33203125" customWidth="1"/>
    <col min="15105" max="15105" width="14.33203125" customWidth="1"/>
    <col min="15106" max="15106" width="15" customWidth="1"/>
    <col min="15108" max="15108" width="12.88671875" customWidth="1"/>
    <col min="15109" max="15109" width="12.33203125" customWidth="1"/>
    <col min="15361" max="15361" width="14.33203125" customWidth="1"/>
    <col min="15362" max="15362" width="15" customWidth="1"/>
    <col min="15364" max="15364" width="12.88671875" customWidth="1"/>
    <col min="15365" max="15365" width="12.33203125" customWidth="1"/>
    <col min="15617" max="15617" width="14.33203125" customWidth="1"/>
    <col min="15618" max="15618" width="15" customWidth="1"/>
    <col min="15620" max="15620" width="12.88671875" customWidth="1"/>
    <col min="15621" max="15621" width="12.33203125" customWidth="1"/>
    <col min="15873" max="15873" width="14.33203125" customWidth="1"/>
    <col min="15874" max="15874" width="15" customWidth="1"/>
    <col min="15876" max="15876" width="12.88671875" customWidth="1"/>
    <col min="15877" max="15877" width="12.33203125" customWidth="1"/>
    <col min="16129" max="16129" width="14.33203125" customWidth="1"/>
    <col min="16130" max="16130" width="15" customWidth="1"/>
    <col min="16132" max="16132" width="12.88671875" customWidth="1"/>
    <col min="16133" max="16133" width="12.33203125" customWidth="1"/>
  </cols>
  <sheetData>
    <row r="1" spans="1:13" x14ac:dyDescent="0.3">
      <c r="A1" s="18" t="s">
        <v>557</v>
      </c>
      <c r="B1" s="14"/>
    </row>
    <row r="2" spans="1:13" x14ac:dyDescent="0.3">
      <c r="A2" s="5" t="s">
        <v>541</v>
      </c>
      <c r="B2" s="6"/>
    </row>
    <row r="3" spans="1:13" x14ac:dyDescent="0.3">
      <c r="A3" s="5" t="s">
        <v>542</v>
      </c>
      <c r="B3" s="6" t="s">
        <v>584</v>
      </c>
    </row>
    <row r="4" spans="1:13" x14ac:dyDescent="0.3">
      <c r="A4" s="5" t="s">
        <v>543</v>
      </c>
      <c r="B4" s="7">
        <v>41899</v>
      </c>
    </row>
    <row r="5" spans="1:13" x14ac:dyDescent="0.3">
      <c r="A5" s="5" t="s">
        <v>712</v>
      </c>
      <c r="B5" s="6" t="s">
        <v>360</v>
      </c>
    </row>
    <row r="6" spans="1:13" x14ac:dyDescent="0.3">
      <c r="A6" s="8" t="s">
        <v>548</v>
      </c>
      <c r="B6" s="9">
        <v>1</v>
      </c>
    </row>
    <row r="7" spans="1:13" x14ac:dyDescent="0.3">
      <c r="A7" s="8" t="s">
        <v>546</v>
      </c>
      <c r="B7" s="9" t="s">
        <v>547</v>
      </c>
    </row>
    <row r="8" spans="1:13" x14ac:dyDescent="0.3">
      <c r="A8" s="8" t="s">
        <v>549</v>
      </c>
      <c r="B8" s="9"/>
      <c r="K8" s="4" t="s">
        <v>819</v>
      </c>
    </row>
    <row r="9" spans="1:13" x14ac:dyDescent="0.3">
      <c r="A9" s="11" t="s">
        <v>0</v>
      </c>
      <c r="B9" s="10" t="s">
        <v>1</v>
      </c>
      <c r="C9" s="11" t="s">
        <v>2</v>
      </c>
      <c r="D9" s="10" t="s">
        <v>6</v>
      </c>
      <c r="E9" s="11" t="s">
        <v>24</v>
      </c>
      <c r="F9" s="11" t="s">
        <v>668</v>
      </c>
      <c r="G9" s="11" t="s">
        <v>556</v>
      </c>
      <c r="H9" s="4" t="s">
        <v>25</v>
      </c>
      <c r="I9" s="1" t="s">
        <v>550</v>
      </c>
      <c r="K9" s="4" t="s">
        <v>0</v>
      </c>
      <c r="L9" s="4" t="s">
        <v>54</v>
      </c>
      <c r="M9" s="4" t="s">
        <v>6</v>
      </c>
    </row>
    <row r="10" spans="1:13" s="12" customFormat="1" x14ac:dyDescent="0.3">
      <c r="A10" s="17">
        <v>1</v>
      </c>
      <c r="B10" s="17" t="s">
        <v>4</v>
      </c>
      <c r="C10" s="17">
        <v>60</v>
      </c>
      <c r="D10" s="17" t="s">
        <v>7</v>
      </c>
      <c r="E10" s="20" t="s">
        <v>61</v>
      </c>
      <c r="F10" s="20"/>
      <c r="G10" s="21">
        <v>0.69791666666666663</v>
      </c>
      <c r="H10" s="17" t="s">
        <v>30</v>
      </c>
      <c r="I10" s="13"/>
      <c r="K10" s="36">
        <f>SUMIFS($A$10:$A$400,$B$10:$B$400,"CH",$D$10:$D$400,"U1")</f>
        <v>11</v>
      </c>
      <c r="L10" s="36" t="s">
        <v>3</v>
      </c>
      <c r="M10" s="36" t="s">
        <v>7</v>
      </c>
    </row>
    <row r="11" spans="1:13" s="12" customFormat="1" x14ac:dyDescent="0.3">
      <c r="A11" s="17">
        <v>1</v>
      </c>
      <c r="B11" s="17" t="s">
        <v>4</v>
      </c>
      <c r="C11" s="17">
        <v>70</v>
      </c>
      <c r="D11" s="17" t="s">
        <v>7</v>
      </c>
      <c r="E11" s="20" t="s">
        <v>61</v>
      </c>
      <c r="F11" s="20"/>
      <c r="G11" s="17"/>
      <c r="H11" s="17" t="s">
        <v>30</v>
      </c>
      <c r="I11" s="13"/>
      <c r="K11" s="36">
        <f>SUMIFS($A$10:$A$400,$B$10:$B$400,"CH",$D$10:$D$400,"U2")</f>
        <v>0</v>
      </c>
      <c r="L11" s="36" t="s">
        <v>3</v>
      </c>
      <c r="M11" s="36" t="s">
        <v>8</v>
      </c>
    </row>
    <row r="12" spans="1:13" s="12" customFormat="1" x14ac:dyDescent="0.3">
      <c r="A12" s="17">
        <v>2</v>
      </c>
      <c r="B12" s="17" t="s">
        <v>4</v>
      </c>
      <c r="C12" s="17">
        <v>50</v>
      </c>
      <c r="D12" s="17" t="s">
        <v>7</v>
      </c>
      <c r="E12" s="20" t="s">
        <v>61</v>
      </c>
      <c r="F12" s="20"/>
      <c r="G12" s="17"/>
      <c r="H12" s="17" t="s">
        <v>117</v>
      </c>
      <c r="I12" s="13"/>
      <c r="K12" s="36">
        <f>SUMIFS($A$10:$A$400,$B$10:$B$400,"CH",$D$10:$D$400,"U3")</f>
        <v>1</v>
      </c>
      <c r="L12" s="36" t="s">
        <v>3</v>
      </c>
      <c r="M12" s="36" t="s">
        <v>9</v>
      </c>
    </row>
    <row r="13" spans="1:13" s="12" customFormat="1" x14ac:dyDescent="0.3">
      <c r="A13" s="17">
        <v>2</v>
      </c>
      <c r="B13" s="17" t="s">
        <v>3</v>
      </c>
      <c r="C13" s="17">
        <v>100</v>
      </c>
      <c r="D13" s="17" t="s">
        <v>7</v>
      </c>
      <c r="E13" s="20" t="s">
        <v>61</v>
      </c>
      <c r="F13" s="20"/>
      <c r="G13" s="17"/>
      <c r="H13" s="17" t="s">
        <v>118</v>
      </c>
      <c r="I13" s="13"/>
      <c r="K13" s="36">
        <f>SUMIFS($A$10:$A$400,$B$10:$B$400,"CH",$D$10:$D$400,"U4")</f>
        <v>2</v>
      </c>
      <c r="L13" s="36" t="s">
        <v>3</v>
      </c>
      <c r="M13" s="36" t="s">
        <v>10</v>
      </c>
    </row>
    <row r="14" spans="1:13" s="12" customFormat="1" x14ac:dyDescent="0.3">
      <c r="A14" s="17">
        <v>2</v>
      </c>
      <c r="B14" s="17" t="s">
        <v>4</v>
      </c>
      <c r="C14" s="17">
        <v>70</v>
      </c>
      <c r="D14" s="17" t="s">
        <v>7</v>
      </c>
      <c r="E14" s="20" t="s">
        <v>61</v>
      </c>
      <c r="F14" s="20"/>
      <c r="G14" s="17"/>
      <c r="H14" s="17" t="s">
        <v>118</v>
      </c>
      <c r="I14" s="13"/>
      <c r="K14" s="36">
        <f>SUMIFS($A$10:$A$400,$B$10:$B$400,"CH",$D$10:$D$400,"U5")</f>
        <v>1</v>
      </c>
      <c r="L14" s="36" t="s">
        <v>3</v>
      </c>
      <c r="M14" s="36" t="s">
        <v>11</v>
      </c>
    </row>
    <row r="15" spans="1:13" s="12" customFormat="1" x14ac:dyDescent="0.3">
      <c r="A15" s="17">
        <v>1</v>
      </c>
      <c r="B15" s="17" t="s">
        <v>3</v>
      </c>
      <c r="C15" s="17">
        <v>90</v>
      </c>
      <c r="D15" s="17" t="s">
        <v>7</v>
      </c>
      <c r="E15" s="20" t="s">
        <v>61</v>
      </c>
      <c r="F15" s="20"/>
      <c r="G15" s="17"/>
      <c r="H15" s="17" t="s">
        <v>118</v>
      </c>
      <c r="I15" s="13"/>
      <c r="K15" s="36">
        <f>SUMIFS($A$10:$A$400,$B$10:$B$400,"CH",$D$10:$D$400,"U6")</f>
        <v>153</v>
      </c>
      <c r="L15" s="36" t="s">
        <v>3</v>
      </c>
      <c r="M15" s="36" t="s">
        <v>12</v>
      </c>
    </row>
    <row r="16" spans="1:13" s="12" customFormat="1" x14ac:dyDescent="0.3">
      <c r="A16" s="17">
        <v>2</v>
      </c>
      <c r="B16" s="17" t="s">
        <v>4</v>
      </c>
      <c r="C16" s="17">
        <v>50</v>
      </c>
      <c r="D16" s="17" t="s">
        <v>7</v>
      </c>
      <c r="E16" s="20" t="s">
        <v>61</v>
      </c>
      <c r="F16" s="20"/>
      <c r="G16" s="17"/>
      <c r="H16" s="17" t="s">
        <v>117</v>
      </c>
      <c r="I16" s="13"/>
      <c r="K16" s="36">
        <f>SUMIFS($A$10:$A$400,$B$10:$B$400,"CH",$D$10:$D$400,"U7")</f>
        <v>0</v>
      </c>
      <c r="L16" s="36" t="s">
        <v>3</v>
      </c>
      <c r="M16" s="36" t="s">
        <v>13</v>
      </c>
    </row>
    <row r="17" spans="1:13" s="12" customFormat="1" x14ac:dyDescent="0.3">
      <c r="A17" s="17">
        <v>1</v>
      </c>
      <c r="B17" s="17" t="s">
        <v>3</v>
      </c>
      <c r="C17" s="17">
        <v>70</v>
      </c>
      <c r="D17" s="17" t="s">
        <v>7</v>
      </c>
      <c r="E17" s="20" t="s">
        <v>61</v>
      </c>
      <c r="F17" s="20"/>
      <c r="G17" s="17"/>
      <c r="H17" s="17" t="s">
        <v>117</v>
      </c>
      <c r="I17" s="13"/>
      <c r="K17" s="36">
        <f>SUMIFS($A$10:$A$400,$B$10:$B$400,"CH",$D$10:$D$400,"U8")</f>
        <v>95</v>
      </c>
      <c r="L17" s="36" t="s">
        <v>3</v>
      </c>
      <c r="M17" s="36" t="s">
        <v>14</v>
      </c>
    </row>
    <row r="18" spans="1:13" s="12" customFormat="1" x14ac:dyDescent="0.3">
      <c r="A18" s="17">
        <v>1</v>
      </c>
      <c r="B18" s="17" t="s">
        <v>4</v>
      </c>
      <c r="C18" s="17">
        <v>150</v>
      </c>
      <c r="D18" s="17" t="s">
        <v>7</v>
      </c>
      <c r="E18" s="20" t="s">
        <v>61</v>
      </c>
      <c r="F18" s="20"/>
      <c r="G18" s="17"/>
      <c r="H18" s="17" t="s">
        <v>118</v>
      </c>
      <c r="I18" s="13"/>
      <c r="K18" s="36">
        <f>SUMIFS($A$10:$A$400,$B$10:$B$400,"CH",$D$10:$D$400,"U9")</f>
        <v>2</v>
      </c>
      <c r="L18" s="36" t="s">
        <v>3</v>
      </c>
      <c r="M18" s="36" t="s">
        <v>15</v>
      </c>
    </row>
    <row r="19" spans="1:13" s="12" customFormat="1" x14ac:dyDescent="0.3">
      <c r="A19" s="17">
        <v>2</v>
      </c>
      <c r="B19" s="17" t="s">
        <v>4</v>
      </c>
      <c r="C19" s="17">
        <v>100</v>
      </c>
      <c r="D19" s="17" t="s">
        <v>7</v>
      </c>
      <c r="E19" s="20" t="s">
        <v>61</v>
      </c>
      <c r="F19" s="20"/>
      <c r="G19" s="17"/>
      <c r="H19" s="17" t="s">
        <v>118</v>
      </c>
      <c r="I19" s="13"/>
      <c r="K19" s="36">
        <f>SUMIFS($A$10:$A$400,$B$10:$B$400,"CH",$D$10:$D$400,"U10")</f>
        <v>7</v>
      </c>
      <c r="L19" s="36" t="s">
        <v>3</v>
      </c>
      <c r="M19" s="36" t="s">
        <v>16</v>
      </c>
    </row>
    <row r="20" spans="1:13" s="12" customFormat="1" x14ac:dyDescent="0.3">
      <c r="A20" s="17">
        <v>1</v>
      </c>
      <c r="B20" s="17" t="s">
        <v>183</v>
      </c>
      <c r="C20" s="17">
        <v>250</v>
      </c>
      <c r="D20" s="17" t="s">
        <v>7</v>
      </c>
      <c r="E20" s="20" t="s">
        <v>61</v>
      </c>
      <c r="F20" s="20"/>
      <c r="G20" s="17"/>
      <c r="H20" s="17" t="s">
        <v>118</v>
      </c>
      <c r="I20" s="13"/>
      <c r="K20" s="36">
        <f>SUMIFS($A$10:$A$400,$B$10:$B$400,"CH",$D$10:$D$400,"U11")</f>
        <v>5</v>
      </c>
      <c r="L20" s="36" t="s">
        <v>3</v>
      </c>
      <c r="M20" s="36" t="s">
        <v>42</v>
      </c>
    </row>
    <row r="21" spans="1:13" s="12" customFormat="1" x14ac:dyDescent="0.3">
      <c r="A21" s="17">
        <v>1</v>
      </c>
      <c r="B21" s="17" t="s">
        <v>183</v>
      </c>
      <c r="C21" s="17">
        <v>150</v>
      </c>
      <c r="D21" s="17" t="s">
        <v>7</v>
      </c>
      <c r="E21" s="20" t="s">
        <v>61</v>
      </c>
      <c r="F21" s="20"/>
      <c r="G21" s="17"/>
      <c r="H21" s="17" t="s">
        <v>116</v>
      </c>
      <c r="I21" s="13"/>
      <c r="K21" s="36">
        <f>SUM(K10:K20)</f>
        <v>277</v>
      </c>
      <c r="L21" s="36"/>
      <c r="M21" s="36"/>
    </row>
    <row r="22" spans="1:13" s="12" customFormat="1" x14ac:dyDescent="0.3">
      <c r="A22" s="17">
        <v>1</v>
      </c>
      <c r="B22" s="17" t="s">
        <v>3</v>
      </c>
      <c r="C22" s="17">
        <v>110</v>
      </c>
      <c r="D22" s="17" t="s">
        <v>7</v>
      </c>
      <c r="E22" s="20" t="s">
        <v>61</v>
      </c>
      <c r="F22" s="20"/>
      <c r="G22" s="17"/>
      <c r="H22" s="17" t="s">
        <v>118</v>
      </c>
      <c r="I22" s="13"/>
      <c r="K22" s="36"/>
      <c r="L22" s="36"/>
      <c r="M22" s="36"/>
    </row>
    <row r="23" spans="1:13" s="12" customFormat="1" x14ac:dyDescent="0.3">
      <c r="A23" s="17">
        <v>2</v>
      </c>
      <c r="B23" s="17" t="s">
        <v>4</v>
      </c>
      <c r="C23" s="17">
        <v>70</v>
      </c>
      <c r="D23" s="17" t="s">
        <v>7</v>
      </c>
      <c r="E23" s="20" t="s">
        <v>61</v>
      </c>
      <c r="F23" s="20"/>
      <c r="G23" s="17"/>
      <c r="H23" s="17" t="s">
        <v>30</v>
      </c>
      <c r="I23" s="13"/>
      <c r="K23" s="36">
        <f>SUMIFS($A$10:$A$400,$B$10:$B$400,"RT",$D$10:$D$400,"U1")</f>
        <v>15</v>
      </c>
      <c r="L23" s="36" t="s">
        <v>4</v>
      </c>
      <c r="M23" s="36" t="s">
        <v>7</v>
      </c>
    </row>
    <row r="24" spans="1:13" s="12" customFormat="1" x14ac:dyDescent="0.3">
      <c r="A24" s="17">
        <v>1</v>
      </c>
      <c r="B24" s="17" t="s">
        <v>3</v>
      </c>
      <c r="C24" s="17">
        <v>120</v>
      </c>
      <c r="D24" s="17" t="s">
        <v>7</v>
      </c>
      <c r="E24" s="20" t="s">
        <v>61</v>
      </c>
      <c r="F24" s="20"/>
      <c r="G24" s="17"/>
      <c r="H24" s="17" t="s">
        <v>30</v>
      </c>
      <c r="I24" s="13"/>
      <c r="K24" s="36">
        <f>SUMIFS($A$10:$A$400,$B$10:$B$400,"RT",$D$10:$D$400,"U2")</f>
        <v>0</v>
      </c>
      <c r="L24" s="36" t="s">
        <v>4</v>
      </c>
      <c r="M24" s="36" t="s">
        <v>8</v>
      </c>
    </row>
    <row r="25" spans="1:13" s="12" customFormat="1" x14ac:dyDescent="0.3">
      <c r="A25" s="17">
        <v>1</v>
      </c>
      <c r="B25" s="17" t="s">
        <v>3</v>
      </c>
      <c r="C25" s="17">
        <v>70</v>
      </c>
      <c r="D25" s="17" t="s">
        <v>7</v>
      </c>
      <c r="E25" s="20" t="s">
        <v>61</v>
      </c>
      <c r="F25" s="20"/>
      <c r="G25" s="17"/>
      <c r="H25" s="17" t="s">
        <v>117</v>
      </c>
      <c r="I25" s="13"/>
      <c r="K25" s="36">
        <f>SUMIFS($A$10:$A$400,$B$10:$B$400,"RT",$D$10:$D$400,"U3")</f>
        <v>0</v>
      </c>
      <c r="L25" s="36" t="s">
        <v>4</v>
      </c>
      <c r="M25" s="36" t="s">
        <v>9</v>
      </c>
    </row>
    <row r="26" spans="1:13" s="12" customFormat="1" x14ac:dyDescent="0.3">
      <c r="A26" s="17">
        <v>1</v>
      </c>
      <c r="B26" s="17" t="s">
        <v>3</v>
      </c>
      <c r="C26" s="17">
        <v>80</v>
      </c>
      <c r="D26" s="17" t="s">
        <v>7</v>
      </c>
      <c r="E26" s="20" t="s">
        <v>61</v>
      </c>
      <c r="F26" s="20"/>
      <c r="G26" s="17"/>
      <c r="H26" s="17" t="s">
        <v>30</v>
      </c>
      <c r="I26" s="13"/>
      <c r="K26" s="36">
        <f>SUMIFS($A$10:$A$400,$B$10:$B$400,"RT",$D$10:$D$400,"U4")</f>
        <v>1</v>
      </c>
      <c r="L26" s="36" t="s">
        <v>4</v>
      </c>
      <c r="M26" s="36" t="s">
        <v>10</v>
      </c>
    </row>
    <row r="27" spans="1:13" s="12" customFormat="1" x14ac:dyDescent="0.3">
      <c r="A27" s="17">
        <v>1</v>
      </c>
      <c r="B27" s="17" t="s">
        <v>3</v>
      </c>
      <c r="C27" s="17">
        <v>60</v>
      </c>
      <c r="D27" s="17" t="s">
        <v>7</v>
      </c>
      <c r="E27" s="20" t="s">
        <v>61</v>
      </c>
      <c r="F27" s="20"/>
      <c r="G27" s="17"/>
      <c r="H27" s="17" t="s">
        <v>117</v>
      </c>
      <c r="I27" s="13"/>
      <c r="K27" s="36">
        <f>SUMIFS($A$10:$A$400,$B$10:$B$400,"RT",$D$10:$D$400,"U5")</f>
        <v>0</v>
      </c>
      <c r="L27" s="36" t="s">
        <v>4</v>
      </c>
      <c r="M27" s="36" t="s">
        <v>11</v>
      </c>
    </row>
    <row r="28" spans="1:13" s="12" customFormat="1" x14ac:dyDescent="0.3">
      <c r="A28" s="17">
        <v>5</v>
      </c>
      <c r="B28" s="17" t="s">
        <v>183</v>
      </c>
      <c r="C28" s="17">
        <v>300</v>
      </c>
      <c r="D28" s="17" t="s">
        <v>7</v>
      </c>
      <c r="E28" s="20" t="s">
        <v>61</v>
      </c>
      <c r="F28" s="20"/>
      <c r="G28" s="17"/>
      <c r="H28" s="17" t="s">
        <v>30</v>
      </c>
      <c r="I28" s="13"/>
      <c r="K28" s="36">
        <f>SUMIFS($A$10:$A$400,$B$10:$B$400,"RT",$D$10:$D$400,"U6")</f>
        <v>15</v>
      </c>
      <c r="L28" s="36" t="s">
        <v>4</v>
      </c>
      <c r="M28" s="36" t="s">
        <v>12</v>
      </c>
    </row>
    <row r="29" spans="1:13" s="12" customFormat="1" x14ac:dyDescent="0.3">
      <c r="A29" s="17">
        <v>1</v>
      </c>
      <c r="B29" s="17" t="s">
        <v>19</v>
      </c>
      <c r="C29" s="17">
        <v>250</v>
      </c>
      <c r="D29" s="17" t="s">
        <v>7</v>
      </c>
      <c r="E29" s="20" t="s">
        <v>61</v>
      </c>
      <c r="F29" s="20"/>
      <c r="G29" s="17"/>
      <c r="H29" s="17" t="s">
        <v>30</v>
      </c>
      <c r="I29" s="13"/>
      <c r="K29" s="36">
        <f>SUMIFS($A$10:$A$400,$B$10:$B$400,"RT",$D$10:$D$400,"U7")</f>
        <v>0</v>
      </c>
      <c r="L29" s="36" t="s">
        <v>4</v>
      </c>
      <c r="M29" s="36" t="s">
        <v>13</v>
      </c>
    </row>
    <row r="30" spans="1:13" s="12" customFormat="1" x14ac:dyDescent="0.3">
      <c r="A30" s="17">
        <v>2</v>
      </c>
      <c r="B30" s="17" t="s">
        <v>3</v>
      </c>
      <c r="C30" s="17">
        <v>80</v>
      </c>
      <c r="D30" s="17" t="s">
        <v>7</v>
      </c>
      <c r="E30" s="20" t="s">
        <v>61</v>
      </c>
      <c r="F30" s="20"/>
      <c r="G30" s="17"/>
      <c r="H30" s="17" t="s">
        <v>30</v>
      </c>
      <c r="I30" s="13"/>
      <c r="K30" s="36">
        <f>SUMIFS($A$10:$A$400,$B$10:$B$400,"RT",$D$10:$D$400,"U8")</f>
        <v>29</v>
      </c>
      <c r="L30" s="36" t="s">
        <v>4</v>
      </c>
      <c r="M30" s="36" t="s">
        <v>14</v>
      </c>
    </row>
    <row r="31" spans="1:13" s="12" customFormat="1" x14ac:dyDescent="0.3">
      <c r="A31" s="17">
        <v>1</v>
      </c>
      <c r="B31" s="17" t="s">
        <v>183</v>
      </c>
      <c r="C31" s="17">
        <v>250</v>
      </c>
      <c r="D31" s="17" t="s">
        <v>7</v>
      </c>
      <c r="E31" s="20" t="s">
        <v>61</v>
      </c>
      <c r="F31" s="20"/>
      <c r="G31" s="17"/>
      <c r="H31" s="17" t="s">
        <v>30</v>
      </c>
      <c r="I31" s="13"/>
      <c r="K31" s="36">
        <f>SUMIFS($A$10:$A$400,$B$10:$B$400,"RT",$D$10:$D$400,"U9")</f>
        <v>8</v>
      </c>
      <c r="L31" s="36" t="s">
        <v>4</v>
      </c>
      <c r="M31" s="36" t="s">
        <v>15</v>
      </c>
    </row>
    <row r="32" spans="1:13" s="12" customFormat="1" x14ac:dyDescent="0.3">
      <c r="A32" s="17">
        <v>1</v>
      </c>
      <c r="B32" s="17" t="s">
        <v>5</v>
      </c>
      <c r="C32" s="17">
        <v>60</v>
      </c>
      <c r="D32" s="17" t="s">
        <v>7</v>
      </c>
      <c r="E32" s="20" t="s">
        <v>61</v>
      </c>
      <c r="F32" s="20"/>
      <c r="G32" s="17"/>
      <c r="H32" s="17" t="s">
        <v>116</v>
      </c>
      <c r="I32" s="13"/>
      <c r="K32" s="36">
        <f>SUMIFS($A$10:$A$400,$B$10:$B$400,"RT",$D$10:$D$400,"U10")</f>
        <v>3</v>
      </c>
      <c r="L32" s="36" t="s">
        <v>4</v>
      </c>
      <c r="M32" s="36" t="s">
        <v>16</v>
      </c>
    </row>
    <row r="33" spans="1:13" s="12" customFormat="1" x14ac:dyDescent="0.3">
      <c r="A33" s="17">
        <v>1</v>
      </c>
      <c r="B33" s="17" t="s">
        <v>5</v>
      </c>
      <c r="C33" s="17">
        <v>70</v>
      </c>
      <c r="D33" s="17" t="s">
        <v>7</v>
      </c>
      <c r="E33" s="20" t="s">
        <v>61</v>
      </c>
      <c r="F33" s="20"/>
      <c r="G33" s="17"/>
      <c r="H33" s="17" t="s">
        <v>116</v>
      </c>
      <c r="I33" s="13"/>
      <c r="K33" s="36">
        <f>SUMIFS($A$10:$A$400,$B$10:$B$400,"RT",$D$10:$D$400,"U11")</f>
        <v>3</v>
      </c>
      <c r="L33" s="36" t="s">
        <v>4</v>
      </c>
      <c r="M33" s="36" t="s">
        <v>42</v>
      </c>
    </row>
    <row r="34" spans="1:13" s="12" customFormat="1" x14ac:dyDescent="0.3">
      <c r="A34" s="17">
        <v>1</v>
      </c>
      <c r="B34" s="17" t="s">
        <v>4</v>
      </c>
      <c r="C34" s="17">
        <v>70</v>
      </c>
      <c r="D34" s="17" t="s">
        <v>7</v>
      </c>
      <c r="E34" s="20" t="s">
        <v>681</v>
      </c>
      <c r="F34" s="20"/>
      <c r="G34" s="17"/>
      <c r="H34" s="17" t="s">
        <v>30</v>
      </c>
      <c r="I34" s="13"/>
      <c r="K34" s="36">
        <f>SUM(K23:K33)</f>
        <v>74</v>
      </c>
      <c r="L34" s="16"/>
      <c r="M34" s="16"/>
    </row>
    <row r="35" spans="1:13" s="12" customFormat="1" x14ac:dyDescent="0.3">
      <c r="A35" s="17">
        <v>1</v>
      </c>
      <c r="B35" s="17" t="s">
        <v>4</v>
      </c>
      <c r="C35" s="17">
        <v>80</v>
      </c>
      <c r="D35" s="17" t="s">
        <v>7</v>
      </c>
      <c r="E35" s="20" t="s">
        <v>777</v>
      </c>
      <c r="F35" s="20"/>
      <c r="G35" s="17"/>
      <c r="H35" s="17" t="s">
        <v>31</v>
      </c>
      <c r="I35" s="13"/>
      <c r="K35" s="16"/>
      <c r="L35" s="16"/>
      <c r="M35" s="16"/>
    </row>
    <row r="36" spans="1:13" s="12" customFormat="1" x14ac:dyDescent="0.3">
      <c r="A36" s="17">
        <v>1</v>
      </c>
      <c r="B36" s="17" t="s">
        <v>19</v>
      </c>
      <c r="C36" s="17">
        <v>150</v>
      </c>
      <c r="D36" s="17" t="s">
        <v>8</v>
      </c>
      <c r="E36" s="20" t="s">
        <v>21</v>
      </c>
      <c r="F36" s="20"/>
      <c r="G36" s="17"/>
      <c r="H36" s="17" t="s">
        <v>118</v>
      </c>
      <c r="I36" s="13"/>
      <c r="K36" s="16"/>
      <c r="L36" s="16"/>
      <c r="M36" s="16"/>
    </row>
    <row r="37" spans="1:13" s="12" customFormat="1" x14ac:dyDescent="0.3">
      <c r="A37" s="17">
        <v>1</v>
      </c>
      <c r="B37" s="17" t="s">
        <v>183</v>
      </c>
      <c r="C37" s="17">
        <v>180</v>
      </c>
      <c r="D37" s="17" t="s">
        <v>9</v>
      </c>
      <c r="E37" s="20" t="s">
        <v>61</v>
      </c>
      <c r="F37" s="20"/>
      <c r="G37" s="23">
        <v>0.7090277777777777</v>
      </c>
      <c r="H37" s="17" t="s">
        <v>118</v>
      </c>
      <c r="I37" s="13"/>
      <c r="K37" s="16"/>
      <c r="L37" s="16"/>
      <c r="M37" s="16"/>
    </row>
    <row r="38" spans="1:13" s="12" customFormat="1" x14ac:dyDescent="0.3">
      <c r="A38" s="17">
        <v>1</v>
      </c>
      <c r="B38" s="17" t="s">
        <v>183</v>
      </c>
      <c r="C38" s="17">
        <v>250</v>
      </c>
      <c r="D38" s="17" t="s">
        <v>9</v>
      </c>
      <c r="E38" s="20" t="s">
        <v>61</v>
      </c>
      <c r="F38" s="20"/>
      <c r="G38" s="23"/>
      <c r="H38" s="17" t="s">
        <v>118</v>
      </c>
      <c r="I38" s="13"/>
      <c r="K38" s="16"/>
      <c r="L38" s="16"/>
      <c r="M38" s="16"/>
    </row>
    <row r="39" spans="1:13" s="12" customFormat="1" x14ac:dyDescent="0.3">
      <c r="A39" s="17">
        <v>1</v>
      </c>
      <c r="B39" s="17" t="s">
        <v>183</v>
      </c>
      <c r="C39" s="17">
        <v>80</v>
      </c>
      <c r="D39" s="17" t="s">
        <v>9</v>
      </c>
      <c r="E39" s="20" t="s">
        <v>61</v>
      </c>
      <c r="F39" s="20"/>
      <c r="G39" s="23"/>
      <c r="H39" s="17" t="s">
        <v>117</v>
      </c>
      <c r="I39" s="13"/>
      <c r="K39" s="16"/>
      <c r="L39" s="16"/>
      <c r="M39" s="16"/>
    </row>
    <row r="40" spans="1:13" s="12" customFormat="1" x14ac:dyDescent="0.3">
      <c r="A40" s="17">
        <v>1</v>
      </c>
      <c r="B40" s="17" t="s">
        <v>3</v>
      </c>
      <c r="C40" s="17">
        <v>80</v>
      </c>
      <c r="D40" s="17" t="s">
        <v>9</v>
      </c>
      <c r="E40" s="20" t="s">
        <v>61</v>
      </c>
      <c r="F40" s="20"/>
      <c r="G40" s="23"/>
      <c r="H40" s="17" t="s">
        <v>30</v>
      </c>
      <c r="I40" s="13"/>
      <c r="K40" s="16"/>
      <c r="L40" s="16"/>
      <c r="M40" s="16"/>
    </row>
    <row r="41" spans="1:13" s="12" customFormat="1" x14ac:dyDescent="0.3">
      <c r="A41" s="17">
        <v>1</v>
      </c>
      <c r="B41" s="17" t="s">
        <v>5</v>
      </c>
      <c r="C41" s="17">
        <v>60</v>
      </c>
      <c r="D41" s="17" t="s">
        <v>10</v>
      </c>
      <c r="E41" s="20" t="s">
        <v>21</v>
      </c>
      <c r="F41" s="20"/>
      <c r="G41" s="23">
        <v>0.71180555555555547</v>
      </c>
      <c r="H41" s="17" t="s">
        <v>118</v>
      </c>
      <c r="I41" s="13"/>
      <c r="K41" s="16"/>
      <c r="L41" s="16"/>
      <c r="M41" s="16"/>
    </row>
    <row r="42" spans="1:13" s="12" customFormat="1" x14ac:dyDescent="0.3">
      <c r="A42" s="17">
        <v>1</v>
      </c>
      <c r="B42" s="17" t="s">
        <v>5</v>
      </c>
      <c r="C42" s="17">
        <v>80</v>
      </c>
      <c r="D42" s="17" t="s">
        <v>10</v>
      </c>
      <c r="E42" s="20" t="s">
        <v>21</v>
      </c>
      <c r="F42" s="20"/>
      <c r="G42" s="23"/>
      <c r="H42" s="17" t="s">
        <v>117</v>
      </c>
      <c r="I42" s="13"/>
      <c r="K42" s="16"/>
      <c r="L42" s="16"/>
      <c r="M42" s="16"/>
    </row>
    <row r="43" spans="1:13" s="12" customFormat="1" x14ac:dyDescent="0.3">
      <c r="A43" s="17">
        <v>1</v>
      </c>
      <c r="B43" s="17" t="s">
        <v>5</v>
      </c>
      <c r="C43" s="17">
        <v>30</v>
      </c>
      <c r="D43" s="17" t="s">
        <v>10</v>
      </c>
      <c r="E43" s="20" t="s">
        <v>21</v>
      </c>
      <c r="F43" s="20"/>
      <c r="G43" s="23"/>
      <c r="H43" s="17" t="s">
        <v>116</v>
      </c>
      <c r="I43" s="13"/>
      <c r="K43" s="16"/>
      <c r="L43" s="16"/>
      <c r="M43" s="16"/>
    </row>
    <row r="44" spans="1:13" s="12" customFormat="1" x14ac:dyDescent="0.3">
      <c r="A44" s="17">
        <v>1</v>
      </c>
      <c r="B44" s="17" t="s">
        <v>5</v>
      </c>
      <c r="C44" s="17">
        <v>30</v>
      </c>
      <c r="D44" s="17" t="s">
        <v>10</v>
      </c>
      <c r="E44" s="20" t="s">
        <v>21</v>
      </c>
      <c r="F44" s="20"/>
      <c r="G44" s="23"/>
      <c r="H44" s="17" t="s">
        <v>31</v>
      </c>
      <c r="I44" s="13"/>
      <c r="K44" s="16"/>
      <c r="L44" s="16"/>
      <c r="M44" s="16"/>
    </row>
    <row r="45" spans="1:13" s="12" customFormat="1" x14ac:dyDescent="0.3">
      <c r="A45" s="17">
        <v>2</v>
      </c>
      <c r="B45" s="17" t="s">
        <v>3</v>
      </c>
      <c r="C45" s="17">
        <v>60</v>
      </c>
      <c r="D45" s="17" t="s">
        <v>10</v>
      </c>
      <c r="E45" s="20" t="s">
        <v>21</v>
      </c>
      <c r="F45" s="20"/>
      <c r="G45" s="23"/>
      <c r="H45" s="17" t="s">
        <v>116</v>
      </c>
      <c r="I45" s="13"/>
      <c r="K45" s="16"/>
      <c r="L45" s="16"/>
      <c r="M45" s="16"/>
    </row>
    <row r="46" spans="1:13" s="12" customFormat="1" x14ac:dyDescent="0.3">
      <c r="A46" s="17">
        <v>1</v>
      </c>
      <c r="B46" s="17" t="s">
        <v>4</v>
      </c>
      <c r="C46" s="17">
        <v>70</v>
      </c>
      <c r="D46" s="17" t="s">
        <v>10</v>
      </c>
      <c r="E46" s="20" t="s">
        <v>21</v>
      </c>
      <c r="F46" s="20"/>
      <c r="G46" s="23"/>
      <c r="H46" s="17" t="s">
        <v>118</v>
      </c>
      <c r="I46" s="13"/>
      <c r="K46" s="16"/>
      <c r="L46" s="16"/>
      <c r="M46" s="16"/>
    </row>
    <row r="47" spans="1:13" s="12" customFormat="1" x14ac:dyDescent="0.3">
      <c r="A47" s="17">
        <v>1</v>
      </c>
      <c r="B47" s="17" t="s">
        <v>3</v>
      </c>
      <c r="C47" s="17">
        <v>100</v>
      </c>
      <c r="D47" s="17" t="s">
        <v>11</v>
      </c>
      <c r="E47" s="20" t="s">
        <v>22</v>
      </c>
      <c r="F47" s="20"/>
      <c r="G47" s="23">
        <v>0.71597222222222223</v>
      </c>
      <c r="H47" s="17" t="s">
        <v>31</v>
      </c>
      <c r="I47" s="13"/>
      <c r="K47" s="16"/>
      <c r="L47" s="16"/>
      <c r="M47" s="16"/>
    </row>
    <row r="48" spans="1:13" s="12" customFormat="1" x14ac:dyDescent="0.3">
      <c r="A48" s="17">
        <v>2</v>
      </c>
      <c r="B48" s="17" t="s">
        <v>183</v>
      </c>
      <c r="C48" s="17">
        <v>270</v>
      </c>
      <c r="D48" s="17" t="s">
        <v>12</v>
      </c>
      <c r="E48" s="20" t="s">
        <v>22</v>
      </c>
      <c r="F48" s="20"/>
      <c r="G48" s="23">
        <v>0.71736111111111101</v>
      </c>
      <c r="H48" s="17" t="s">
        <v>116</v>
      </c>
      <c r="I48" s="13"/>
      <c r="K48" s="16"/>
      <c r="L48" s="16"/>
      <c r="M48" s="16"/>
    </row>
    <row r="49" spans="1:13" s="12" customFormat="1" x14ac:dyDescent="0.3">
      <c r="A49" s="17">
        <v>60</v>
      </c>
      <c r="B49" s="17" t="s">
        <v>3</v>
      </c>
      <c r="C49" s="17">
        <v>90</v>
      </c>
      <c r="D49" s="17" t="s">
        <v>12</v>
      </c>
      <c r="E49" s="20" t="s">
        <v>22</v>
      </c>
      <c r="F49" s="20"/>
      <c r="G49" s="23"/>
      <c r="H49" s="17" t="s">
        <v>118</v>
      </c>
      <c r="I49" s="13"/>
      <c r="K49" s="16"/>
      <c r="L49" s="16"/>
      <c r="M49" s="16"/>
    </row>
    <row r="50" spans="1:13" s="12" customFormat="1" x14ac:dyDescent="0.3">
      <c r="A50" s="17">
        <v>18</v>
      </c>
      <c r="B50" s="17" t="s">
        <v>183</v>
      </c>
      <c r="C50" s="17">
        <v>80</v>
      </c>
      <c r="D50" s="17" t="s">
        <v>12</v>
      </c>
      <c r="E50" s="20" t="s">
        <v>22</v>
      </c>
      <c r="F50" s="20"/>
      <c r="G50" s="23"/>
      <c r="H50" s="17" t="s">
        <v>116</v>
      </c>
      <c r="I50" s="13"/>
      <c r="K50" s="16"/>
      <c r="L50" s="16"/>
      <c r="M50" s="16"/>
    </row>
    <row r="51" spans="1:13" s="12" customFormat="1" x14ac:dyDescent="0.3">
      <c r="A51" s="17">
        <v>20</v>
      </c>
      <c r="B51" s="17" t="s">
        <v>3</v>
      </c>
      <c r="C51" s="17">
        <v>110</v>
      </c>
      <c r="D51" s="17" t="s">
        <v>12</v>
      </c>
      <c r="E51" s="20" t="s">
        <v>22</v>
      </c>
      <c r="F51" s="20"/>
      <c r="G51" s="23"/>
      <c r="H51" s="17" t="s">
        <v>118</v>
      </c>
      <c r="I51" s="13"/>
      <c r="K51" s="16"/>
      <c r="L51" s="16"/>
      <c r="M51" s="16"/>
    </row>
    <row r="52" spans="1:13" s="12" customFormat="1" x14ac:dyDescent="0.3">
      <c r="A52" s="17">
        <v>20</v>
      </c>
      <c r="B52" s="17" t="s">
        <v>3</v>
      </c>
      <c r="C52" s="17">
        <v>80</v>
      </c>
      <c r="D52" s="17" t="s">
        <v>12</v>
      </c>
      <c r="E52" s="20" t="s">
        <v>22</v>
      </c>
      <c r="F52" s="20"/>
      <c r="G52" s="23"/>
      <c r="H52" s="17" t="s">
        <v>118</v>
      </c>
      <c r="I52" s="13"/>
      <c r="K52" s="16"/>
      <c r="L52" s="16"/>
      <c r="M52" s="16"/>
    </row>
    <row r="53" spans="1:13" s="12" customFormat="1" x14ac:dyDescent="0.3">
      <c r="A53" s="17">
        <v>23</v>
      </c>
      <c r="B53" s="17" t="s">
        <v>3</v>
      </c>
      <c r="C53" s="17">
        <v>100</v>
      </c>
      <c r="D53" s="17" t="s">
        <v>12</v>
      </c>
      <c r="E53" s="20" t="s">
        <v>22</v>
      </c>
      <c r="F53" s="20"/>
      <c r="G53" s="23"/>
      <c r="H53" s="17" t="s">
        <v>116</v>
      </c>
      <c r="I53" s="13"/>
      <c r="K53" s="16"/>
      <c r="L53" s="16"/>
      <c r="M53" s="16"/>
    </row>
    <row r="54" spans="1:13" s="12" customFormat="1" x14ac:dyDescent="0.3">
      <c r="A54" s="17">
        <v>5</v>
      </c>
      <c r="B54" s="17" t="s">
        <v>4</v>
      </c>
      <c r="C54" s="17">
        <v>60</v>
      </c>
      <c r="D54" s="17" t="s">
        <v>12</v>
      </c>
      <c r="E54" s="20" t="s">
        <v>667</v>
      </c>
      <c r="F54" s="20"/>
      <c r="G54" s="23"/>
      <c r="H54" s="17" t="s">
        <v>117</v>
      </c>
      <c r="I54" s="13"/>
      <c r="K54" s="16"/>
      <c r="L54" s="16"/>
      <c r="M54" s="16"/>
    </row>
    <row r="55" spans="1:13" s="12" customFormat="1" x14ac:dyDescent="0.3">
      <c r="A55" s="17">
        <v>15</v>
      </c>
      <c r="B55" s="17" t="s">
        <v>3</v>
      </c>
      <c r="C55" s="17">
        <v>80</v>
      </c>
      <c r="D55" s="17" t="s">
        <v>12</v>
      </c>
      <c r="E55" s="20" t="s">
        <v>22</v>
      </c>
      <c r="F55" s="20"/>
      <c r="G55" s="23"/>
      <c r="H55" s="17" t="s">
        <v>31</v>
      </c>
      <c r="I55" s="13"/>
      <c r="K55" s="16"/>
      <c r="L55" s="16"/>
      <c r="M55" s="16"/>
    </row>
    <row r="56" spans="1:13" s="12" customFormat="1" x14ac:dyDescent="0.3">
      <c r="A56" s="17">
        <v>7</v>
      </c>
      <c r="B56" s="17" t="s">
        <v>3</v>
      </c>
      <c r="C56" s="17">
        <v>60</v>
      </c>
      <c r="D56" s="17" t="s">
        <v>12</v>
      </c>
      <c r="E56" s="20" t="s">
        <v>22</v>
      </c>
      <c r="F56" s="20"/>
      <c r="G56" s="23"/>
      <c r="H56" s="17" t="s">
        <v>31</v>
      </c>
      <c r="I56" s="13"/>
      <c r="K56" s="16"/>
      <c r="L56" s="16"/>
      <c r="M56" s="16"/>
    </row>
    <row r="57" spans="1:13" s="12" customFormat="1" x14ac:dyDescent="0.3">
      <c r="A57" s="17">
        <v>4</v>
      </c>
      <c r="B57" s="17" t="s">
        <v>4</v>
      </c>
      <c r="C57" s="17">
        <v>80</v>
      </c>
      <c r="D57" s="17" t="s">
        <v>12</v>
      </c>
      <c r="E57" s="20" t="s">
        <v>22</v>
      </c>
      <c r="F57" s="20"/>
      <c r="G57" s="23"/>
      <c r="H57" s="17" t="s">
        <v>117</v>
      </c>
      <c r="I57" s="13"/>
      <c r="K57" s="16"/>
      <c r="L57" s="16"/>
      <c r="M57" s="16"/>
    </row>
    <row r="58" spans="1:13" s="12" customFormat="1" x14ac:dyDescent="0.3">
      <c r="A58" s="17">
        <v>6</v>
      </c>
      <c r="B58" s="17" t="s">
        <v>4</v>
      </c>
      <c r="C58" s="17">
        <v>100</v>
      </c>
      <c r="D58" s="17" t="s">
        <v>12</v>
      </c>
      <c r="E58" s="20" t="s">
        <v>22</v>
      </c>
      <c r="F58" s="20"/>
      <c r="G58" s="23"/>
      <c r="H58" s="17" t="s">
        <v>116</v>
      </c>
      <c r="I58" s="13"/>
      <c r="K58" s="16"/>
      <c r="L58" s="16"/>
      <c r="M58" s="16"/>
    </row>
    <row r="59" spans="1:13" s="12" customFormat="1" x14ac:dyDescent="0.3">
      <c r="A59" s="17">
        <v>8</v>
      </c>
      <c r="B59" s="17" t="s">
        <v>3</v>
      </c>
      <c r="C59" s="17">
        <v>70</v>
      </c>
      <c r="D59" s="17" t="s">
        <v>12</v>
      </c>
      <c r="E59" s="20" t="s">
        <v>22</v>
      </c>
      <c r="F59" s="20"/>
      <c r="G59" s="23"/>
      <c r="H59" s="17" t="s">
        <v>30</v>
      </c>
      <c r="I59" s="13"/>
      <c r="K59" s="16"/>
      <c r="L59" s="16"/>
      <c r="M59" s="16"/>
    </row>
    <row r="60" spans="1:13" s="12" customFormat="1" x14ac:dyDescent="0.3">
      <c r="A60" s="17">
        <v>0</v>
      </c>
      <c r="B60" s="17"/>
      <c r="C60" s="17"/>
      <c r="D60" s="17" t="s">
        <v>13</v>
      </c>
      <c r="E60" s="20" t="s">
        <v>61</v>
      </c>
      <c r="F60" s="20"/>
      <c r="G60" s="23">
        <v>0.72152777777777777</v>
      </c>
      <c r="H60" s="17"/>
      <c r="I60" s="13"/>
      <c r="K60" s="16"/>
      <c r="L60" s="16"/>
      <c r="M60" s="16"/>
    </row>
    <row r="61" spans="1:13" s="12" customFormat="1" x14ac:dyDescent="0.3">
      <c r="A61" s="17">
        <v>1</v>
      </c>
      <c r="B61" s="17" t="s">
        <v>4</v>
      </c>
      <c r="C61" s="17">
        <v>60</v>
      </c>
      <c r="D61" s="17" t="s">
        <v>14</v>
      </c>
      <c r="E61" s="20" t="s">
        <v>21</v>
      </c>
      <c r="F61" s="20"/>
      <c r="G61" s="23">
        <v>0.72222222222222221</v>
      </c>
      <c r="H61" s="17" t="s">
        <v>30</v>
      </c>
      <c r="I61" s="13"/>
      <c r="K61" s="16"/>
      <c r="L61" s="16"/>
      <c r="M61" s="16"/>
    </row>
    <row r="62" spans="1:13" s="12" customFormat="1" x14ac:dyDescent="0.3">
      <c r="A62" s="17">
        <v>1</v>
      </c>
      <c r="B62" s="17" t="s">
        <v>19</v>
      </c>
      <c r="C62" s="17">
        <v>120</v>
      </c>
      <c r="D62" s="17" t="s">
        <v>14</v>
      </c>
      <c r="E62" s="20" t="s">
        <v>21</v>
      </c>
      <c r="F62" s="20"/>
      <c r="G62" s="23"/>
      <c r="H62" s="17" t="s">
        <v>31</v>
      </c>
      <c r="I62" s="13"/>
      <c r="K62" s="16"/>
      <c r="L62" s="16"/>
      <c r="M62" s="16"/>
    </row>
    <row r="63" spans="1:13" s="12" customFormat="1" x14ac:dyDescent="0.3">
      <c r="A63" s="17">
        <v>1</v>
      </c>
      <c r="B63" s="17" t="s">
        <v>4</v>
      </c>
      <c r="C63" s="17">
        <v>60</v>
      </c>
      <c r="D63" s="17" t="s">
        <v>14</v>
      </c>
      <c r="E63" s="20" t="s">
        <v>21</v>
      </c>
      <c r="F63" s="20"/>
      <c r="G63" s="23"/>
      <c r="H63" s="17" t="s">
        <v>116</v>
      </c>
      <c r="I63" s="13"/>
      <c r="K63" s="16"/>
      <c r="L63" s="16"/>
      <c r="M63" s="16"/>
    </row>
    <row r="64" spans="1:13" s="12" customFormat="1" x14ac:dyDescent="0.3">
      <c r="A64" s="17">
        <v>1</v>
      </c>
      <c r="B64" s="17" t="s">
        <v>4</v>
      </c>
      <c r="C64" s="17">
        <v>80</v>
      </c>
      <c r="D64" s="17" t="s">
        <v>14</v>
      </c>
      <c r="E64" s="20" t="s">
        <v>21</v>
      </c>
      <c r="F64" s="20"/>
      <c r="G64" s="23"/>
      <c r="H64" s="17" t="s">
        <v>31</v>
      </c>
      <c r="I64" s="13"/>
      <c r="K64" s="16"/>
      <c r="L64" s="16"/>
      <c r="M64" s="16"/>
    </row>
    <row r="65" spans="1:13" s="12" customFormat="1" x14ac:dyDescent="0.3">
      <c r="A65" s="17">
        <v>1</v>
      </c>
      <c r="B65" s="17" t="s">
        <v>3</v>
      </c>
      <c r="C65" s="17">
        <v>80</v>
      </c>
      <c r="D65" s="17" t="s">
        <v>14</v>
      </c>
      <c r="E65" s="20" t="s">
        <v>21</v>
      </c>
      <c r="F65" s="20" t="s">
        <v>48</v>
      </c>
      <c r="G65" s="23"/>
      <c r="H65" s="17" t="s">
        <v>116</v>
      </c>
      <c r="I65" s="13"/>
      <c r="K65" s="16"/>
      <c r="L65" s="16"/>
      <c r="M65" s="16"/>
    </row>
    <row r="66" spans="1:13" s="12" customFormat="1" x14ac:dyDescent="0.3">
      <c r="A66" s="17">
        <v>2</v>
      </c>
      <c r="B66" s="17" t="s">
        <v>3</v>
      </c>
      <c r="C66" s="17">
        <v>80</v>
      </c>
      <c r="D66" s="17" t="s">
        <v>14</v>
      </c>
      <c r="E66" s="20" t="s">
        <v>21</v>
      </c>
      <c r="F66" s="20" t="s">
        <v>48</v>
      </c>
      <c r="G66" s="23"/>
      <c r="H66" s="17" t="s">
        <v>31</v>
      </c>
      <c r="I66" s="13"/>
      <c r="K66" s="16"/>
      <c r="L66" s="16"/>
      <c r="M66" s="16"/>
    </row>
    <row r="67" spans="1:13" s="12" customFormat="1" x14ac:dyDescent="0.3">
      <c r="A67" s="17">
        <v>1</v>
      </c>
      <c r="B67" s="17" t="s">
        <v>3</v>
      </c>
      <c r="C67" s="17">
        <v>100</v>
      </c>
      <c r="D67" s="17" t="s">
        <v>14</v>
      </c>
      <c r="E67" s="20" t="s">
        <v>21</v>
      </c>
      <c r="F67" s="20" t="s">
        <v>48</v>
      </c>
      <c r="G67" s="23"/>
      <c r="H67" s="17" t="s">
        <v>31</v>
      </c>
      <c r="I67" s="13"/>
      <c r="K67" s="16"/>
      <c r="L67" s="16"/>
      <c r="M67" s="16"/>
    </row>
    <row r="68" spans="1:13" s="12" customFormat="1" x14ac:dyDescent="0.3">
      <c r="A68" s="17">
        <v>1</v>
      </c>
      <c r="B68" s="17" t="s">
        <v>3</v>
      </c>
      <c r="C68" s="17">
        <v>80</v>
      </c>
      <c r="D68" s="17" t="s">
        <v>14</v>
      </c>
      <c r="E68" s="20" t="s">
        <v>21</v>
      </c>
      <c r="F68" s="20" t="s">
        <v>48</v>
      </c>
      <c r="G68" s="23"/>
      <c r="H68" s="17" t="s">
        <v>116</v>
      </c>
      <c r="I68" s="13"/>
      <c r="K68" s="16"/>
      <c r="L68" s="16"/>
      <c r="M68" s="16"/>
    </row>
    <row r="69" spans="1:13" s="12" customFormat="1" x14ac:dyDescent="0.3">
      <c r="A69" s="17">
        <v>1</v>
      </c>
      <c r="B69" s="17" t="s">
        <v>19</v>
      </c>
      <c r="C69" s="17">
        <v>60</v>
      </c>
      <c r="D69" s="17" t="s">
        <v>14</v>
      </c>
      <c r="E69" s="20" t="s">
        <v>21</v>
      </c>
      <c r="F69" s="20" t="s">
        <v>48</v>
      </c>
      <c r="G69" s="23"/>
      <c r="H69" s="17" t="s">
        <v>47</v>
      </c>
      <c r="I69" s="13"/>
      <c r="K69" s="16"/>
      <c r="L69" s="16"/>
      <c r="M69" s="16"/>
    </row>
    <row r="70" spans="1:13" s="12" customFormat="1" x14ac:dyDescent="0.3">
      <c r="A70" s="17">
        <v>1</v>
      </c>
      <c r="B70" s="17" t="s">
        <v>4</v>
      </c>
      <c r="C70" s="17">
        <v>80</v>
      </c>
      <c r="D70" s="17" t="s">
        <v>14</v>
      </c>
      <c r="E70" s="20" t="s">
        <v>21</v>
      </c>
      <c r="F70" s="20"/>
      <c r="G70" s="23"/>
      <c r="H70" s="17" t="s">
        <v>31</v>
      </c>
      <c r="I70" s="13"/>
      <c r="K70" s="16"/>
      <c r="L70" s="16"/>
      <c r="M70" s="16"/>
    </row>
    <row r="71" spans="1:13" s="12" customFormat="1" x14ac:dyDescent="0.3">
      <c r="A71" s="17">
        <v>4</v>
      </c>
      <c r="B71" s="17" t="s">
        <v>4</v>
      </c>
      <c r="C71" s="17">
        <v>60</v>
      </c>
      <c r="D71" s="17" t="s">
        <v>14</v>
      </c>
      <c r="E71" s="20" t="s">
        <v>21</v>
      </c>
      <c r="F71" s="20"/>
      <c r="G71" s="23"/>
      <c r="H71" s="17" t="s">
        <v>31</v>
      </c>
      <c r="I71" s="13"/>
      <c r="K71" s="16"/>
      <c r="L71" s="16"/>
      <c r="M71" s="16"/>
    </row>
    <row r="72" spans="1:13" s="12" customFormat="1" x14ac:dyDescent="0.3">
      <c r="A72" s="17">
        <v>1</v>
      </c>
      <c r="B72" s="17" t="s">
        <v>4</v>
      </c>
      <c r="C72" s="17">
        <v>30</v>
      </c>
      <c r="D72" s="17" t="s">
        <v>14</v>
      </c>
      <c r="E72" s="20" t="s">
        <v>21</v>
      </c>
      <c r="F72" s="20"/>
      <c r="G72" s="23"/>
      <c r="H72" s="17" t="s">
        <v>31</v>
      </c>
      <c r="I72" s="13"/>
      <c r="K72" s="16"/>
      <c r="L72" s="16"/>
      <c r="M72" s="16"/>
    </row>
    <row r="73" spans="1:13" s="12" customFormat="1" x14ac:dyDescent="0.3">
      <c r="A73" s="17">
        <v>1</v>
      </c>
      <c r="B73" s="17" t="s">
        <v>5</v>
      </c>
      <c r="C73" s="17">
        <v>60</v>
      </c>
      <c r="D73" s="17" t="s">
        <v>14</v>
      </c>
      <c r="E73" s="20" t="s">
        <v>21</v>
      </c>
      <c r="F73" s="20"/>
      <c r="G73" s="23"/>
      <c r="H73" s="17" t="s">
        <v>30</v>
      </c>
      <c r="I73" s="13"/>
      <c r="K73" s="16"/>
      <c r="L73" s="16"/>
      <c r="M73" s="16"/>
    </row>
    <row r="74" spans="1:13" s="12" customFormat="1" x14ac:dyDescent="0.3">
      <c r="A74" s="17">
        <v>2</v>
      </c>
      <c r="B74" s="17" t="s">
        <v>3</v>
      </c>
      <c r="C74" s="17">
        <v>100</v>
      </c>
      <c r="D74" s="17" t="s">
        <v>14</v>
      </c>
      <c r="E74" s="20" t="s">
        <v>21</v>
      </c>
      <c r="F74" s="20"/>
      <c r="G74" s="23"/>
      <c r="H74" s="17" t="s">
        <v>118</v>
      </c>
      <c r="I74" s="13"/>
      <c r="K74" s="16"/>
      <c r="L74" s="16"/>
      <c r="M74" s="16"/>
    </row>
    <row r="75" spans="1:13" s="12" customFormat="1" x14ac:dyDescent="0.3">
      <c r="A75" s="17">
        <v>1</v>
      </c>
      <c r="B75" s="17" t="s">
        <v>3</v>
      </c>
      <c r="C75" s="17">
        <v>90</v>
      </c>
      <c r="D75" s="17" t="s">
        <v>14</v>
      </c>
      <c r="E75" s="20" t="s">
        <v>21</v>
      </c>
      <c r="F75" s="20"/>
      <c r="G75" s="23"/>
      <c r="H75" s="17" t="s">
        <v>118</v>
      </c>
      <c r="I75" s="13"/>
      <c r="K75" s="16"/>
      <c r="L75" s="16"/>
      <c r="M75" s="16"/>
    </row>
    <row r="76" spans="1:13" s="12" customFormat="1" x14ac:dyDescent="0.3">
      <c r="A76" s="17">
        <v>1</v>
      </c>
      <c r="B76" s="17" t="s">
        <v>3</v>
      </c>
      <c r="C76" s="17">
        <v>70</v>
      </c>
      <c r="D76" s="17" t="s">
        <v>14</v>
      </c>
      <c r="E76" s="20" t="s">
        <v>21</v>
      </c>
      <c r="F76" s="20"/>
      <c r="G76" s="23"/>
      <c r="H76" s="17" t="s">
        <v>118</v>
      </c>
      <c r="I76" s="13"/>
      <c r="K76" s="16"/>
      <c r="L76" s="16"/>
      <c r="M76" s="16"/>
    </row>
    <row r="77" spans="1:13" s="12" customFormat="1" x14ac:dyDescent="0.3">
      <c r="A77" s="17">
        <v>3</v>
      </c>
      <c r="B77" s="17" t="s">
        <v>3</v>
      </c>
      <c r="C77" s="17">
        <v>60</v>
      </c>
      <c r="D77" s="17" t="s">
        <v>14</v>
      </c>
      <c r="E77" s="20" t="s">
        <v>21</v>
      </c>
      <c r="F77" s="20"/>
      <c r="G77" s="23"/>
      <c r="H77" s="17" t="s">
        <v>31</v>
      </c>
      <c r="I77" s="13"/>
      <c r="K77" s="16"/>
      <c r="L77" s="16"/>
      <c r="M77" s="16"/>
    </row>
    <row r="78" spans="1:13" s="12" customFormat="1" x14ac:dyDescent="0.3">
      <c r="A78" s="17">
        <v>3</v>
      </c>
      <c r="B78" s="17" t="s">
        <v>3</v>
      </c>
      <c r="C78" s="17">
        <v>80</v>
      </c>
      <c r="D78" s="17" t="s">
        <v>14</v>
      </c>
      <c r="E78" s="20" t="s">
        <v>21</v>
      </c>
      <c r="F78" s="20"/>
      <c r="G78" s="23"/>
      <c r="H78" s="17" t="s">
        <v>118</v>
      </c>
      <c r="I78" s="13"/>
      <c r="K78" s="16"/>
      <c r="L78" s="16"/>
      <c r="M78" s="16"/>
    </row>
    <row r="79" spans="1:13" s="12" customFormat="1" x14ac:dyDescent="0.3">
      <c r="A79" s="17">
        <v>50</v>
      </c>
      <c r="B79" s="17" t="s">
        <v>3</v>
      </c>
      <c r="C79" s="17">
        <v>100</v>
      </c>
      <c r="D79" s="17" t="s">
        <v>14</v>
      </c>
      <c r="E79" s="20" t="s">
        <v>21</v>
      </c>
      <c r="F79" s="20"/>
      <c r="G79" s="23"/>
      <c r="H79" s="17" t="s">
        <v>118</v>
      </c>
      <c r="I79" s="13"/>
      <c r="K79" s="16"/>
      <c r="L79" s="16"/>
      <c r="M79" s="16"/>
    </row>
    <row r="80" spans="1:13" s="12" customFormat="1" x14ac:dyDescent="0.3">
      <c r="A80" s="17">
        <v>2</v>
      </c>
      <c r="B80" s="17" t="s">
        <v>3</v>
      </c>
      <c r="C80" s="17">
        <v>110</v>
      </c>
      <c r="D80" s="17" t="s">
        <v>14</v>
      </c>
      <c r="E80" s="20" t="s">
        <v>21</v>
      </c>
      <c r="F80" s="20"/>
      <c r="G80" s="23"/>
      <c r="H80" s="17" t="s">
        <v>118</v>
      </c>
      <c r="I80" s="13"/>
      <c r="K80" s="16"/>
      <c r="L80" s="16"/>
      <c r="M80" s="16"/>
    </row>
    <row r="81" spans="1:13" s="12" customFormat="1" x14ac:dyDescent="0.3">
      <c r="A81" s="17">
        <v>5</v>
      </c>
      <c r="B81" s="17" t="s">
        <v>3</v>
      </c>
      <c r="C81" s="17">
        <v>90</v>
      </c>
      <c r="D81" s="17" t="s">
        <v>14</v>
      </c>
      <c r="E81" s="20" t="s">
        <v>21</v>
      </c>
      <c r="F81" s="20"/>
      <c r="G81" s="23"/>
      <c r="H81" s="17" t="s">
        <v>118</v>
      </c>
      <c r="I81" s="13"/>
      <c r="K81" s="16"/>
      <c r="L81" s="16"/>
      <c r="M81" s="16"/>
    </row>
    <row r="82" spans="1:13" s="12" customFormat="1" x14ac:dyDescent="0.3">
      <c r="A82" s="17">
        <v>10</v>
      </c>
      <c r="B82" s="17" t="s">
        <v>3</v>
      </c>
      <c r="C82" s="17">
        <v>80</v>
      </c>
      <c r="D82" s="17" t="s">
        <v>14</v>
      </c>
      <c r="E82" s="20" t="s">
        <v>21</v>
      </c>
      <c r="F82" s="20"/>
      <c r="G82" s="23"/>
      <c r="H82" s="17" t="s">
        <v>118</v>
      </c>
      <c r="I82" s="13"/>
      <c r="K82" s="16"/>
      <c r="L82" s="16"/>
      <c r="M82" s="16"/>
    </row>
    <row r="83" spans="1:13" s="12" customFormat="1" x14ac:dyDescent="0.3">
      <c r="A83" s="17">
        <v>11</v>
      </c>
      <c r="B83" s="17" t="s">
        <v>3</v>
      </c>
      <c r="C83" s="17">
        <v>80</v>
      </c>
      <c r="D83" s="17" t="s">
        <v>14</v>
      </c>
      <c r="E83" s="20" t="s">
        <v>21</v>
      </c>
      <c r="F83" s="20"/>
      <c r="G83" s="23"/>
      <c r="H83" s="17" t="s">
        <v>31</v>
      </c>
      <c r="I83" s="13"/>
      <c r="K83" s="16"/>
      <c r="L83" s="16"/>
      <c r="M83" s="16"/>
    </row>
    <row r="84" spans="1:13" s="12" customFormat="1" x14ac:dyDescent="0.3">
      <c r="A84" s="17">
        <v>1</v>
      </c>
      <c r="B84" s="17" t="s">
        <v>3</v>
      </c>
      <c r="C84" s="17">
        <v>100</v>
      </c>
      <c r="D84" s="17" t="s">
        <v>14</v>
      </c>
      <c r="E84" s="20" t="s">
        <v>21</v>
      </c>
      <c r="F84" s="20"/>
      <c r="G84" s="23"/>
      <c r="H84" s="17" t="s">
        <v>31</v>
      </c>
      <c r="I84" s="13"/>
      <c r="K84" s="16"/>
      <c r="L84" s="16"/>
      <c r="M84" s="16"/>
    </row>
    <row r="85" spans="1:13" s="12" customFormat="1" x14ac:dyDescent="0.3">
      <c r="A85" s="17">
        <v>6</v>
      </c>
      <c r="B85" s="17" t="s">
        <v>4</v>
      </c>
      <c r="C85" s="17">
        <v>80</v>
      </c>
      <c r="D85" s="17" t="s">
        <v>14</v>
      </c>
      <c r="E85" s="20" t="s">
        <v>21</v>
      </c>
      <c r="F85" s="20"/>
      <c r="G85" s="23"/>
      <c r="H85" s="17" t="s">
        <v>47</v>
      </c>
      <c r="I85" s="13"/>
      <c r="K85" s="16"/>
      <c r="L85" s="16"/>
      <c r="M85" s="16"/>
    </row>
    <row r="86" spans="1:13" s="12" customFormat="1" x14ac:dyDescent="0.3">
      <c r="A86" s="17">
        <v>3</v>
      </c>
      <c r="B86" s="17" t="s">
        <v>4</v>
      </c>
      <c r="C86" s="17">
        <v>40</v>
      </c>
      <c r="D86" s="17" t="s">
        <v>14</v>
      </c>
      <c r="E86" s="20" t="s">
        <v>21</v>
      </c>
      <c r="F86" s="20"/>
      <c r="G86" s="23"/>
      <c r="H86" s="17" t="s">
        <v>47</v>
      </c>
      <c r="I86" s="13"/>
      <c r="K86" s="16"/>
      <c r="L86" s="16"/>
      <c r="M86" s="16"/>
    </row>
    <row r="87" spans="1:13" s="12" customFormat="1" x14ac:dyDescent="0.3">
      <c r="A87" s="17">
        <v>3</v>
      </c>
      <c r="B87" s="17" t="s">
        <v>4</v>
      </c>
      <c r="C87" s="17">
        <v>60</v>
      </c>
      <c r="D87" s="17" t="s">
        <v>14</v>
      </c>
      <c r="E87" s="20" t="s">
        <v>21</v>
      </c>
      <c r="F87" s="20"/>
      <c r="G87" s="23"/>
      <c r="H87" s="17" t="s">
        <v>47</v>
      </c>
      <c r="I87" s="13"/>
      <c r="K87" s="16"/>
      <c r="L87" s="16"/>
      <c r="M87" s="16"/>
    </row>
    <row r="88" spans="1:13" s="12" customFormat="1" x14ac:dyDescent="0.3">
      <c r="A88" s="17">
        <v>1</v>
      </c>
      <c r="B88" s="17" t="s">
        <v>4</v>
      </c>
      <c r="C88" s="17">
        <v>250</v>
      </c>
      <c r="D88" s="17" t="s">
        <v>14</v>
      </c>
      <c r="E88" s="20" t="s">
        <v>21</v>
      </c>
      <c r="F88" s="20"/>
      <c r="G88" s="23"/>
      <c r="H88" s="17" t="s">
        <v>47</v>
      </c>
      <c r="I88" s="13"/>
      <c r="K88" s="16"/>
      <c r="L88" s="16"/>
      <c r="M88" s="16"/>
    </row>
    <row r="89" spans="1:13" s="12" customFormat="1" x14ac:dyDescent="0.3">
      <c r="A89" s="17">
        <v>1</v>
      </c>
      <c r="B89" s="17" t="s">
        <v>5</v>
      </c>
      <c r="C89" s="17">
        <v>80</v>
      </c>
      <c r="D89" s="17" t="s">
        <v>14</v>
      </c>
      <c r="E89" s="20" t="s">
        <v>21</v>
      </c>
      <c r="F89" s="20"/>
      <c r="G89" s="23"/>
      <c r="H89" s="17" t="s">
        <v>47</v>
      </c>
      <c r="I89" s="13"/>
      <c r="K89" s="16"/>
      <c r="L89" s="16"/>
      <c r="M89" s="16"/>
    </row>
    <row r="90" spans="1:13" s="12" customFormat="1" x14ac:dyDescent="0.3">
      <c r="A90" s="17">
        <v>1</v>
      </c>
      <c r="B90" s="17" t="s">
        <v>3</v>
      </c>
      <c r="C90" s="17">
        <v>100</v>
      </c>
      <c r="D90" s="17" t="s">
        <v>14</v>
      </c>
      <c r="E90" s="20" t="s">
        <v>21</v>
      </c>
      <c r="F90" s="20"/>
      <c r="G90" s="23"/>
      <c r="H90" s="17" t="s">
        <v>118</v>
      </c>
      <c r="I90" s="13"/>
      <c r="K90" s="16"/>
      <c r="L90" s="16"/>
      <c r="M90" s="16"/>
    </row>
    <row r="91" spans="1:13" s="12" customFormat="1" x14ac:dyDescent="0.3">
      <c r="A91" s="17">
        <v>7</v>
      </c>
      <c r="B91" s="17" t="s">
        <v>4</v>
      </c>
      <c r="C91" s="17">
        <v>90</v>
      </c>
      <c r="D91" s="17" t="s">
        <v>14</v>
      </c>
      <c r="E91" s="20" t="s">
        <v>21</v>
      </c>
      <c r="F91" s="20"/>
      <c r="G91" s="23"/>
      <c r="H91" s="17" t="s">
        <v>47</v>
      </c>
      <c r="I91" s="13"/>
      <c r="K91" s="16"/>
      <c r="L91" s="16"/>
      <c r="M91" s="16"/>
    </row>
    <row r="92" spans="1:13" s="12" customFormat="1" x14ac:dyDescent="0.3">
      <c r="A92" s="17">
        <v>2</v>
      </c>
      <c r="B92" s="17" t="s">
        <v>183</v>
      </c>
      <c r="C92" s="17">
        <v>280</v>
      </c>
      <c r="D92" s="17" t="s">
        <v>15</v>
      </c>
      <c r="E92" s="20" t="s">
        <v>61</v>
      </c>
      <c r="F92" s="20"/>
      <c r="G92" s="23">
        <v>0.73263888888888884</v>
      </c>
      <c r="H92" s="17" t="s">
        <v>118</v>
      </c>
      <c r="I92" s="13"/>
      <c r="K92" s="16"/>
      <c r="L92" s="16"/>
      <c r="M92" s="16"/>
    </row>
    <row r="93" spans="1:13" s="12" customFormat="1" x14ac:dyDescent="0.3">
      <c r="A93" s="17">
        <v>3</v>
      </c>
      <c r="B93" s="17" t="s">
        <v>183</v>
      </c>
      <c r="C93" s="17">
        <v>250</v>
      </c>
      <c r="D93" s="17" t="s">
        <v>15</v>
      </c>
      <c r="E93" s="20" t="s">
        <v>61</v>
      </c>
      <c r="F93" s="20"/>
      <c r="G93" s="23"/>
      <c r="H93" s="17" t="s">
        <v>30</v>
      </c>
      <c r="I93" s="13"/>
      <c r="K93" s="16"/>
      <c r="L93" s="16"/>
      <c r="M93" s="16"/>
    </row>
    <row r="94" spans="1:13" s="12" customFormat="1" x14ac:dyDescent="0.3">
      <c r="A94" s="17">
        <v>1</v>
      </c>
      <c r="B94" s="17" t="s">
        <v>4</v>
      </c>
      <c r="C94" s="17">
        <v>120</v>
      </c>
      <c r="D94" s="17" t="s">
        <v>15</v>
      </c>
      <c r="E94" s="20" t="s">
        <v>61</v>
      </c>
      <c r="F94" s="20"/>
      <c r="G94" s="23"/>
      <c r="H94" s="17" t="s">
        <v>30</v>
      </c>
      <c r="I94" s="13"/>
      <c r="K94" s="16"/>
      <c r="L94" s="16"/>
      <c r="M94" s="16"/>
    </row>
    <row r="95" spans="1:13" s="12" customFormat="1" x14ac:dyDescent="0.3">
      <c r="A95" s="17">
        <v>2</v>
      </c>
      <c r="B95" s="17" t="s">
        <v>183</v>
      </c>
      <c r="C95" s="17">
        <v>250</v>
      </c>
      <c r="D95" s="17" t="s">
        <v>15</v>
      </c>
      <c r="E95" s="20" t="s">
        <v>61</v>
      </c>
      <c r="F95" s="20"/>
      <c r="G95" s="23"/>
      <c r="H95" s="17" t="s">
        <v>30</v>
      </c>
      <c r="I95" s="13"/>
      <c r="K95" s="16"/>
      <c r="L95" s="16"/>
      <c r="M95" s="16"/>
    </row>
    <row r="96" spans="1:13" s="12" customFormat="1" x14ac:dyDescent="0.3">
      <c r="A96" s="17">
        <v>1</v>
      </c>
      <c r="B96" s="17" t="s">
        <v>4</v>
      </c>
      <c r="C96" s="17">
        <v>30</v>
      </c>
      <c r="D96" s="17" t="s">
        <v>15</v>
      </c>
      <c r="E96" s="20" t="s">
        <v>61</v>
      </c>
      <c r="F96" s="20"/>
      <c r="G96" s="23"/>
      <c r="H96" s="17" t="s">
        <v>116</v>
      </c>
      <c r="I96" s="13"/>
      <c r="K96" s="16"/>
      <c r="L96" s="16"/>
      <c r="M96" s="16"/>
    </row>
    <row r="97" spans="1:13" s="12" customFormat="1" x14ac:dyDescent="0.3">
      <c r="A97" s="17">
        <v>1</v>
      </c>
      <c r="B97" s="17" t="s">
        <v>4</v>
      </c>
      <c r="C97" s="17">
        <v>60</v>
      </c>
      <c r="D97" s="17" t="s">
        <v>15</v>
      </c>
      <c r="E97" s="20" t="s">
        <v>61</v>
      </c>
      <c r="F97" s="20"/>
      <c r="G97" s="23"/>
      <c r="H97" s="17" t="s">
        <v>30</v>
      </c>
      <c r="I97" s="13"/>
      <c r="K97" s="16"/>
      <c r="L97" s="16"/>
      <c r="M97" s="16"/>
    </row>
    <row r="98" spans="1:13" s="12" customFormat="1" x14ac:dyDescent="0.3">
      <c r="A98" s="17">
        <v>1</v>
      </c>
      <c r="B98" s="17" t="s">
        <v>4</v>
      </c>
      <c r="C98" s="17">
        <v>150</v>
      </c>
      <c r="D98" s="17" t="s">
        <v>15</v>
      </c>
      <c r="E98" s="20" t="s">
        <v>61</v>
      </c>
      <c r="F98" s="20"/>
      <c r="G98" s="23"/>
      <c r="H98" s="17" t="s">
        <v>118</v>
      </c>
      <c r="I98" s="13"/>
      <c r="K98" s="16"/>
      <c r="L98" s="16"/>
      <c r="M98" s="16"/>
    </row>
    <row r="99" spans="1:13" s="12" customFormat="1" x14ac:dyDescent="0.3">
      <c r="A99" s="17">
        <v>2</v>
      </c>
      <c r="B99" s="17" t="s">
        <v>4</v>
      </c>
      <c r="C99" s="17">
        <v>50</v>
      </c>
      <c r="D99" s="17" t="s">
        <v>15</v>
      </c>
      <c r="E99" s="20" t="s">
        <v>61</v>
      </c>
      <c r="F99" s="20"/>
      <c r="G99" s="23"/>
      <c r="H99" s="17" t="s">
        <v>117</v>
      </c>
      <c r="I99" s="13"/>
      <c r="K99" s="16"/>
      <c r="L99" s="16"/>
      <c r="M99" s="16"/>
    </row>
    <row r="100" spans="1:13" s="12" customFormat="1" x14ac:dyDescent="0.3">
      <c r="A100" s="16">
        <v>1</v>
      </c>
      <c r="B100" s="17" t="s">
        <v>3</v>
      </c>
      <c r="C100" s="16">
        <v>90</v>
      </c>
      <c r="D100" s="17" t="s">
        <v>15</v>
      </c>
      <c r="E100" s="19" t="s">
        <v>61</v>
      </c>
      <c r="F100" s="19"/>
      <c r="G100" s="26"/>
      <c r="H100" s="16" t="s">
        <v>116</v>
      </c>
      <c r="K100" s="16"/>
      <c r="L100" s="16"/>
      <c r="M100" s="16"/>
    </row>
    <row r="101" spans="1:13" s="12" customFormat="1" x14ac:dyDescent="0.3">
      <c r="A101" s="16">
        <v>2</v>
      </c>
      <c r="B101" s="16" t="s">
        <v>4</v>
      </c>
      <c r="C101" s="16">
        <v>50</v>
      </c>
      <c r="D101" s="16" t="s">
        <v>15</v>
      </c>
      <c r="E101" s="19" t="s">
        <v>61</v>
      </c>
      <c r="F101" s="19"/>
      <c r="G101" s="26"/>
      <c r="H101" s="16" t="s">
        <v>117</v>
      </c>
      <c r="K101" s="16"/>
      <c r="L101" s="16"/>
      <c r="M101" s="16"/>
    </row>
    <row r="102" spans="1:13" s="12" customFormat="1" x14ac:dyDescent="0.3">
      <c r="A102" s="16">
        <v>1</v>
      </c>
      <c r="B102" s="16" t="s">
        <v>3</v>
      </c>
      <c r="C102" s="16">
        <v>60</v>
      </c>
      <c r="D102" s="16" t="s">
        <v>15</v>
      </c>
      <c r="E102" s="19" t="s">
        <v>61</v>
      </c>
      <c r="F102" s="19"/>
      <c r="G102" s="26"/>
      <c r="H102" s="16" t="s">
        <v>117</v>
      </c>
      <c r="K102" s="16"/>
      <c r="L102" s="16"/>
      <c r="M102" s="16"/>
    </row>
    <row r="103" spans="1:13" s="12" customFormat="1" x14ac:dyDescent="0.3">
      <c r="A103" s="16">
        <v>3</v>
      </c>
      <c r="B103" s="16" t="s">
        <v>4</v>
      </c>
      <c r="C103" s="16">
        <v>50</v>
      </c>
      <c r="D103" s="16" t="s">
        <v>16</v>
      </c>
      <c r="E103" s="19" t="s">
        <v>21</v>
      </c>
      <c r="F103" s="19"/>
      <c r="G103" s="26">
        <v>0.73819444444444438</v>
      </c>
      <c r="H103" s="16" t="s">
        <v>117</v>
      </c>
      <c r="K103" s="16"/>
      <c r="L103" s="16"/>
      <c r="M103" s="16"/>
    </row>
    <row r="104" spans="1:13" s="12" customFormat="1" x14ac:dyDescent="0.3">
      <c r="A104" s="16">
        <v>2</v>
      </c>
      <c r="B104" s="16" t="s">
        <v>3</v>
      </c>
      <c r="C104" s="16">
        <v>50</v>
      </c>
      <c r="D104" s="16" t="s">
        <v>16</v>
      </c>
      <c r="E104" s="19" t="s">
        <v>21</v>
      </c>
      <c r="F104" s="19"/>
      <c r="G104" s="26"/>
      <c r="H104" s="16" t="s">
        <v>117</v>
      </c>
      <c r="K104" s="16"/>
      <c r="L104" s="16"/>
      <c r="M104" s="16"/>
    </row>
    <row r="105" spans="1:13" s="12" customFormat="1" x14ac:dyDescent="0.3">
      <c r="A105" s="16">
        <v>1</v>
      </c>
      <c r="B105" s="16" t="s">
        <v>3</v>
      </c>
      <c r="C105" s="16">
        <v>50</v>
      </c>
      <c r="D105" s="16" t="s">
        <v>16</v>
      </c>
      <c r="E105" s="19" t="s">
        <v>21</v>
      </c>
      <c r="F105" s="19"/>
      <c r="G105" s="26"/>
      <c r="H105" s="16" t="s">
        <v>117</v>
      </c>
      <c r="K105" s="16"/>
      <c r="L105" s="16"/>
      <c r="M105" s="16"/>
    </row>
    <row r="106" spans="1:13" s="12" customFormat="1" x14ac:dyDescent="0.3">
      <c r="A106" s="16">
        <v>4</v>
      </c>
      <c r="B106" s="16" t="s">
        <v>3</v>
      </c>
      <c r="C106" s="16">
        <v>70</v>
      </c>
      <c r="D106" s="16" t="s">
        <v>16</v>
      </c>
      <c r="E106" s="19" t="s">
        <v>21</v>
      </c>
      <c r="F106" s="19"/>
      <c r="G106" s="26"/>
      <c r="H106" s="16" t="s">
        <v>117</v>
      </c>
      <c r="K106" s="16"/>
      <c r="L106" s="16"/>
      <c r="M106" s="16"/>
    </row>
    <row r="107" spans="1:13" s="12" customFormat="1" x14ac:dyDescent="0.3">
      <c r="A107" s="16">
        <v>1</v>
      </c>
      <c r="B107" s="16" t="s">
        <v>3</v>
      </c>
      <c r="C107" s="16">
        <v>80</v>
      </c>
      <c r="D107" s="16" t="s">
        <v>42</v>
      </c>
      <c r="E107" s="19" t="s">
        <v>61</v>
      </c>
      <c r="F107" s="19"/>
      <c r="G107" s="26">
        <v>0.73611111111111116</v>
      </c>
      <c r="H107" s="16" t="s">
        <v>117</v>
      </c>
      <c r="K107" s="16"/>
      <c r="L107" s="16"/>
      <c r="M107" s="16"/>
    </row>
    <row r="108" spans="1:13" s="12" customFormat="1" x14ac:dyDescent="0.3">
      <c r="A108" s="16">
        <v>1</v>
      </c>
      <c r="B108" s="16" t="s">
        <v>3</v>
      </c>
      <c r="C108" s="16">
        <v>60</v>
      </c>
      <c r="D108" s="16" t="s">
        <v>42</v>
      </c>
      <c r="E108" s="19" t="s">
        <v>61</v>
      </c>
      <c r="F108" s="19"/>
      <c r="G108" s="26"/>
      <c r="H108" s="16" t="s">
        <v>117</v>
      </c>
      <c r="K108" s="16"/>
      <c r="L108" s="16"/>
      <c r="M108" s="16"/>
    </row>
    <row r="109" spans="1:13" s="12" customFormat="1" x14ac:dyDescent="0.3">
      <c r="A109" s="16">
        <v>1</v>
      </c>
      <c r="B109" s="16" t="s">
        <v>3</v>
      </c>
      <c r="C109" s="16">
        <v>100</v>
      </c>
      <c r="D109" s="16" t="s">
        <v>42</v>
      </c>
      <c r="E109" s="19" t="s">
        <v>61</v>
      </c>
      <c r="F109" s="19"/>
      <c r="G109" s="26"/>
      <c r="H109" s="16" t="s">
        <v>117</v>
      </c>
      <c r="K109" s="16"/>
      <c r="L109" s="16"/>
      <c r="M109" s="16"/>
    </row>
    <row r="110" spans="1:13" s="12" customFormat="1" x14ac:dyDescent="0.3">
      <c r="A110" s="16">
        <v>1</v>
      </c>
      <c r="B110" s="16" t="s">
        <v>3</v>
      </c>
      <c r="C110" s="16">
        <v>100</v>
      </c>
      <c r="D110" s="16" t="s">
        <v>42</v>
      </c>
      <c r="E110" s="19" t="s">
        <v>61</v>
      </c>
      <c r="F110" s="19"/>
      <c r="G110" s="26"/>
      <c r="H110" s="16" t="s">
        <v>47</v>
      </c>
      <c r="K110" s="16"/>
      <c r="L110" s="16"/>
      <c r="M110" s="16"/>
    </row>
    <row r="111" spans="1:13" s="12" customFormat="1" x14ac:dyDescent="0.3">
      <c r="A111" s="16">
        <v>2</v>
      </c>
      <c r="B111" s="16" t="s">
        <v>4</v>
      </c>
      <c r="C111" s="16">
        <v>60</v>
      </c>
      <c r="D111" s="16" t="s">
        <v>42</v>
      </c>
      <c r="E111" s="19" t="s">
        <v>61</v>
      </c>
      <c r="F111" s="19"/>
      <c r="G111" s="26"/>
      <c r="H111" s="16" t="s">
        <v>117</v>
      </c>
      <c r="K111" s="16"/>
      <c r="L111" s="16"/>
      <c r="M111" s="16"/>
    </row>
    <row r="112" spans="1:13" s="12" customFormat="1" x14ac:dyDescent="0.3">
      <c r="A112" s="16">
        <v>1</v>
      </c>
      <c r="B112" s="16" t="s">
        <v>3</v>
      </c>
      <c r="C112" s="16">
        <v>60</v>
      </c>
      <c r="D112" s="16" t="s">
        <v>42</v>
      </c>
      <c r="E112" s="19" t="s">
        <v>61</v>
      </c>
      <c r="F112" s="19"/>
      <c r="G112" s="26"/>
      <c r="H112" s="16" t="s">
        <v>47</v>
      </c>
      <c r="K112" s="16"/>
      <c r="L112" s="16"/>
      <c r="M112" s="16"/>
    </row>
    <row r="113" spans="1:13" s="12" customFormat="1" x14ac:dyDescent="0.3">
      <c r="A113" s="16">
        <v>1</v>
      </c>
      <c r="B113" s="16" t="s">
        <v>4</v>
      </c>
      <c r="C113" s="16">
        <v>80</v>
      </c>
      <c r="D113" s="16" t="s">
        <v>42</v>
      </c>
      <c r="E113" s="19" t="s">
        <v>61</v>
      </c>
      <c r="F113" s="19"/>
      <c r="G113" s="26">
        <v>0.74305555555555547</v>
      </c>
      <c r="H113" s="16" t="s">
        <v>47</v>
      </c>
      <c r="K113" s="16"/>
      <c r="L113" s="16"/>
      <c r="M113" s="16"/>
    </row>
    <row r="114" spans="1:13" s="12" customFormat="1" x14ac:dyDescent="0.3">
      <c r="A114" s="16"/>
      <c r="B114" s="16"/>
      <c r="C114" s="16"/>
      <c r="D114" s="16"/>
      <c r="E114" s="19"/>
      <c r="F114" s="19"/>
      <c r="G114" s="16"/>
      <c r="H114" s="16"/>
      <c r="K114" s="16"/>
      <c r="L114" s="16"/>
      <c r="M114" s="16"/>
    </row>
    <row r="115" spans="1:13" s="12" customFormat="1" x14ac:dyDescent="0.3">
      <c r="A115" s="16"/>
      <c r="B115" s="16"/>
      <c r="C115" s="16"/>
      <c r="D115" s="16"/>
      <c r="E115" s="19"/>
      <c r="F115" s="19"/>
      <c r="G115" s="16"/>
      <c r="H115" s="16"/>
      <c r="K115" s="16"/>
      <c r="L115" s="16"/>
      <c r="M115" s="16"/>
    </row>
    <row r="116" spans="1:13" s="12" customFormat="1" x14ac:dyDescent="0.3">
      <c r="A116" s="16"/>
      <c r="B116" s="16"/>
      <c r="C116" s="16"/>
      <c r="D116" s="16"/>
      <c r="E116" s="19"/>
      <c r="F116" s="19"/>
      <c r="G116" s="16"/>
      <c r="H116" s="16"/>
      <c r="K116" s="16"/>
      <c r="L116" s="16"/>
      <c r="M116" s="16"/>
    </row>
    <row r="117" spans="1:13" s="12" customFormat="1" x14ac:dyDescent="0.3">
      <c r="A117" s="16"/>
      <c r="B117" s="16"/>
      <c r="C117" s="16"/>
      <c r="D117" s="16"/>
      <c r="E117" s="19"/>
      <c r="F117" s="19"/>
      <c r="G117" s="16"/>
      <c r="H117" s="16"/>
      <c r="K117" s="16"/>
      <c r="L117" s="16"/>
      <c r="M117" s="16"/>
    </row>
    <row r="118" spans="1:13" s="12" customFormat="1" x14ac:dyDescent="0.3">
      <c r="A118" s="16"/>
      <c r="B118" s="16"/>
      <c r="C118" s="16"/>
      <c r="D118" s="16"/>
      <c r="E118" s="19"/>
      <c r="F118" s="19"/>
      <c r="G118" s="16"/>
      <c r="H118" s="16"/>
      <c r="K118" s="16"/>
      <c r="L118" s="16"/>
      <c r="M118" s="16"/>
    </row>
    <row r="119" spans="1:13" s="12" customFormat="1" x14ac:dyDescent="0.3">
      <c r="A119" s="16"/>
      <c r="B119" s="16"/>
      <c r="C119" s="16"/>
      <c r="D119" s="16"/>
      <c r="E119" s="19"/>
      <c r="F119" s="19"/>
      <c r="G119" s="16"/>
      <c r="H119" s="16"/>
      <c r="K119" s="16"/>
      <c r="L119" s="16"/>
      <c r="M119" s="16"/>
    </row>
    <row r="120" spans="1:13" s="12" customFormat="1" x14ac:dyDescent="0.3">
      <c r="A120" s="16"/>
      <c r="B120" s="16"/>
      <c r="C120" s="16"/>
      <c r="D120" s="16"/>
      <c r="E120" s="19"/>
      <c r="F120" s="19"/>
      <c r="G120" s="16"/>
      <c r="H120" s="16"/>
      <c r="K120" s="16"/>
      <c r="L120" s="16"/>
      <c r="M120" s="16"/>
    </row>
    <row r="121" spans="1:13" s="12" customFormat="1" x14ac:dyDescent="0.3">
      <c r="A121" s="16"/>
      <c r="B121" s="16"/>
      <c r="C121" s="16"/>
      <c r="D121" s="16"/>
      <c r="E121" s="19"/>
      <c r="F121" s="19"/>
      <c r="G121" s="16"/>
      <c r="H121" s="16"/>
      <c r="K121" s="16"/>
      <c r="L121" s="16"/>
      <c r="M121" s="16"/>
    </row>
    <row r="122" spans="1:13" s="12" customFormat="1" x14ac:dyDescent="0.3">
      <c r="A122" s="16"/>
      <c r="B122" s="16"/>
      <c r="C122" s="16"/>
      <c r="D122" s="16"/>
      <c r="E122" s="19"/>
      <c r="F122" s="19"/>
      <c r="G122" s="16"/>
      <c r="H122" s="16"/>
      <c r="K122" s="16"/>
      <c r="L122" s="16"/>
      <c r="M122" s="16"/>
    </row>
    <row r="123" spans="1:13" s="12" customFormat="1" x14ac:dyDescent="0.3">
      <c r="A123" s="16"/>
      <c r="B123" s="16"/>
      <c r="C123" s="16"/>
      <c r="D123" s="16"/>
      <c r="E123" s="19"/>
      <c r="F123" s="19"/>
      <c r="G123" s="16"/>
      <c r="H123" s="16"/>
      <c r="K123" s="16"/>
      <c r="L123" s="16"/>
      <c r="M123" s="16"/>
    </row>
    <row r="124" spans="1:13" s="12" customFormat="1" x14ac:dyDescent="0.3">
      <c r="A124" s="16"/>
      <c r="B124" s="16"/>
      <c r="C124" s="16"/>
      <c r="D124" s="16"/>
      <c r="E124" s="19"/>
      <c r="F124" s="19"/>
      <c r="G124" s="16"/>
      <c r="H124" s="16"/>
      <c r="K124" s="16"/>
      <c r="L124" s="16"/>
      <c r="M124" s="16"/>
    </row>
    <row r="125" spans="1:13" s="12" customFormat="1" x14ac:dyDescent="0.3">
      <c r="A125" s="16"/>
      <c r="B125" s="16"/>
      <c r="C125" s="16"/>
      <c r="D125" s="16"/>
      <c r="E125" s="19"/>
      <c r="F125" s="19"/>
      <c r="G125" s="16"/>
      <c r="H125" s="16"/>
      <c r="K125" s="16"/>
      <c r="L125" s="16"/>
      <c r="M125" s="16"/>
    </row>
    <row r="126" spans="1:13" s="12" customFormat="1" x14ac:dyDescent="0.3">
      <c r="A126" s="16"/>
      <c r="B126" s="16"/>
      <c r="C126" s="16"/>
      <c r="D126" s="16"/>
      <c r="E126" s="19"/>
      <c r="F126" s="19"/>
      <c r="G126" s="16"/>
      <c r="H126" s="16"/>
      <c r="K126" s="16"/>
      <c r="L126" s="16"/>
      <c r="M126" s="16"/>
    </row>
    <row r="127" spans="1:13" s="12" customFormat="1" x14ac:dyDescent="0.3">
      <c r="A127" s="16"/>
      <c r="B127" s="16"/>
      <c r="C127" s="16"/>
      <c r="D127" s="16"/>
      <c r="E127" s="19"/>
      <c r="F127" s="19"/>
      <c r="G127" s="16"/>
      <c r="H127" s="16"/>
      <c r="K127" s="16"/>
      <c r="L127" s="16"/>
      <c r="M127" s="16"/>
    </row>
    <row r="128" spans="1:13" s="12" customFormat="1" x14ac:dyDescent="0.3">
      <c r="A128" s="16"/>
      <c r="B128" s="16"/>
      <c r="C128" s="16"/>
      <c r="D128" s="16"/>
      <c r="E128" s="19"/>
      <c r="F128" s="19"/>
      <c r="G128" s="16"/>
      <c r="H128" s="16"/>
      <c r="K128" s="16"/>
      <c r="L128" s="16"/>
      <c r="M128" s="16"/>
    </row>
    <row r="129" spans="1:13" s="12" customFormat="1" x14ac:dyDescent="0.3">
      <c r="A129" s="16"/>
      <c r="B129" s="16"/>
      <c r="C129" s="16"/>
      <c r="D129" s="16"/>
      <c r="E129" s="19"/>
      <c r="F129" s="19"/>
      <c r="G129" s="16"/>
      <c r="H129" s="16"/>
      <c r="K129" s="16"/>
      <c r="L129" s="16"/>
      <c r="M129" s="16"/>
    </row>
    <row r="130" spans="1:13" s="12" customFormat="1" x14ac:dyDescent="0.3">
      <c r="A130" s="16"/>
      <c r="B130" s="16"/>
      <c r="C130" s="16"/>
      <c r="D130" s="16"/>
      <c r="E130" s="19"/>
      <c r="F130" s="19"/>
      <c r="G130" s="16"/>
      <c r="H130" s="16"/>
      <c r="K130" s="16"/>
      <c r="L130" s="16"/>
      <c r="M130" s="16"/>
    </row>
    <row r="131" spans="1:13" s="12" customFormat="1" x14ac:dyDescent="0.3">
      <c r="A131" s="16"/>
      <c r="B131" s="16"/>
      <c r="C131" s="16"/>
      <c r="D131" s="16"/>
      <c r="E131" s="19"/>
      <c r="F131" s="19"/>
      <c r="G131" s="16"/>
      <c r="H131" s="16"/>
      <c r="K131" s="16"/>
      <c r="L131" s="16"/>
      <c r="M131" s="16"/>
    </row>
    <row r="132" spans="1:13" s="12" customFormat="1" x14ac:dyDescent="0.3">
      <c r="A132" s="16"/>
      <c r="B132" s="16"/>
      <c r="C132" s="16"/>
      <c r="D132" s="16"/>
      <c r="E132" s="19"/>
      <c r="F132" s="19"/>
      <c r="G132" s="16"/>
      <c r="H132" s="16"/>
      <c r="K132" s="16"/>
      <c r="L132" s="16"/>
      <c r="M132" s="16"/>
    </row>
    <row r="133" spans="1:13" s="12" customFormat="1" x14ac:dyDescent="0.3">
      <c r="A133" s="16"/>
      <c r="B133" s="16"/>
      <c r="C133" s="16"/>
      <c r="D133" s="16"/>
      <c r="E133" s="19"/>
      <c r="F133" s="19"/>
      <c r="G133" s="16"/>
      <c r="H133" s="16"/>
      <c r="K133" s="16"/>
      <c r="L133" s="16"/>
      <c r="M133" s="16"/>
    </row>
    <row r="134" spans="1:13" s="12" customFormat="1" x14ac:dyDescent="0.3">
      <c r="A134" s="16"/>
      <c r="B134" s="16"/>
      <c r="C134" s="16"/>
      <c r="D134" s="16"/>
      <c r="E134" s="19"/>
      <c r="F134" s="19"/>
      <c r="G134" s="16"/>
      <c r="H134" s="16"/>
      <c r="K134" s="16"/>
      <c r="L134" s="16"/>
      <c r="M134" s="16"/>
    </row>
    <row r="135" spans="1:13" s="12" customFormat="1" x14ac:dyDescent="0.3">
      <c r="A135" s="16"/>
      <c r="B135" s="16"/>
      <c r="C135" s="16"/>
      <c r="D135" s="16"/>
      <c r="E135" s="19"/>
      <c r="F135" s="19"/>
      <c r="G135" s="16"/>
      <c r="H135" s="16"/>
      <c r="K135" s="16"/>
      <c r="L135" s="16"/>
      <c r="M135" s="16"/>
    </row>
    <row r="136" spans="1:13" s="12" customFormat="1" x14ac:dyDescent="0.3">
      <c r="A136" s="16"/>
      <c r="B136" s="16"/>
      <c r="C136" s="16"/>
      <c r="D136" s="16"/>
      <c r="E136" s="19"/>
      <c r="F136" s="19"/>
      <c r="G136" s="16"/>
      <c r="H136" s="16"/>
      <c r="K136" s="16"/>
      <c r="L136" s="16"/>
      <c r="M136" s="16"/>
    </row>
    <row r="137" spans="1:13" s="12" customFormat="1" x14ac:dyDescent="0.3">
      <c r="A137" s="16"/>
      <c r="B137" s="16"/>
      <c r="C137" s="16"/>
      <c r="D137" s="16"/>
      <c r="E137" s="19"/>
      <c r="F137" s="19"/>
      <c r="G137" s="16"/>
      <c r="H137" s="16"/>
      <c r="K137" s="16"/>
      <c r="L137" s="16"/>
      <c r="M137" s="16"/>
    </row>
    <row r="138" spans="1:13" s="12" customFormat="1" x14ac:dyDescent="0.3">
      <c r="A138" s="16"/>
      <c r="B138" s="16"/>
      <c r="C138" s="16"/>
      <c r="D138" s="16"/>
      <c r="E138" s="19"/>
      <c r="F138" s="19"/>
      <c r="G138" s="16"/>
      <c r="H138" s="16"/>
      <c r="K138" s="16"/>
      <c r="L138" s="16"/>
      <c r="M138" s="16"/>
    </row>
    <row r="139" spans="1:13" s="12" customFormat="1" x14ac:dyDescent="0.3">
      <c r="A139" s="16"/>
      <c r="B139" s="16"/>
      <c r="C139" s="16"/>
      <c r="D139" s="16"/>
      <c r="E139" s="19"/>
      <c r="F139" s="19"/>
      <c r="G139" s="16"/>
      <c r="H139" s="16"/>
      <c r="K139" s="16"/>
      <c r="L139" s="16"/>
      <c r="M139" s="16"/>
    </row>
    <row r="140" spans="1:13" s="12" customFormat="1" x14ac:dyDescent="0.3">
      <c r="A140" s="16"/>
      <c r="B140" s="16"/>
      <c r="C140" s="16"/>
      <c r="D140" s="16"/>
      <c r="E140" s="19"/>
      <c r="F140" s="19"/>
      <c r="G140" s="16"/>
      <c r="H140" s="16"/>
      <c r="K140" s="3"/>
      <c r="L140" s="3"/>
      <c r="M140" s="3"/>
    </row>
    <row r="141" spans="1:13" s="12" customFormat="1" x14ac:dyDescent="0.3">
      <c r="A141" s="16"/>
      <c r="B141" s="16"/>
      <c r="C141" s="16"/>
      <c r="D141" s="16"/>
      <c r="E141" s="19"/>
      <c r="F141" s="19"/>
      <c r="G141" s="16"/>
      <c r="H141" s="16"/>
      <c r="K141" s="3"/>
      <c r="L141" s="3"/>
      <c r="M141" s="3"/>
    </row>
    <row r="142" spans="1:13" s="12" customFormat="1" x14ac:dyDescent="0.3">
      <c r="A142" s="16"/>
      <c r="B142" s="16"/>
      <c r="C142" s="16"/>
      <c r="D142" s="16"/>
      <c r="E142" s="19"/>
      <c r="F142" s="19"/>
      <c r="G142" s="16"/>
      <c r="H142" s="16"/>
      <c r="K142" s="3"/>
      <c r="L142" s="3"/>
      <c r="M142" s="3"/>
    </row>
    <row r="143" spans="1:13" s="12" customFormat="1" x14ac:dyDescent="0.3">
      <c r="A143" s="16"/>
      <c r="B143" s="16"/>
      <c r="C143" s="16"/>
      <c r="D143" s="16"/>
      <c r="E143" s="19"/>
      <c r="F143" s="19"/>
      <c r="G143" s="16"/>
      <c r="H143" s="16"/>
      <c r="K143" s="3"/>
      <c r="L143" s="3"/>
      <c r="M143" s="3"/>
    </row>
    <row r="144" spans="1:13" s="12" customFormat="1" x14ac:dyDescent="0.3">
      <c r="A144" s="16"/>
      <c r="B144" s="16"/>
      <c r="C144" s="16"/>
      <c r="D144" s="16"/>
      <c r="E144" s="19"/>
      <c r="F144" s="19"/>
      <c r="G144" s="16"/>
      <c r="H144" s="16"/>
      <c r="K144" s="3"/>
      <c r="L144" s="3"/>
      <c r="M144" s="3"/>
    </row>
    <row r="145" spans="1:13" s="12" customFormat="1" x14ac:dyDescent="0.3">
      <c r="A145" s="16"/>
      <c r="B145" s="16"/>
      <c r="C145" s="16"/>
      <c r="D145" s="16"/>
      <c r="E145" s="19"/>
      <c r="F145" s="19"/>
      <c r="G145" s="16"/>
      <c r="H145" s="16"/>
      <c r="K145" s="3"/>
      <c r="L145" s="3"/>
      <c r="M145" s="3"/>
    </row>
    <row r="146" spans="1:13" s="12" customFormat="1" x14ac:dyDescent="0.3">
      <c r="A146" s="16"/>
      <c r="B146" s="16"/>
      <c r="C146" s="16"/>
      <c r="D146" s="16"/>
      <c r="E146" s="19"/>
      <c r="F146" s="19"/>
      <c r="G146" s="16"/>
      <c r="H146" s="16"/>
      <c r="K146" s="3"/>
      <c r="L146" s="3"/>
      <c r="M146" s="3"/>
    </row>
    <row r="147" spans="1:13" s="12" customFormat="1" x14ac:dyDescent="0.3">
      <c r="A147" s="16"/>
      <c r="B147" s="16"/>
      <c r="C147" s="16"/>
      <c r="D147" s="16"/>
      <c r="E147" s="19"/>
      <c r="F147" s="19"/>
      <c r="G147" s="16"/>
      <c r="H147" s="16"/>
      <c r="K147" s="3"/>
      <c r="L147" s="3"/>
      <c r="M147" s="3"/>
    </row>
    <row r="148" spans="1:13" s="12" customFormat="1" x14ac:dyDescent="0.3">
      <c r="A148" s="16"/>
      <c r="B148" s="16"/>
      <c r="C148" s="16"/>
      <c r="D148" s="16"/>
      <c r="E148" s="19"/>
      <c r="F148" s="19"/>
      <c r="G148" s="16"/>
      <c r="H148" s="16"/>
      <c r="K148" s="3"/>
      <c r="L148" s="3"/>
      <c r="M148" s="3"/>
    </row>
    <row r="149" spans="1:13" s="12" customFormat="1" x14ac:dyDescent="0.3">
      <c r="A149" s="16"/>
      <c r="B149" s="16"/>
      <c r="C149" s="16"/>
      <c r="D149" s="16"/>
      <c r="E149" s="19"/>
      <c r="F149" s="19"/>
      <c r="G149" s="16"/>
      <c r="H149" s="16"/>
      <c r="K149" s="3"/>
      <c r="L149" s="3"/>
      <c r="M149" s="3"/>
    </row>
    <row r="150" spans="1:13" s="12" customFormat="1" x14ac:dyDescent="0.3">
      <c r="A150" s="16"/>
      <c r="B150" s="16"/>
      <c r="C150" s="16"/>
      <c r="D150" s="16"/>
      <c r="E150" s="19"/>
      <c r="F150" s="19"/>
      <c r="G150" s="16"/>
      <c r="H150" s="16"/>
      <c r="K150" s="3"/>
      <c r="L150" s="3"/>
      <c r="M150" s="3"/>
    </row>
    <row r="151" spans="1:13" s="12" customFormat="1" x14ac:dyDescent="0.3">
      <c r="A151" s="16"/>
      <c r="B151" s="16"/>
      <c r="C151" s="16"/>
      <c r="D151" s="16"/>
      <c r="E151" s="19"/>
      <c r="F151" s="19"/>
      <c r="G151" s="16"/>
      <c r="H151" s="16"/>
      <c r="K151" s="3"/>
      <c r="L151" s="3"/>
      <c r="M151" s="3"/>
    </row>
    <row r="152" spans="1:13" s="12" customFormat="1" x14ac:dyDescent="0.3">
      <c r="A152" s="16"/>
      <c r="B152" s="16"/>
      <c r="C152" s="16"/>
      <c r="D152" s="16"/>
      <c r="E152" s="19"/>
      <c r="F152" s="19"/>
      <c r="G152" s="16"/>
      <c r="H152" s="16"/>
      <c r="K152" s="3"/>
      <c r="L152" s="3"/>
      <c r="M152" s="3"/>
    </row>
    <row r="153" spans="1:13" s="12" customFormat="1" x14ac:dyDescent="0.3">
      <c r="A153" s="16"/>
      <c r="B153" s="16"/>
      <c r="C153" s="16"/>
      <c r="D153" s="16"/>
      <c r="E153" s="19"/>
      <c r="F153" s="19"/>
      <c r="G153" s="16"/>
      <c r="H153" s="16"/>
      <c r="K153" s="3"/>
      <c r="L153" s="3"/>
      <c r="M153" s="3"/>
    </row>
    <row r="154" spans="1:13" s="12" customFormat="1" x14ac:dyDescent="0.3">
      <c r="A154" s="16"/>
      <c r="B154" s="16"/>
      <c r="C154" s="16"/>
      <c r="D154" s="16"/>
      <c r="E154" s="19"/>
      <c r="F154" s="19"/>
      <c r="G154" s="16"/>
      <c r="H154" s="16"/>
      <c r="K154" s="3"/>
      <c r="L154" s="3"/>
      <c r="M154" s="3"/>
    </row>
    <row r="155" spans="1:13" s="12" customFormat="1" x14ac:dyDescent="0.3">
      <c r="A155" s="16"/>
      <c r="B155" s="16"/>
      <c r="C155" s="16"/>
      <c r="D155" s="16"/>
      <c r="E155" s="19"/>
      <c r="F155" s="19"/>
      <c r="G155" s="16"/>
      <c r="H155" s="16"/>
      <c r="K155" s="3"/>
      <c r="L155" s="3"/>
      <c r="M155" s="3"/>
    </row>
    <row r="156" spans="1:13" s="12" customFormat="1" x14ac:dyDescent="0.3">
      <c r="A156" s="16"/>
      <c r="B156" s="16"/>
      <c r="C156" s="16"/>
      <c r="D156" s="16"/>
      <c r="E156" s="19"/>
      <c r="F156" s="19"/>
      <c r="G156" s="16"/>
      <c r="H156" s="16"/>
      <c r="K156" s="3"/>
      <c r="L156" s="3"/>
      <c r="M156" s="3"/>
    </row>
    <row r="157" spans="1:13" s="12" customFormat="1" x14ac:dyDescent="0.3">
      <c r="A157" s="16"/>
      <c r="B157" s="16"/>
      <c r="C157" s="16"/>
      <c r="D157" s="16"/>
      <c r="E157" s="19"/>
      <c r="F157" s="19"/>
      <c r="G157" s="16"/>
      <c r="H157" s="16"/>
      <c r="K157" s="3"/>
      <c r="L157" s="3"/>
      <c r="M157" s="3"/>
    </row>
    <row r="158" spans="1:13" s="12" customFormat="1" x14ac:dyDescent="0.3">
      <c r="A158" s="16"/>
      <c r="B158" s="16"/>
      <c r="C158" s="16"/>
      <c r="D158" s="16"/>
      <c r="E158" s="19"/>
      <c r="F158" s="19"/>
      <c r="G158" s="16"/>
      <c r="H158" s="16"/>
      <c r="K158" s="3"/>
      <c r="L158" s="3"/>
      <c r="M158" s="3"/>
    </row>
    <row r="159" spans="1:13" s="12" customFormat="1" x14ac:dyDescent="0.3">
      <c r="A159" s="16"/>
      <c r="B159" s="16"/>
      <c r="C159" s="16"/>
      <c r="D159" s="16"/>
      <c r="E159" s="19"/>
      <c r="F159" s="19"/>
      <c r="G159" s="16"/>
      <c r="H159" s="16"/>
      <c r="K159" s="3"/>
      <c r="L159" s="3"/>
      <c r="M159" s="3"/>
    </row>
    <row r="160" spans="1:13" s="12" customFormat="1" x14ac:dyDescent="0.3">
      <c r="A160" s="16"/>
      <c r="B160" s="16"/>
      <c r="C160" s="16"/>
      <c r="D160" s="16"/>
      <c r="E160" s="19"/>
      <c r="F160" s="19"/>
      <c r="G160" s="16"/>
      <c r="H160" s="16"/>
      <c r="K160" s="3"/>
      <c r="L160" s="3"/>
      <c r="M160" s="3"/>
    </row>
    <row r="161" spans="1:13" s="12" customFormat="1" x14ac:dyDescent="0.3">
      <c r="A161" s="16"/>
      <c r="B161" s="16"/>
      <c r="C161" s="16"/>
      <c r="D161" s="16"/>
      <c r="E161" s="19"/>
      <c r="F161" s="19"/>
      <c r="G161" s="16"/>
      <c r="H161" s="16"/>
      <c r="K161" s="3"/>
      <c r="L161" s="3"/>
      <c r="M161" s="3"/>
    </row>
    <row r="162" spans="1:13" s="12" customFormat="1" x14ac:dyDescent="0.3">
      <c r="A162" s="16"/>
      <c r="B162" s="16"/>
      <c r="C162" s="16"/>
      <c r="D162" s="16"/>
      <c r="E162" s="19"/>
      <c r="F162" s="19"/>
      <c r="G162" s="16"/>
      <c r="H162" s="16"/>
      <c r="K162" s="3"/>
      <c r="L162" s="3"/>
      <c r="M162" s="3"/>
    </row>
    <row r="163" spans="1:13" s="12" customFormat="1" x14ac:dyDescent="0.3">
      <c r="A163" s="16"/>
      <c r="B163" s="16"/>
      <c r="C163" s="16"/>
      <c r="D163" s="16"/>
      <c r="E163" s="19"/>
      <c r="F163" s="19"/>
      <c r="G163" s="16"/>
      <c r="H163" s="16"/>
      <c r="K163" s="3"/>
      <c r="L163" s="3"/>
      <c r="M163" s="3"/>
    </row>
    <row r="164" spans="1:13" s="12" customFormat="1" x14ac:dyDescent="0.3">
      <c r="A164" s="16"/>
      <c r="B164" s="16"/>
      <c r="C164" s="16"/>
      <c r="D164" s="16"/>
      <c r="E164" s="19"/>
      <c r="F164" s="19"/>
      <c r="G164" s="16"/>
      <c r="H164" s="16"/>
      <c r="K164" s="3"/>
      <c r="L164" s="3"/>
      <c r="M164" s="3"/>
    </row>
    <row r="165" spans="1:13" s="12" customFormat="1" x14ac:dyDescent="0.3">
      <c r="A165" s="16"/>
      <c r="B165" s="16"/>
      <c r="C165" s="16"/>
      <c r="D165" s="16"/>
      <c r="E165" s="19"/>
      <c r="F165" s="19"/>
      <c r="G165" s="16"/>
      <c r="H165" s="16"/>
      <c r="K165" s="3"/>
      <c r="L165" s="3"/>
      <c r="M165" s="3"/>
    </row>
    <row r="166" spans="1:13" s="12" customFormat="1" x14ac:dyDescent="0.3">
      <c r="A166" s="16"/>
      <c r="B166" s="16"/>
      <c r="C166" s="16"/>
      <c r="D166" s="16"/>
      <c r="E166" s="19"/>
      <c r="F166" s="19"/>
      <c r="G166" s="16"/>
      <c r="H166" s="16"/>
      <c r="K166" s="3"/>
      <c r="L166" s="3"/>
      <c r="M166" s="3"/>
    </row>
    <row r="167" spans="1:13" s="12" customFormat="1" x14ac:dyDescent="0.3">
      <c r="A167" s="16"/>
      <c r="B167" s="16"/>
      <c r="C167" s="16"/>
      <c r="D167" s="16"/>
      <c r="E167" s="19"/>
      <c r="F167" s="19"/>
      <c r="G167" s="16"/>
      <c r="H167" s="16"/>
      <c r="K167" s="3"/>
      <c r="L167" s="3"/>
      <c r="M167" s="3"/>
    </row>
    <row r="168" spans="1:13" s="12" customFormat="1" x14ac:dyDescent="0.3">
      <c r="A168" s="16"/>
      <c r="B168" s="16"/>
      <c r="C168" s="16"/>
      <c r="D168" s="16"/>
      <c r="E168" s="19"/>
      <c r="F168" s="19"/>
      <c r="G168" s="16"/>
      <c r="H168" s="16"/>
      <c r="K168" s="3"/>
      <c r="L168" s="3"/>
      <c r="M168" s="3"/>
    </row>
    <row r="169" spans="1:13" s="12" customFormat="1" x14ac:dyDescent="0.3">
      <c r="A169" s="16"/>
      <c r="B169" s="16"/>
      <c r="C169" s="16"/>
      <c r="D169" s="16"/>
      <c r="E169" s="19"/>
      <c r="F169" s="19"/>
      <c r="G169" s="16"/>
      <c r="H169" s="16"/>
      <c r="K169" s="3"/>
      <c r="L169" s="3"/>
      <c r="M169" s="3"/>
    </row>
    <row r="170" spans="1:13" s="12" customFormat="1" x14ac:dyDescent="0.3">
      <c r="A170" s="16"/>
      <c r="B170" s="16"/>
      <c r="C170" s="16"/>
      <c r="D170" s="16"/>
      <c r="E170" s="19"/>
      <c r="F170" s="19"/>
      <c r="G170" s="16"/>
      <c r="H170" s="16"/>
      <c r="K170" s="3"/>
      <c r="L170" s="3"/>
      <c r="M170" s="3"/>
    </row>
    <row r="171" spans="1:13" s="12" customFormat="1" x14ac:dyDescent="0.3">
      <c r="A171" s="16"/>
      <c r="B171" s="16"/>
      <c r="C171" s="16"/>
      <c r="D171" s="16"/>
      <c r="E171" s="19"/>
      <c r="F171" s="19"/>
      <c r="G171" s="16"/>
      <c r="H171" s="16"/>
      <c r="K171" s="3"/>
      <c r="L171" s="3"/>
      <c r="M171" s="3"/>
    </row>
    <row r="172" spans="1:13" s="12" customFormat="1" x14ac:dyDescent="0.3">
      <c r="A172" s="16"/>
      <c r="B172" s="16"/>
      <c r="C172" s="16"/>
      <c r="D172" s="16"/>
      <c r="E172" s="19"/>
      <c r="F172" s="19"/>
      <c r="G172" s="16"/>
      <c r="H172" s="16"/>
      <c r="K172" s="3"/>
      <c r="L172" s="3"/>
      <c r="M172" s="3"/>
    </row>
    <row r="173" spans="1:13" s="12" customFormat="1" x14ac:dyDescent="0.3">
      <c r="A173" s="16"/>
      <c r="B173" s="16"/>
      <c r="C173" s="16"/>
      <c r="D173" s="16"/>
      <c r="E173" s="19"/>
      <c r="F173" s="19"/>
      <c r="G173" s="16"/>
      <c r="H173" s="16"/>
      <c r="K173" s="3"/>
      <c r="L173" s="3"/>
      <c r="M173" s="3"/>
    </row>
    <row r="174" spans="1:13" s="12" customFormat="1" x14ac:dyDescent="0.3">
      <c r="A174" s="16"/>
      <c r="B174" s="16"/>
      <c r="C174" s="16"/>
      <c r="D174" s="16"/>
      <c r="E174" s="19"/>
      <c r="F174" s="19"/>
      <c r="G174" s="16"/>
      <c r="H174" s="16"/>
      <c r="K174" s="3"/>
      <c r="L174" s="3"/>
      <c r="M174" s="3"/>
    </row>
    <row r="175" spans="1:13" s="12" customFormat="1" x14ac:dyDescent="0.3">
      <c r="A175" s="16"/>
      <c r="B175" s="16"/>
      <c r="C175" s="16"/>
      <c r="D175" s="16"/>
      <c r="E175" s="19"/>
      <c r="F175" s="19"/>
      <c r="G175" s="16"/>
      <c r="H175" s="16"/>
      <c r="K175" s="3"/>
      <c r="L175" s="3"/>
      <c r="M175" s="3"/>
    </row>
    <row r="176" spans="1:13" s="12" customFormat="1" x14ac:dyDescent="0.3">
      <c r="A176" s="16"/>
      <c r="B176" s="16"/>
      <c r="C176" s="16"/>
      <c r="D176" s="16"/>
      <c r="E176" s="19"/>
      <c r="F176" s="19"/>
      <c r="G176" s="16"/>
      <c r="H176" s="16"/>
      <c r="K176" s="3"/>
      <c r="L176" s="3"/>
      <c r="M176" s="3"/>
    </row>
    <row r="177" spans="1:13" s="12" customFormat="1" x14ac:dyDescent="0.3">
      <c r="A177" s="16"/>
      <c r="B177" s="16"/>
      <c r="C177" s="16"/>
      <c r="D177" s="16"/>
      <c r="E177" s="19"/>
      <c r="F177" s="19"/>
      <c r="G177" s="16"/>
      <c r="H177" s="16"/>
      <c r="K177" s="3"/>
      <c r="L177" s="3"/>
      <c r="M177" s="3"/>
    </row>
    <row r="178" spans="1:13" s="12" customFormat="1" x14ac:dyDescent="0.3">
      <c r="A178" s="16"/>
      <c r="B178" s="16"/>
      <c r="C178" s="16"/>
      <c r="D178" s="16"/>
      <c r="E178" s="19"/>
      <c r="F178" s="19"/>
      <c r="G178" s="16"/>
      <c r="H178" s="16"/>
      <c r="K178" s="3"/>
      <c r="L178" s="3"/>
      <c r="M178" s="3"/>
    </row>
    <row r="179" spans="1:13" s="12" customFormat="1" x14ac:dyDescent="0.3">
      <c r="A179" s="16"/>
      <c r="B179" s="16"/>
      <c r="C179" s="16"/>
      <c r="D179" s="16"/>
      <c r="E179" s="19"/>
      <c r="F179" s="19"/>
      <c r="G179" s="16"/>
      <c r="H179" s="16"/>
      <c r="K179" s="3"/>
      <c r="L179" s="3"/>
      <c r="M179" s="3"/>
    </row>
    <row r="180" spans="1:13" s="12" customFormat="1" x14ac:dyDescent="0.3">
      <c r="A180" s="16"/>
      <c r="B180" s="16"/>
      <c r="C180" s="16"/>
      <c r="D180" s="16"/>
      <c r="E180" s="19"/>
      <c r="F180" s="19"/>
      <c r="G180" s="16"/>
      <c r="H180" s="16"/>
      <c r="K180" s="3"/>
      <c r="L180" s="3"/>
      <c r="M180" s="3"/>
    </row>
    <row r="181" spans="1:13" s="12" customFormat="1" x14ac:dyDescent="0.3">
      <c r="A181" s="16"/>
      <c r="B181" s="16"/>
      <c r="C181" s="16"/>
      <c r="D181" s="16"/>
      <c r="E181" s="19"/>
      <c r="F181" s="19"/>
      <c r="G181" s="16"/>
      <c r="H181" s="16"/>
      <c r="K181" s="3"/>
      <c r="L181" s="3"/>
      <c r="M181" s="3"/>
    </row>
    <row r="182" spans="1:13" s="12" customFormat="1" x14ac:dyDescent="0.3">
      <c r="A182" s="16"/>
      <c r="B182" s="16"/>
      <c r="C182" s="16"/>
      <c r="D182" s="16"/>
      <c r="E182" s="19"/>
      <c r="F182" s="19"/>
      <c r="G182" s="16"/>
      <c r="H182" s="16"/>
      <c r="K182" s="3"/>
      <c r="L182" s="3"/>
      <c r="M182" s="3"/>
    </row>
    <row r="183" spans="1:13" s="12" customFormat="1" x14ac:dyDescent="0.3">
      <c r="A183" s="16"/>
      <c r="B183" s="16"/>
      <c r="C183" s="16"/>
      <c r="D183" s="16"/>
      <c r="E183" s="19"/>
      <c r="F183" s="19"/>
      <c r="G183" s="16"/>
      <c r="H183" s="16"/>
      <c r="K183" s="3"/>
      <c r="L183" s="3"/>
      <c r="M183" s="3"/>
    </row>
    <row r="184" spans="1:13" s="12" customFormat="1" x14ac:dyDescent="0.3">
      <c r="A184" s="16"/>
      <c r="B184" s="16"/>
      <c r="C184" s="16"/>
      <c r="D184" s="16"/>
      <c r="E184" s="19"/>
      <c r="F184" s="19"/>
      <c r="G184" s="16"/>
      <c r="H184" s="16"/>
      <c r="K184" s="3"/>
      <c r="L184" s="3"/>
      <c r="M184" s="3"/>
    </row>
    <row r="185" spans="1:13" s="12" customFormat="1" x14ac:dyDescent="0.3">
      <c r="A185" s="16"/>
      <c r="B185" s="16"/>
      <c r="C185" s="16"/>
      <c r="D185" s="16"/>
      <c r="E185" s="19"/>
      <c r="F185" s="19"/>
      <c r="G185" s="16"/>
      <c r="H185" s="16"/>
      <c r="K185" s="3"/>
      <c r="L185" s="3"/>
      <c r="M185" s="3"/>
    </row>
    <row r="186" spans="1:13" s="12" customFormat="1" x14ac:dyDescent="0.3">
      <c r="A186" s="16"/>
      <c r="B186" s="16"/>
      <c r="C186" s="16"/>
      <c r="D186" s="16"/>
      <c r="E186" s="19"/>
      <c r="F186" s="19"/>
      <c r="G186" s="16"/>
      <c r="H186" s="16"/>
      <c r="K186" s="3"/>
      <c r="L186" s="3"/>
      <c r="M186" s="3"/>
    </row>
    <row r="187" spans="1:13" s="12" customFormat="1" x14ac:dyDescent="0.3">
      <c r="A187" s="16"/>
      <c r="B187" s="16"/>
      <c r="C187" s="16"/>
      <c r="D187" s="16"/>
      <c r="E187" s="19"/>
      <c r="F187" s="19"/>
      <c r="G187" s="16"/>
      <c r="H187" s="16"/>
      <c r="K187" s="3"/>
      <c r="L187" s="3"/>
      <c r="M187" s="3"/>
    </row>
    <row r="188" spans="1:13" s="12" customFormat="1" x14ac:dyDescent="0.3">
      <c r="A188" s="16"/>
      <c r="B188" s="16"/>
      <c r="C188" s="16"/>
      <c r="D188" s="16"/>
      <c r="E188" s="19"/>
      <c r="F188" s="19"/>
      <c r="G188" s="16"/>
      <c r="H188" s="16"/>
      <c r="K188" s="3"/>
      <c r="L188" s="3"/>
      <c r="M188" s="3"/>
    </row>
    <row r="189" spans="1:13" s="12" customFormat="1" x14ac:dyDescent="0.3">
      <c r="A189" s="16"/>
      <c r="B189" s="16"/>
      <c r="C189" s="16"/>
      <c r="D189" s="16"/>
      <c r="E189" s="19"/>
      <c r="F189" s="19"/>
      <c r="G189" s="16"/>
      <c r="H189" s="16"/>
      <c r="K189" s="3"/>
      <c r="L189" s="3"/>
      <c r="M189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4"/>
  <sheetViews>
    <sheetView topLeftCell="A67" workbookViewId="0">
      <selection activeCell="B4" sqref="B4"/>
    </sheetView>
  </sheetViews>
  <sheetFormatPr defaultColWidth="8.88671875" defaultRowHeight="14.4" x14ac:dyDescent="0.3"/>
  <cols>
    <col min="1" max="1" width="10.33203125" style="3" customWidth="1"/>
    <col min="2" max="2" width="9.33203125" style="3" customWidth="1"/>
    <col min="3" max="3" width="8.88671875" style="3"/>
    <col min="4" max="4" width="7.33203125" style="3" customWidth="1"/>
    <col min="5" max="5" width="11.88671875" style="3" customWidth="1"/>
    <col min="6" max="6" width="11.6640625" style="3" customWidth="1"/>
    <col min="7" max="7" width="8.109375" style="24" customWidth="1"/>
    <col min="9" max="9" width="10.6640625" customWidth="1"/>
    <col min="11" max="13" width="8.88671875" style="3"/>
    <col min="257" max="257" width="14.33203125" customWidth="1"/>
    <col min="258" max="258" width="15" customWidth="1"/>
    <col min="260" max="260" width="12.88671875" customWidth="1"/>
    <col min="261" max="261" width="12.33203125" customWidth="1"/>
    <col min="513" max="513" width="14.33203125" customWidth="1"/>
    <col min="514" max="514" width="15" customWidth="1"/>
    <col min="516" max="516" width="12.88671875" customWidth="1"/>
    <col min="517" max="517" width="12.33203125" customWidth="1"/>
    <col min="769" max="769" width="14.33203125" customWidth="1"/>
    <col min="770" max="770" width="15" customWidth="1"/>
    <col min="772" max="772" width="12.88671875" customWidth="1"/>
    <col min="773" max="773" width="12.33203125" customWidth="1"/>
    <col min="1025" max="1025" width="14.33203125" customWidth="1"/>
    <col min="1026" max="1026" width="15" customWidth="1"/>
    <col min="1028" max="1028" width="12.88671875" customWidth="1"/>
    <col min="1029" max="1029" width="12.33203125" customWidth="1"/>
    <col min="1281" max="1281" width="14.33203125" customWidth="1"/>
    <col min="1282" max="1282" width="15" customWidth="1"/>
    <col min="1284" max="1284" width="12.88671875" customWidth="1"/>
    <col min="1285" max="1285" width="12.33203125" customWidth="1"/>
    <col min="1537" max="1537" width="14.33203125" customWidth="1"/>
    <col min="1538" max="1538" width="15" customWidth="1"/>
    <col min="1540" max="1540" width="12.88671875" customWidth="1"/>
    <col min="1541" max="1541" width="12.33203125" customWidth="1"/>
    <col min="1793" max="1793" width="14.33203125" customWidth="1"/>
    <col min="1794" max="1794" width="15" customWidth="1"/>
    <col min="1796" max="1796" width="12.88671875" customWidth="1"/>
    <col min="1797" max="1797" width="12.33203125" customWidth="1"/>
    <col min="2049" max="2049" width="14.33203125" customWidth="1"/>
    <col min="2050" max="2050" width="15" customWidth="1"/>
    <col min="2052" max="2052" width="12.88671875" customWidth="1"/>
    <col min="2053" max="2053" width="12.33203125" customWidth="1"/>
    <col min="2305" max="2305" width="14.33203125" customWidth="1"/>
    <col min="2306" max="2306" width="15" customWidth="1"/>
    <col min="2308" max="2308" width="12.88671875" customWidth="1"/>
    <col min="2309" max="2309" width="12.33203125" customWidth="1"/>
    <col min="2561" max="2561" width="14.33203125" customWidth="1"/>
    <col min="2562" max="2562" width="15" customWidth="1"/>
    <col min="2564" max="2564" width="12.88671875" customWidth="1"/>
    <col min="2565" max="2565" width="12.33203125" customWidth="1"/>
    <col min="2817" max="2817" width="14.33203125" customWidth="1"/>
    <col min="2818" max="2818" width="15" customWidth="1"/>
    <col min="2820" max="2820" width="12.88671875" customWidth="1"/>
    <col min="2821" max="2821" width="12.33203125" customWidth="1"/>
    <col min="3073" max="3073" width="14.33203125" customWidth="1"/>
    <col min="3074" max="3074" width="15" customWidth="1"/>
    <col min="3076" max="3076" width="12.88671875" customWidth="1"/>
    <col min="3077" max="3077" width="12.33203125" customWidth="1"/>
    <col min="3329" max="3329" width="14.33203125" customWidth="1"/>
    <col min="3330" max="3330" width="15" customWidth="1"/>
    <col min="3332" max="3332" width="12.88671875" customWidth="1"/>
    <col min="3333" max="3333" width="12.33203125" customWidth="1"/>
    <col min="3585" max="3585" width="14.33203125" customWidth="1"/>
    <col min="3586" max="3586" width="15" customWidth="1"/>
    <col min="3588" max="3588" width="12.88671875" customWidth="1"/>
    <col min="3589" max="3589" width="12.33203125" customWidth="1"/>
    <col min="3841" max="3841" width="14.33203125" customWidth="1"/>
    <col min="3842" max="3842" width="15" customWidth="1"/>
    <col min="3844" max="3844" width="12.88671875" customWidth="1"/>
    <col min="3845" max="3845" width="12.33203125" customWidth="1"/>
    <col min="4097" max="4097" width="14.33203125" customWidth="1"/>
    <col min="4098" max="4098" width="15" customWidth="1"/>
    <col min="4100" max="4100" width="12.88671875" customWidth="1"/>
    <col min="4101" max="4101" width="12.33203125" customWidth="1"/>
    <col min="4353" max="4353" width="14.33203125" customWidth="1"/>
    <col min="4354" max="4354" width="15" customWidth="1"/>
    <col min="4356" max="4356" width="12.88671875" customWidth="1"/>
    <col min="4357" max="4357" width="12.33203125" customWidth="1"/>
    <col min="4609" max="4609" width="14.33203125" customWidth="1"/>
    <col min="4610" max="4610" width="15" customWidth="1"/>
    <col min="4612" max="4612" width="12.88671875" customWidth="1"/>
    <col min="4613" max="4613" width="12.33203125" customWidth="1"/>
    <col min="4865" max="4865" width="14.33203125" customWidth="1"/>
    <col min="4866" max="4866" width="15" customWidth="1"/>
    <col min="4868" max="4868" width="12.88671875" customWidth="1"/>
    <col min="4869" max="4869" width="12.33203125" customWidth="1"/>
    <col min="5121" max="5121" width="14.33203125" customWidth="1"/>
    <col min="5122" max="5122" width="15" customWidth="1"/>
    <col min="5124" max="5124" width="12.88671875" customWidth="1"/>
    <col min="5125" max="5125" width="12.33203125" customWidth="1"/>
    <col min="5377" max="5377" width="14.33203125" customWidth="1"/>
    <col min="5378" max="5378" width="15" customWidth="1"/>
    <col min="5380" max="5380" width="12.88671875" customWidth="1"/>
    <col min="5381" max="5381" width="12.33203125" customWidth="1"/>
    <col min="5633" max="5633" width="14.33203125" customWidth="1"/>
    <col min="5634" max="5634" width="15" customWidth="1"/>
    <col min="5636" max="5636" width="12.88671875" customWidth="1"/>
    <col min="5637" max="5637" width="12.33203125" customWidth="1"/>
    <col min="5889" max="5889" width="14.33203125" customWidth="1"/>
    <col min="5890" max="5890" width="15" customWidth="1"/>
    <col min="5892" max="5892" width="12.88671875" customWidth="1"/>
    <col min="5893" max="5893" width="12.33203125" customWidth="1"/>
    <col min="6145" max="6145" width="14.33203125" customWidth="1"/>
    <col min="6146" max="6146" width="15" customWidth="1"/>
    <col min="6148" max="6148" width="12.88671875" customWidth="1"/>
    <col min="6149" max="6149" width="12.33203125" customWidth="1"/>
    <col min="6401" max="6401" width="14.33203125" customWidth="1"/>
    <col min="6402" max="6402" width="15" customWidth="1"/>
    <col min="6404" max="6404" width="12.88671875" customWidth="1"/>
    <col min="6405" max="6405" width="12.33203125" customWidth="1"/>
    <col min="6657" max="6657" width="14.33203125" customWidth="1"/>
    <col min="6658" max="6658" width="15" customWidth="1"/>
    <col min="6660" max="6660" width="12.88671875" customWidth="1"/>
    <col min="6661" max="6661" width="12.33203125" customWidth="1"/>
    <col min="6913" max="6913" width="14.33203125" customWidth="1"/>
    <col min="6914" max="6914" width="15" customWidth="1"/>
    <col min="6916" max="6916" width="12.88671875" customWidth="1"/>
    <col min="6917" max="6917" width="12.33203125" customWidth="1"/>
    <col min="7169" max="7169" width="14.33203125" customWidth="1"/>
    <col min="7170" max="7170" width="15" customWidth="1"/>
    <col min="7172" max="7172" width="12.88671875" customWidth="1"/>
    <col min="7173" max="7173" width="12.33203125" customWidth="1"/>
    <col min="7425" max="7425" width="14.33203125" customWidth="1"/>
    <col min="7426" max="7426" width="15" customWidth="1"/>
    <col min="7428" max="7428" width="12.88671875" customWidth="1"/>
    <col min="7429" max="7429" width="12.33203125" customWidth="1"/>
    <col min="7681" max="7681" width="14.33203125" customWidth="1"/>
    <col min="7682" max="7682" width="15" customWidth="1"/>
    <col min="7684" max="7684" width="12.88671875" customWidth="1"/>
    <col min="7685" max="7685" width="12.33203125" customWidth="1"/>
    <col min="7937" max="7937" width="14.33203125" customWidth="1"/>
    <col min="7938" max="7938" width="15" customWidth="1"/>
    <col min="7940" max="7940" width="12.88671875" customWidth="1"/>
    <col min="7941" max="7941" width="12.33203125" customWidth="1"/>
    <col min="8193" max="8193" width="14.33203125" customWidth="1"/>
    <col min="8194" max="8194" width="15" customWidth="1"/>
    <col min="8196" max="8196" width="12.88671875" customWidth="1"/>
    <col min="8197" max="8197" width="12.33203125" customWidth="1"/>
    <col min="8449" max="8449" width="14.33203125" customWidth="1"/>
    <col min="8450" max="8450" width="15" customWidth="1"/>
    <col min="8452" max="8452" width="12.88671875" customWidth="1"/>
    <col min="8453" max="8453" width="12.33203125" customWidth="1"/>
    <col min="8705" max="8705" width="14.33203125" customWidth="1"/>
    <col min="8706" max="8706" width="15" customWidth="1"/>
    <col min="8708" max="8708" width="12.88671875" customWidth="1"/>
    <col min="8709" max="8709" width="12.33203125" customWidth="1"/>
    <col min="8961" max="8961" width="14.33203125" customWidth="1"/>
    <col min="8962" max="8962" width="15" customWidth="1"/>
    <col min="8964" max="8964" width="12.88671875" customWidth="1"/>
    <col min="8965" max="8965" width="12.33203125" customWidth="1"/>
    <col min="9217" max="9217" width="14.33203125" customWidth="1"/>
    <col min="9218" max="9218" width="15" customWidth="1"/>
    <col min="9220" max="9220" width="12.88671875" customWidth="1"/>
    <col min="9221" max="9221" width="12.33203125" customWidth="1"/>
    <col min="9473" max="9473" width="14.33203125" customWidth="1"/>
    <col min="9474" max="9474" width="15" customWidth="1"/>
    <col min="9476" max="9476" width="12.88671875" customWidth="1"/>
    <col min="9477" max="9477" width="12.33203125" customWidth="1"/>
    <col min="9729" max="9729" width="14.33203125" customWidth="1"/>
    <col min="9730" max="9730" width="15" customWidth="1"/>
    <col min="9732" max="9732" width="12.88671875" customWidth="1"/>
    <col min="9733" max="9733" width="12.33203125" customWidth="1"/>
    <col min="9985" max="9985" width="14.33203125" customWidth="1"/>
    <col min="9986" max="9986" width="15" customWidth="1"/>
    <col min="9988" max="9988" width="12.88671875" customWidth="1"/>
    <col min="9989" max="9989" width="12.33203125" customWidth="1"/>
    <col min="10241" max="10241" width="14.33203125" customWidth="1"/>
    <col min="10242" max="10242" width="15" customWidth="1"/>
    <col min="10244" max="10244" width="12.88671875" customWidth="1"/>
    <col min="10245" max="10245" width="12.33203125" customWidth="1"/>
    <col min="10497" max="10497" width="14.33203125" customWidth="1"/>
    <col min="10498" max="10498" width="15" customWidth="1"/>
    <col min="10500" max="10500" width="12.88671875" customWidth="1"/>
    <col min="10501" max="10501" width="12.33203125" customWidth="1"/>
    <col min="10753" max="10753" width="14.33203125" customWidth="1"/>
    <col min="10754" max="10754" width="15" customWidth="1"/>
    <col min="10756" max="10756" width="12.88671875" customWidth="1"/>
    <col min="10757" max="10757" width="12.33203125" customWidth="1"/>
    <col min="11009" max="11009" width="14.33203125" customWidth="1"/>
    <col min="11010" max="11010" width="15" customWidth="1"/>
    <col min="11012" max="11012" width="12.88671875" customWidth="1"/>
    <col min="11013" max="11013" width="12.33203125" customWidth="1"/>
    <col min="11265" max="11265" width="14.33203125" customWidth="1"/>
    <col min="11266" max="11266" width="15" customWidth="1"/>
    <col min="11268" max="11268" width="12.88671875" customWidth="1"/>
    <col min="11269" max="11269" width="12.33203125" customWidth="1"/>
    <col min="11521" max="11521" width="14.33203125" customWidth="1"/>
    <col min="11522" max="11522" width="15" customWidth="1"/>
    <col min="11524" max="11524" width="12.88671875" customWidth="1"/>
    <col min="11525" max="11525" width="12.33203125" customWidth="1"/>
    <col min="11777" max="11777" width="14.33203125" customWidth="1"/>
    <col min="11778" max="11778" width="15" customWidth="1"/>
    <col min="11780" max="11780" width="12.88671875" customWidth="1"/>
    <col min="11781" max="11781" width="12.33203125" customWidth="1"/>
    <col min="12033" max="12033" width="14.33203125" customWidth="1"/>
    <col min="12034" max="12034" width="15" customWidth="1"/>
    <col min="12036" max="12036" width="12.88671875" customWidth="1"/>
    <col min="12037" max="12037" width="12.33203125" customWidth="1"/>
    <col min="12289" max="12289" width="14.33203125" customWidth="1"/>
    <col min="12290" max="12290" width="15" customWidth="1"/>
    <col min="12292" max="12292" width="12.88671875" customWidth="1"/>
    <col min="12293" max="12293" width="12.33203125" customWidth="1"/>
    <col min="12545" max="12545" width="14.33203125" customWidth="1"/>
    <col min="12546" max="12546" width="15" customWidth="1"/>
    <col min="12548" max="12548" width="12.88671875" customWidth="1"/>
    <col min="12549" max="12549" width="12.33203125" customWidth="1"/>
    <col min="12801" max="12801" width="14.33203125" customWidth="1"/>
    <col min="12802" max="12802" width="15" customWidth="1"/>
    <col min="12804" max="12804" width="12.88671875" customWidth="1"/>
    <col min="12805" max="12805" width="12.33203125" customWidth="1"/>
    <col min="13057" max="13057" width="14.33203125" customWidth="1"/>
    <col min="13058" max="13058" width="15" customWidth="1"/>
    <col min="13060" max="13060" width="12.88671875" customWidth="1"/>
    <col min="13061" max="13061" width="12.33203125" customWidth="1"/>
    <col min="13313" max="13313" width="14.33203125" customWidth="1"/>
    <col min="13314" max="13314" width="15" customWidth="1"/>
    <col min="13316" max="13316" width="12.88671875" customWidth="1"/>
    <col min="13317" max="13317" width="12.33203125" customWidth="1"/>
    <col min="13569" max="13569" width="14.33203125" customWidth="1"/>
    <col min="13570" max="13570" width="15" customWidth="1"/>
    <col min="13572" max="13572" width="12.88671875" customWidth="1"/>
    <col min="13573" max="13573" width="12.33203125" customWidth="1"/>
    <col min="13825" max="13825" width="14.33203125" customWidth="1"/>
    <col min="13826" max="13826" width="15" customWidth="1"/>
    <col min="13828" max="13828" width="12.88671875" customWidth="1"/>
    <col min="13829" max="13829" width="12.33203125" customWidth="1"/>
    <col min="14081" max="14081" width="14.33203125" customWidth="1"/>
    <col min="14082" max="14082" width="15" customWidth="1"/>
    <col min="14084" max="14084" width="12.88671875" customWidth="1"/>
    <col min="14085" max="14085" width="12.33203125" customWidth="1"/>
    <col min="14337" max="14337" width="14.33203125" customWidth="1"/>
    <col min="14338" max="14338" width="15" customWidth="1"/>
    <col min="14340" max="14340" width="12.88671875" customWidth="1"/>
    <col min="14341" max="14341" width="12.33203125" customWidth="1"/>
    <col min="14593" max="14593" width="14.33203125" customWidth="1"/>
    <col min="14594" max="14594" width="15" customWidth="1"/>
    <col min="14596" max="14596" width="12.88671875" customWidth="1"/>
    <col min="14597" max="14597" width="12.33203125" customWidth="1"/>
    <col min="14849" max="14849" width="14.33203125" customWidth="1"/>
    <col min="14850" max="14850" width="15" customWidth="1"/>
    <col min="14852" max="14852" width="12.88671875" customWidth="1"/>
    <col min="14853" max="14853" width="12.33203125" customWidth="1"/>
    <col min="15105" max="15105" width="14.33203125" customWidth="1"/>
    <col min="15106" max="15106" width="15" customWidth="1"/>
    <col min="15108" max="15108" width="12.88671875" customWidth="1"/>
    <col min="15109" max="15109" width="12.33203125" customWidth="1"/>
    <col min="15361" max="15361" width="14.33203125" customWidth="1"/>
    <col min="15362" max="15362" width="15" customWidth="1"/>
    <col min="15364" max="15364" width="12.88671875" customWidth="1"/>
    <col min="15365" max="15365" width="12.33203125" customWidth="1"/>
    <col min="15617" max="15617" width="14.33203125" customWidth="1"/>
    <col min="15618" max="15618" width="15" customWidth="1"/>
    <col min="15620" max="15620" width="12.88671875" customWidth="1"/>
    <col min="15621" max="15621" width="12.33203125" customWidth="1"/>
    <col min="15873" max="15873" width="14.33203125" customWidth="1"/>
    <col min="15874" max="15874" width="15" customWidth="1"/>
    <col min="15876" max="15876" width="12.88671875" customWidth="1"/>
    <col min="15877" max="15877" width="12.33203125" customWidth="1"/>
    <col min="16129" max="16129" width="14.33203125" customWidth="1"/>
    <col min="16130" max="16130" width="15" customWidth="1"/>
    <col min="16132" max="16132" width="12.88671875" customWidth="1"/>
    <col min="16133" max="16133" width="12.33203125" customWidth="1"/>
  </cols>
  <sheetData>
    <row r="1" spans="1:13" x14ac:dyDescent="0.3">
      <c r="A1" s="18" t="s">
        <v>557</v>
      </c>
      <c r="B1" s="14"/>
      <c r="E1" s="2"/>
    </row>
    <row r="2" spans="1:13" x14ac:dyDescent="0.3">
      <c r="A2" s="5" t="s">
        <v>541</v>
      </c>
      <c r="B2" s="6" t="s">
        <v>662</v>
      </c>
      <c r="E2" s="2"/>
    </row>
    <row r="3" spans="1:13" x14ac:dyDescent="0.3">
      <c r="A3" s="5" t="s">
        <v>542</v>
      </c>
      <c r="B3" s="6" t="s">
        <v>665</v>
      </c>
      <c r="E3" s="2"/>
    </row>
    <row r="4" spans="1:13" x14ac:dyDescent="0.3">
      <c r="A4" s="5" t="s">
        <v>543</v>
      </c>
      <c r="B4" s="7">
        <v>41829</v>
      </c>
      <c r="E4" s="2"/>
    </row>
    <row r="5" spans="1:13" ht="15.6" x14ac:dyDescent="0.35">
      <c r="A5" s="5" t="s">
        <v>544</v>
      </c>
      <c r="B5" s="6" t="s">
        <v>389</v>
      </c>
      <c r="E5" s="2"/>
    </row>
    <row r="6" spans="1:13" x14ac:dyDescent="0.3">
      <c r="A6" s="8" t="s">
        <v>548</v>
      </c>
      <c r="B6" s="9">
        <v>1</v>
      </c>
    </row>
    <row r="7" spans="1:13" x14ac:dyDescent="0.3">
      <c r="A7" s="8" t="s">
        <v>546</v>
      </c>
      <c r="B7" s="9" t="s">
        <v>547</v>
      </c>
    </row>
    <row r="8" spans="1:13" x14ac:dyDescent="0.3">
      <c r="A8" s="8" t="s">
        <v>549</v>
      </c>
      <c r="B8" s="9"/>
      <c r="K8" s="4" t="s">
        <v>819</v>
      </c>
    </row>
    <row r="9" spans="1:13" x14ac:dyDescent="0.3">
      <c r="A9" s="11" t="s">
        <v>0</v>
      </c>
      <c r="B9" s="10" t="s">
        <v>1</v>
      </c>
      <c r="C9" s="11" t="s">
        <v>2</v>
      </c>
      <c r="D9" s="10" t="s">
        <v>6</v>
      </c>
      <c r="E9" s="11" t="s">
        <v>24</v>
      </c>
      <c r="F9" s="11" t="s">
        <v>668</v>
      </c>
      <c r="G9" s="25" t="s">
        <v>556</v>
      </c>
      <c r="H9" s="1" t="s">
        <v>25</v>
      </c>
      <c r="I9" s="1" t="s">
        <v>550</v>
      </c>
      <c r="K9" s="4" t="s">
        <v>0</v>
      </c>
      <c r="L9" s="4" t="s">
        <v>54</v>
      </c>
      <c r="M9" s="4" t="s">
        <v>6</v>
      </c>
    </row>
    <row r="10" spans="1:13" s="12" customFormat="1" x14ac:dyDescent="0.3">
      <c r="A10" s="17">
        <v>0</v>
      </c>
      <c r="B10" s="17"/>
      <c r="C10" s="17"/>
      <c r="D10" s="17" t="s">
        <v>7</v>
      </c>
      <c r="E10" s="17"/>
      <c r="F10" s="17"/>
      <c r="G10" s="23">
        <v>0.46736111111111112</v>
      </c>
      <c r="H10" s="13"/>
      <c r="I10" s="13" t="s">
        <v>63</v>
      </c>
      <c r="K10" s="36">
        <f>SUMIFS($A$10:$A$400,$B$10:$B$400,"CH",$D$10:$D$400,"U1")</f>
        <v>0</v>
      </c>
      <c r="L10" s="36" t="s">
        <v>3</v>
      </c>
      <c r="M10" s="36" t="s">
        <v>7</v>
      </c>
    </row>
    <row r="11" spans="1:13" s="12" customFormat="1" x14ac:dyDescent="0.3">
      <c r="A11" s="17">
        <v>2</v>
      </c>
      <c r="B11" s="17" t="s">
        <v>4</v>
      </c>
      <c r="C11" s="17">
        <v>30</v>
      </c>
      <c r="D11" s="17" t="s">
        <v>8</v>
      </c>
      <c r="E11" s="17" t="s">
        <v>22</v>
      </c>
      <c r="F11" s="17"/>
      <c r="G11" s="23">
        <v>0.4680555555555555</v>
      </c>
      <c r="H11" s="13" t="s">
        <v>117</v>
      </c>
      <c r="I11" s="13"/>
      <c r="K11" s="36">
        <f>SUMIFS($A$10:$A$400,$B$10:$B$400,"CH",$D$10:$D$400,"U2")</f>
        <v>4</v>
      </c>
      <c r="L11" s="36" t="s">
        <v>3</v>
      </c>
      <c r="M11" s="36" t="s">
        <v>8</v>
      </c>
    </row>
    <row r="12" spans="1:13" s="12" customFormat="1" x14ac:dyDescent="0.3">
      <c r="A12" s="17">
        <v>2</v>
      </c>
      <c r="B12" s="17" t="s">
        <v>3</v>
      </c>
      <c r="C12" s="17">
        <v>30</v>
      </c>
      <c r="D12" s="17" t="s">
        <v>8</v>
      </c>
      <c r="E12" s="17" t="s">
        <v>22</v>
      </c>
      <c r="F12" s="17"/>
      <c r="G12" s="23"/>
      <c r="H12" s="13" t="s">
        <v>117</v>
      </c>
      <c r="I12" s="13"/>
      <c r="K12" s="36">
        <f>SUMIFS($A$10:$A$400,$B$10:$B$400,"CH",$D$10:$D$400,"U3")</f>
        <v>0</v>
      </c>
      <c r="L12" s="36" t="s">
        <v>3</v>
      </c>
      <c r="M12" s="36" t="s">
        <v>9</v>
      </c>
    </row>
    <row r="13" spans="1:13" s="12" customFormat="1" x14ac:dyDescent="0.3">
      <c r="A13" s="17">
        <v>2</v>
      </c>
      <c r="B13" s="17" t="s">
        <v>3</v>
      </c>
      <c r="C13" s="17">
        <v>40</v>
      </c>
      <c r="D13" s="17" t="s">
        <v>8</v>
      </c>
      <c r="E13" s="17" t="s">
        <v>22</v>
      </c>
      <c r="F13" s="17"/>
      <c r="G13" s="23"/>
      <c r="H13" s="13" t="s">
        <v>117</v>
      </c>
      <c r="I13" s="13"/>
      <c r="K13" s="36">
        <f>SUMIFS($A$10:$A$400,$B$10:$B$400,"CH",$D$10:$D$400,"U4")</f>
        <v>0</v>
      </c>
      <c r="L13" s="36" t="s">
        <v>3</v>
      </c>
      <c r="M13" s="36" t="s">
        <v>10</v>
      </c>
    </row>
    <row r="14" spans="1:13" s="12" customFormat="1" x14ac:dyDescent="0.3">
      <c r="A14" s="17">
        <v>1</v>
      </c>
      <c r="B14" s="17" t="s">
        <v>5</v>
      </c>
      <c r="C14" s="17">
        <v>50</v>
      </c>
      <c r="D14" s="17" t="s">
        <v>9</v>
      </c>
      <c r="E14" s="17" t="s">
        <v>61</v>
      </c>
      <c r="F14" s="17"/>
      <c r="G14" s="23">
        <v>0.46875</v>
      </c>
      <c r="H14" s="13" t="s">
        <v>117</v>
      </c>
      <c r="I14" s="13"/>
      <c r="K14" s="36">
        <f>SUMIFS($A$10:$A$400,$B$10:$B$400,"CH",$D$10:$D$400,"U5")</f>
        <v>8</v>
      </c>
      <c r="L14" s="36" t="s">
        <v>3</v>
      </c>
      <c r="M14" s="36" t="s">
        <v>11</v>
      </c>
    </row>
    <row r="15" spans="1:13" s="12" customFormat="1" x14ac:dyDescent="0.3">
      <c r="A15" s="17">
        <v>1</v>
      </c>
      <c r="B15" s="17" t="s">
        <v>4</v>
      </c>
      <c r="C15" s="17">
        <v>20</v>
      </c>
      <c r="D15" s="17" t="s">
        <v>10</v>
      </c>
      <c r="E15" s="17" t="s">
        <v>21</v>
      </c>
      <c r="F15" s="17"/>
      <c r="G15" s="23">
        <v>0.47013888888888888</v>
      </c>
      <c r="H15" s="13" t="s">
        <v>117</v>
      </c>
      <c r="I15" s="13"/>
      <c r="K15" s="36">
        <f>SUMIFS($A$10:$A$400,$B$10:$B$400,"CH",$D$10:$D$400,"U6")</f>
        <v>0</v>
      </c>
      <c r="L15" s="36" t="s">
        <v>3</v>
      </c>
      <c r="M15" s="36" t="s">
        <v>12</v>
      </c>
    </row>
    <row r="16" spans="1:13" s="12" customFormat="1" x14ac:dyDescent="0.3">
      <c r="A16" s="17">
        <v>4</v>
      </c>
      <c r="B16" s="17" t="s">
        <v>4</v>
      </c>
      <c r="C16" s="17">
        <v>30</v>
      </c>
      <c r="D16" s="17" t="s">
        <v>10</v>
      </c>
      <c r="E16" s="17" t="s">
        <v>21</v>
      </c>
      <c r="F16" s="17"/>
      <c r="G16" s="23"/>
      <c r="H16" s="13" t="s">
        <v>117</v>
      </c>
      <c r="I16" s="13"/>
      <c r="K16" s="36">
        <f>SUMIFS($A$10:$A$400,$B$10:$B$400,"CH",$D$10:$D$400,"U7")</f>
        <v>1</v>
      </c>
      <c r="L16" s="36" t="s">
        <v>3</v>
      </c>
      <c r="M16" s="36" t="s">
        <v>13</v>
      </c>
    </row>
    <row r="17" spans="1:13" s="12" customFormat="1" x14ac:dyDescent="0.3">
      <c r="A17" s="17">
        <v>3</v>
      </c>
      <c r="B17" s="17" t="s">
        <v>3</v>
      </c>
      <c r="C17" s="17">
        <v>30</v>
      </c>
      <c r="D17" s="17" t="s">
        <v>11</v>
      </c>
      <c r="E17" s="17" t="s">
        <v>61</v>
      </c>
      <c r="F17" s="17"/>
      <c r="G17" s="23"/>
      <c r="H17" s="13" t="s">
        <v>117</v>
      </c>
      <c r="I17" s="13"/>
      <c r="K17" s="36">
        <f>SUMIFS($A$10:$A$400,$B$10:$B$400,"CH",$D$10:$D$400,"U8")</f>
        <v>31</v>
      </c>
      <c r="L17" s="36" t="s">
        <v>3</v>
      </c>
      <c r="M17" s="36" t="s">
        <v>14</v>
      </c>
    </row>
    <row r="18" spans="1:13" s="12" customFormat="1" x14ac:dyDescent="0.3">
      <c r="A18" s="17">
        <v>1</v>
      </c>
      <c r="B18" s="17" t="s">
        <v>3</v>
      </c>
      <c r="C18" s="17">
        <v>40</v>
      </c>
      <c r="D18" s="17" t="s">
        <v>11</v>
      </c>
      <c r="E18" s="17" t="s">
        <v>61</v>
      </c>
      <c r="F18" s="17"/>
      <c r="G18" s="23"/>
      <c r="H18" s="13" t="s">
        <v>117</v>
      </c>
      <c r="I18" s="13"/>
      <c r="K18" s="36">
        <f>SUMIFS($A$10:$A$400,$B$10:$B$400,"CH",$D$10:$D$400,"U9")</f>
        <v>0</v>
      </c>
      <c r="L18" s="36" t="s">
        <v>3</v>
      </c>
      <c r="M18" s="36" t="s">
        <v>15</v>
      </c>
    </row>
    <row r="19" spans="1:13" s="12" customFormat="1" x14ac:dyDescent="0.3">
      <c r="A19" s="17">
        <v>2</v>
      </c>
      <c r="B19" s="17" t="s">
        <v>4</v>
      </c>
      <c r="C19" s="17">
        <v>30</v>
      </c>
      <c r="D19" s="17" t="s">
        <v>11</v>
      </c>
      <c r="E19" s="17" t="s">
        <v>61</v>
      </c>
      <c r="F19" s="17"/>
      <c r="G19" s="23">
        <v>0.47291666666666665</v>
      </c>
      <c r="H19" s="13" t="s">
        <v>117</v>
      </c>
      <c r="I19" s="13"/>
      <c r="K19" s="36">
        <f>SUMIFS($A$10:$A$400,$B$10:$B$400,"CH",$D$10:$D$400,"U10")</f>
        <v>21</v>
      </c>
      <c r="L19" s="36" t="s">
        <v>3</v>
      </c>
      <c r="M19" s="36" t="s">
        <v>16</v>
      </c>
    </row>
    <row r="20" spans="1:13" s="12" customFormat="1" x14ac:dyDescent="0.3">
      <c r="A20" s="17">
        <v>1</v>
      </c>
      <c r="B20" s="17" t="s">
        <v>3</v>
      </c>
      <c r="C20" s="17">
        <v>40</v>
      </c>
      <c r="D20" s="17" t="s">
        <v>11</v>
      </c>
      <c r="E20" s="17" t="s">
        <v>61</v>
      </c>
      <c r="F20" s="17"/>
      <c r="G20" s="23"/>
      <c r="H20" s="13" t="s">
        <v>117</v>
      </c>
      <c r="I20" s="13"/>
      <c r="K20" s="36">
        <f>SUMIFS($A$10:$A$400,$B$10:$B$400,"CH",$D$10:$D$400,"U11")</f>
        <v>7</v>
      </c>
      <c r="L20" s="36" t="s">
        <v>3</v>
      </c>
      <c r="M20" s="36" t="s">
        <v>42</v>
      </c>
    </row>
    <row r="21" spans="1:13" s="12" customFormat="1" x14ac:dyDescent="0.3">
      <c r="A21" s="17">
        <v>1</v>
      </c>
      <c r="B21" s="17" t="s">
        <v>4</v>
      </c>
      <c r="C21" s="17">
        <v>30</v>
      </c>
      <c r="D21" s="17" t="s">
        <v>11</v>
      </c>
      <c r="E21" s="17" t="s">
        <v>61</v>
      </c>
      <c r="F21" s="17"/>
      <c r="G21" s="23"/>
      <c r="H21" s="13" t="s">
        <v>117</v>
      </c>
      <c r="I21" s="13"/>
      <c r="K21" s="36">
        <f>SUMIFS($A$10:$A$400,$B$10:$B$400,"CH",$D$10:$D$400,"U12")</f>
        <v>79</v>
      </c>
      <c r="L21" s="36" t="s">
        <v>3</v>
      </c>
      <c r="M21" s="36" t="s">
        <v>43</v>
      </c>
    </row>
    <row r="22" spans="1:13" s="12" customFormat="1" x14ac:dyDescent="0.3">
      <c r="A22" s="17">
        <v>3</v>
      </c>
      <c r="B22" s="17" t="s">
        <v>3</v>
      </c>
      <c r="C22" s="17">
        <v>30</v>
      </c>
      <c r="D22" s="17" t="s">
        <v>11</v>
      </c>
      <c r="E22" s="17" t="s">
        <v>61</v>
      </c>
      <c r="F22" s="17"/>
      <c r="G22" s="23"/>
      <c r="H22" s="13" t="s">
        <v>117</v>
      </c>
      <c r="I22" s="13"/>
      <c r="K22" s="36">
        <f>SUMIFS($A$10:$A$400,$B$10:$B$400,"CH",$D$10:$D$400,"U13")</f>
        <v>27</v>
      </c>
      <c r="L22" s="36" t="s">
        <v>3</v>
      </c>
      <c r="M22" s="36" t="s">
        <v>44</v>
      </c>
    </row>
    <row r="23" spans="1:13" s="12" customFormat="1" x14ac:dyDescent="0.3">
      <c r="A23" s="17">
        <v>0</v>
      </c>
      <c r="B23" s="17"/>
      <c r="C23" s="17"/>
      <c r="D23" s="17" t="s">
        <v>12</v>
      </c>
      <c r="E23" s="17" t="s">
        <v>22</v>
      </c>
      <c r="F23" s="17"/>
      <c r="G23" s="23">
        <v>0.47500000000000003</v>
      </c>
      <c r="H23" s="13"/>
      <c r="I23" s="13" t="s">
        <v>63</v>
      </c>
      <c r="K23" s="36">
        <f>SUMIFS($A$10:$A$400,$B$10:$B$400,"CH",$D$10:$D$400,"U14")</f>
        <v>0</v>
      </c>
      <c r="L23" s="36" t="s">
        <v>3</v>
      </c>
      <c r="M23" s="36" t="s">
        <v>45</v>
      </c>
    </row>
    <row r="24" spans="1:13" s="12" customFormat="1" x14ac:dyDescent="0.3">
      <c r="A24" s="17">
        <v>1</v>
      </c>
      <c r="B24" s="17" t="s">
        <v>3</v>
      </c>
      <c r="C24" s="17">
        <v>30</v>
      </c>
      <c r="D24" s="17" t="s">
        <v>13</v>
      </c>
      <c r="E24" s="17" t="s">
        <v>22</v>
      </c>
      <c r="F24" s="17"/>
      <c r="G24" s="23">
        <v>0.47638888888888892</v>
      </c>
      <c r="H24" s="13"/>
      <c r="I24" s="13"/>
      <c r="K24" s="36">
        <f>SUMIFS($A$10:$A$400,$B$10:$B$400,"CH",$D$10:$D$400,"U15")</f>
        <v>0</v>
      </c>
      <c r="L24" s="36" t="s">
        <v>3</v>
      </c>
      <c r="M24" s="36" t="s">
        <v>46</v>
      </c>
    </row>
    <row r="25" spans="1:13" s="12" customFormat="1" x14ac:dyDescent="0.3">
      <c r="A25" s="17">
        <v>20</v>
      </c>
      <c r="B25" s="17" t="s">
        <v>3</v>
      </c>
      <c r="C25" s="17">
        <v>40</v>
      </c>
      <c r="D25" s="17" t="s">
        <v>14</v>
      </c>
      <c r="E25" s="17" t="s">
        <v>22</v>
      </c>
      <c r="F25" s="17"/>
      <c r="G25" s="23">
        <v>0.47916666666666669</v>
      </c>
      <c r="H25" s="13" t="s">
        <v>117</v>
      </c>
      <c r="I25" s="13"/>
      <c r="K25" s="36">
        <f>SUMIFS($A$10:$A$400,$B$10:$B$400,"CH",$D$10:$D$400,"U16")</f>
        <v>0</v>
      </c>
      <c r="L25" s="36" t="s">
        <v>3</v>
      </c>
      <c r="M25" s="36" t="s">
        <v>511</v>
      </c>
    </row>
    <row r="26" spans="1:13" s="12" customFormat="1" x14ac:dyDescent="0.3">
      <c r="A26" s="17">
        <v>1</v>
      </c>
      <c r="B26" s="17" t="s">
        <v>4</v>
      </c>
      <c r="C26" s="17">
        <v>100</v>
      </c>
      <c r="D26" s="17" t="s">
        <v>14</v>
      </c>
      <c r="E26" s="17" t="s">
        <v>22</v>
      </c>
      <c r="F26" s="17"/>
      <c r="G26" s="23"/>
      <c r="H26" s="13" t="s">
        <v>117</v>
      </c>
      <c r="I26" s="13"/>
      <c r="K26" s="36">
        <f>SUMIFS($A$10:$A$400,$B$10:$B$400,"CH",$D$10:$D$400,"U17")</f>
        <v>0</v>
      </c>
      <c r="L26" s="36" t="s">
        <v>3</v>
      </c>
      <c r="M26" s="36" t="s">
        <v>512</v>
      </c>
    </row>
    <row r="27" spans="1:13" s="12" customFormat="1" x14ac:dyDescent="0.3">
      <c r="A27" s="17">
        <v>5</v>
      </c>
      <c r="B27" s="17" t="s">
        <v>3</v>
      </c>
      <c r="C27" s="17">
        <v>30</v>
      </c>
      <c r="D27" s="17" t="s">
        <v>14</v>
      </c>
      <c r="E27" s="17" t="s">
        <v>22</v>
      </c>
      <c r="F27" s="17"/>
      <c r="G27" s="23"/>
      <c r="H27" s="13" t="s">
        <v>117</v>
      </c>
      <c r="I27" s="13"/>
      <c r="K27" s="36">
        <f>SUMIFS($A$10:$A$400,$B$10:$B$400,"CH",$D$10:$D$400,"U18")</f>
        <v>0</v>
      </c>
      <c r="L27" s="36" t="s">
        <v>3</v>
      </c>
      <c r="M27" s="36" t="s">
        <v>513</v>
      </c>
    </row>
    <row r="28" spans="1:13" s="12" customFormat="1" x14ac:dyDescent="0.3">
      <c r="A28" s="17">
        <v>5</v>
      </c>
      <c r="B28" s="17" t="s">
        <v>3</v>
      </c>
      <c r="C28" s="17">
        <v>50</v>
      </c>
      <c r="D28" s="17" t="s">
        <v>14</v>
      </c>
      <c r="E28" s="17" t="s">
        <v>22</v>
      </c>
      <c r="F28" s="17"/>
      <c r="G28" s="23"/>
      <c r="H28" s="13" t="s">
        <v>117</v>
      </c>
      <c r="I28" s="13"/>
      <c r="K28" s="36">
        <f>SUMIFS($A$10:$A$400,$B$10:$B$400,"CH",$D$10:$D$400,"U19")</f>
        <v>0</v>
      </c>
      <c r="L28" s="36" t="s">
        <v>3</v>
      </c>
      <c r="M28" s="36" t="s">
        <v>514</v>
      </c>
    </row>
    <row r="29" spans="1:13" s="12" customFormat="1" x14ac:dyDescent="0.3">
      <c r="A29" s="17">
        <v>1</v>
      </c>
      <c r="B29" s="17" t="s">
        <v>3</v>
      </c>
      <c r="C29" s="17">
        <v>6</v>
      </c>
      <c r="D29" s="17" t="s">
        <v>14</v>
      </c>
      <c r="E29" s="17" t="s">
        <v>22</v>
      </c>
      <c r="F29" s="17"/>
      <c r="G29" s="23"/>
      <c r="H29" s="13" t="s">
        <v>117</v>
      </c>
      <c r="I29" s="13"/>
      <c r="K29" s="36">
        <f>SUMIFS($A$10:$A$400,$B$10:$B$400,"CH",$D$10:$D$400,"U20")</f>
        <v>2</v>
      </c>
      <c r="L29" s="36" t="s">
        <v>3</v>
      </c>
      <c r="M29" s="36" t="s">
        <v>516</v>
      </c>
    </row>
    <row r="30" spans="1:13" s="12" customFormat="1" x14ac:dyDescent="0.3">
      <c r="A30" s="17">
        <v>0</v>
      </c>
      <c r="B30" s="17"/>
      <c r="C30" s="17"/>
      <c r="D30" s="17" t="s">
        <v>15</v>
      </c>
      <c r="E30" s="17" t="s">
        <v>21</v>
      </c>
      <c r="F30" s="17"/>
      <c r="G30" s="23">
        <v>0.48194444444444445</v>
      </c>
      <c r="H30" s="13"/>
      <c r="I30" s="13" t="s">
        <v>63</v>
      </c>
      <c r="K30" s="36">
        <f>SUMIFS($A$10:$A$400,$B$10:$B$400,"CH",$D$10:$D$400,"U21")</f>
        <v>4</v>
      </c>
      <c r="L30" s="36" t="s">
        <v>3</v>
      </c>
      <c r="M30" s="36" t="s">
        <v>517</v>
      </c>
    </row>
    <row r="31" spans="1:13" s="12" customFormat="1" x14ac:dyDescent="0.3">
      <c r="A31" s="17">
        <v>1</v>
      </c>
      <c r="B31" s="17" t="s">
        <v>3</v>
      </c>
      <c r="C31" s="17">
        <v>50</v>
      </c>
      <c r="D31" s="17" t="s">
        <v>16</v>
      </c>
      <c r="E31" s="17" t="s">
        <v>22</v>
      </c>
      <c r="F31" s="17"/>
      <c r="G31" s="23">
        <v>0.48333333333333334</v>
      </c>
      <c r="H31" s="13" t="s">
        <v>117</v>
      </c>
      <c r="I31" s="13"/>
      <c r="K31" s="36">
        <f>SUMIFS($A$10:$A$400,$B$10:$B$400,"CH",$D$10:$D$400,"U22")</f>
        <v>1</v>
      </c>
      <c r="L31" s="36" t="s">
        <v>3</v>
      </c>
      <c r="M31" s="36" t="s">
        <v>518</v>
      </c>
    </row>
    <row r="32" spans="1:13" s="12" customFormat="1" x14ac:dyDescent="0.3">
      <c r="A32" s="17">
        <v>2</v>
      </c>
      <c r="B32" s="17" t="s">
        <v>3</v>
      </c>
      <c r="C32" s="17">
        <v>30</v>
      </c>
      <c r="D32" s="17" t="s">
        <v>16</v>
      </c>
      <c r="E32" s="17" t="s">
        <v>22</v>
      </c>
      <c r="F32" s="17"/>
      <c r="G32" s="23"/>
      <c r="H32" s="13" t="s">
        <v>117</v>
      </c>
      <c r="I32" s="13"/>
      <c r="K32" s="36">
        <f>SUMIFS($A$10:$A$400,$B$10:$B$400,"CH",$D$10:$D$400,"U23")</f>
        <v>0</v>
      </c>
      <c r="L32" s="36" t="s">
        <v>3</v>
      </c>
      <c r="M32" s="36" t="s">
        <v>519</v>
      </c>
    </row>
    <row r="33" spans="1:13" s="12" customFormat="1" x14ac:dyDescent="0.3">
      <c r="A33" s="17">
        <v>7</v>
      </c>
      <c r="B33" s="17" t="s">
        <v>3</v>
      </c>
      <c r="C33" s="17">
        <v>40</v>
      </c>
      <c r="D33" s="17" t="s">
        <v>16</v>
      </c>
      <c r="E33" s="17" t="s">
        <v>22</v>
      </c>
      <c r="F33" s="17"/>
      <c r="G33" s="23"/>
      <c r="H33" s="13" t="s">
        <v>117</v>
      </c>
      <c r="I33" s="13"/>
      <c r="K33" s="36">
        <f>SUMIFS($A$10:$A$400,$B$10:$B$400,"CH",$D$10:$D$400,"U24")</f>
        <v>0</v>
      </c>
      <c r="L33" s="36" t="s">
        <v>3</v>
      </c>
      <c r="M33" s="36" t="s">
        <v>520</v>
      </c>
    </row>
    <row r="34" spans="1:13" s="12" customFormat="1" x14ac:dyDescent="0.3">
      <c r="A34" s="17">
        <v>4</v>
      </c>
      <c r="B34" s="17" t="s">
        <v>3</v>
      </c>
      <c r="C34" s="17">
        <v>30</v>
      </c>
      <c r="D34" s="17" t="s">
        <v>16</v>
      </c>
      <c r="E34" s="17" t="s">
        <v>22</v>
      </c>
      <c r="F34" s="17"/>
      <c r="G34" s="23"/>
      <c r="H34" s="13" t="s">
        <v>116</v>
      </c>
      <c r="I34" s="13"/>
      <c r="K34" s="36">
        <f>SUMIFS($A$10:$A$400,$B$10:$B$400,"CH",$D$10:$D$400,"U25")</f>
        <v>0</v>
      </c>
      <c r="L34" s="36" t="s">
        <v>3</v>
      </c>
      <c r="M34" s="36" t="s">
        <v>521</v>
      </c>
    </row>
    <row r="35" spans="1:13" s="12" customFormat="1" x14ac:dyDescent="0.3">
      <c r="A35" s="17">
        <v>5</v>
      </c>
      <c r="B35" s="17" t="s">
        <v>3</v>
      </c>
      <c r="C35" s="17">
        <v>40</v>
      </c>
      <c r="D35" s="17" t="s">
        <v>16</v>
      </c>
      <c r="E35" s="17" t="s">
        <v>22</v>
      </c>
      <c r="F35" s="17"/>
      <c r="G35" s="23"/>
      <c r="H35" s="13" t="s">
        <v>117</v>
      </c>
      <c r="I35" s="13"/>
      <c r="K35" s="36">
        <f>SUMIFS($A$10:$A$400,$B$10:$B$400,"CH",$D$10:$D$400,"U26")</f>
        <v>2</v>
      </c>
      <c r="L35" s="36" t="s">
        <v>3</v>
      </c>
      <c r="M35" s="36" t="s">
        <v>522</v>
      </c>
    </row>
    <row r="36" spans="1:13" s="12" customFormat="1" x14ac:dyDescent="0.3">
      <c r="A36" s="17">
        <v>1</v>
      </c>
      <c r="B36" s="17" t="s">
        <v>4</v>
      </c>
      <c r="C36" s="17">
        <v>100</v>
      </c>
      <c r="D36" s="17" t="s">
        <v>16</v>
      </c>
      <c r="E36" s="17" t="s">
        <v>22</v>
      </c>
      <c r="F36" s="17"/>
      <c r="G36" s="23"/>
      <c r="H36" s="13" t="s">
        <v>117</v>
      </c>
      <c r="I36" s="13"/>
      <c r="K36" s="36">
        <f>SUMIFS($A$10:$A$400,$B$10:$B$400,"CH",$D$10:$D$400,"U27")</f>
        <v>0</v>
      </c>
      <c r="L36" s="36" t="s">
        <v>3</v>
      </c>
      <c r="M36" s="36" t="s">
        <v>523</v>
      </c>
    </row>
    <row r="37" spans="1:13" s="12" customFormat="1" x14ac:dyDescent="0.3">
      <c r="A37" s="17">
        <v>1</v>
      </c>
      <c r="B37" s="17" t="s">
        <v>3</v>
      </c>
      <c r="C37" s="17">
        <v>40</v>
      </c>
      <c r="D37" s="17" t="s">
        <v>16</v>
      </c>
      <c r="E37" s="17" t="s">
        <v>22</v>
      </c>
      <c r="F37" s="17"/>
      <c r="G37" s="23"/>
      <c r="H37" s="13" t="s">
        <v>117</v>
      </c>
      <c r="I37" s="13"/>
      <c r="K37" s="36">
        <f>SUMIFS($A$10:$A$400,$B$10:$B$400,"CH",$D$10:$D$400,"U28")</f>
        <v>0</v>
      </c>
      <c r="L37" s="36" t="s">
        <v>3</v>
      </c>
      <c r="M37" s="36" t="s">
        <v>524</v>
      </c>
    </row>
    <row r="38" spans="1:13" s="12" customFormat="1" x14ac:dyDescent="0.3">
      <c r="A38" s="17">
        <v>1</v>
      </c>
      <c r="B38" s="17" t="s">
        <v>3</v>
      </c>
      <c r="C38" s="17">
        <v>30</v>
      </c>
      <c r="D38" s="17" t="s">
        <v>16</v>
      </c>
      <c r="E38" s="17" t="s">
        <v>22</v>
      </c>
      <c r="F38" s="17"/>
      <c r="G38" s="23"/>
      <c r="H38" s="13" t="s">
        <v>117</v>
      </c>
      <c r="I38" s="13"/>
      <c r="K38" s="36">
        <f>SUMIFS($A$10:$A$400,$B$10:$B$400,"CH",$D$10:$D$400,"U29")</f>
        <v>17</v>
      </c>
      <c r="L38" s="36" t="s">
        <v>3</v>
      </c>
      <c r="M38" s="36" t="s">
        <v>525</v>
      </c>
    </row>
    <row r="39" spans="1:13" s="12" customFormat="1" x14ac:dyDescent="0.3">
      <c r="A39" s="17">
        <v>1</v>
      </c>
      <c r="B39" s="17" t="s">
        <v>4</v>
      </c>
      <c r="C39" s="17">
        <v>30</v>
      </c>
      <c r="D39" s="17" t="s">
        <v>42</v>
      </c>
      <c r="E39" s="17" t="s">
        <v>22</v>
      </c>
      <c r="F39" s="17"/>
      <c r="G39" s="23">
        <v>0.48680555555555555</v>
      </c>
      <c r="H39" s="13"/>
      <c r="I39" s="13"/>
      <c r="K39" s="36">
        <f>SUMIFS($A$10:$A$400,$B$10:$B$400,"CH",$D$10:$D$400,"U30")</f>
        <v>0</v>
      </c>
      <c r="L39" s="36" t="s">
        <v>3</v>
      </c>
      <c r="M39" s="36" t="s">
        <v>527</v>
      </c>
    </row>
    <row r="40" spans="1:13" s="12" customFormat="1" x14ac:dyDescent="0.3">
      <c r="A40" s="17">
        <v>2</v>
      </c>
      <c r="B40" s="17" t="s">
        <v>3</v>
      </c>
      <c r="C40" s="17">
        <v>30</v>
      </c>
      <c r="D40" s="17" t="s">
        <v>42</v>
      </c>
      <c r="E40" s="17" t="s">
        <v>22</v>
      </c>
      <c r="F40" s="17"/>
      <c r="G40" s="23"/>
      <c r="H40" s="13"/>
      <c r="I40" s="13"/>
      <c r="K40" s="36">
        <f>SUMIFS($A$10:$A$400,$B$10:$B$400,"CH",$D$10:$D$400,"U31")</f>
        <v>0</v>
      </c>
      <c r="L40" s="36" t="s">
        <v>3</v>
      </c>
      <c r="M40" s="36" t="s">
        <v>529</v>
      </c>
    </row>
    <row r="41" spans="1:13" s="12" customFormat="1" x14ac:dyDescent="0.3">
      <c r="A41" s="17">
        <v>2</v>
      </c>
      <c r="B41" s="17" t="s">
        <v>3</v>
      </c>
      <c r="C41" s="17">
        <v>40</v>
      </c>
      <c r="D41" s="17" t="s">
        <v>42</v>
      </c>
      <c r="E41" s="17" t="s">
        <v>22</v>
      </c>
      <c r="F41" s="17"/>
      <c r="G41" s="23"/>
      <c r="H41" s="13"/>
      <c r="I41" s="13"/>
      <c r="K41" s="36">
        <f>SUMIFS($A$10:$A$400,$B$10:$B$400,"CH",$D$10:$D$400,"U32")</f>
        <v>3</v>
      </c>
      <c r="L41" s="36" t="s">
        <v>3</v>
      </c>
      <c r="M41" s="36" t="s">
        <v>530</v>
      </c>
    </row>
    <row r="42" spans="1:13" s="12" customFormat="1" x14ac:dyDescent="0.3">
      <c r="A42" s="17">
        <v>3</v>
      </c>
      <c r="B42" s="17" t="s">
        <v>3</v>
      </c>
      <c r="C42" s="17">
        <v>50</v>
      </c>
      <c r="D42" s="17" t="s">
        <v>42</v>
      </c>
      <c r="E42" s="17" t="s">
        <v>22</v>
      </c>
      <c r="F42" s="17"/>
      <c r="G42" s="23"/>
      <c r="H42" s="13"/>
      <c r="I42" s="13"/>
      <c r="K42" s="36">
        <f>SUMIFS($A$10:$A$400,$B$10:$B$400,"CH",$D$10:$D$400,"U33")</f>
        <v>0</v>
      </c>
      <c r="L42" s="36" t="s">
        <v>3</v>
      </c>
      <c r="M42" s="36" t="s">
        <v>531</v>
      </c>
    </row>
    <row r="43" spans="1:13" s="12" customFormat="1" x14ac:dyDescent="0.3">
      <c r="A43" s="17">
        <v>3</v>
      </c>
      <c r="B43" s="17" t="s">
        <v>4</v>
      </c>
      <c r="C43" s="17">
        <v>40</v>
      </c>
      <c r="D43" s="17" t="s">
        <v>43</v>
      </c>
      <c r="E43" s="17" t="s">
        <v>22</v>
      </c>
      <c r="F43" s="17"/>
      <c r="G43" s="23">
        <v>0.48819444444444443</v>
      </c>
      <c r="H43" s="13" t="s">
        <v>117</v>
      </c>
      <c r="I43" s="13"/>
      <c r="K43" s="36">
        <f>SUMIFS($A$10:$A$400,$B$10:$B$400,"CH",$D$10:$D$400,"U34")</f>
        <v>1</v>
      </c>
      <c r="L43" s="36" t="s">
        <v>3</v>
      </c>
      <c r="M43" s="36" t="s">
        <v>532</v>
      </c>
    </row>
    <row r="44" spans="1:13" s="12" customFormat="1" x14ac:dyDescent="0.3">
      <c r="A44" s="17">
        <v>4</v>
      </c>
      <c r="B44" s="17" t="s">
        <v>3</v>
      </c>
      <c r="C44" s="17">
        <v>40</v>
      </c>
      <c r="D44" s="17" t="s">
        <v>43</v>
      </c>
      <c r="E44" s="17" t="s">
        <v>22</v>
      </c>
      <c r="F44" s="17"/>
      <c r="G44" s="23"/>
      <c r="H44" s="13" t="s">
        <v>117</v>
      </c>
      <c r="I44" s="13"/>
      <c r="K44" s="36">
        <f>SUMIFS($A$10:$A$400,$B$10:$B$400,"CH",$D$10:$D$400,"U35")</f>
        <v>0</v>
      </c>
      <c r="L44" s="36" t="s">
        <v>3</v>
      </c>
      <c r="M44" s="36" t="s">
        <v>533</v>
      </c>
    </row>
    <row r="45" spans="1:13" s="12" customFormat="1" x14ac:dyDescent="0.3">
      <c r="A45" s="17">
        <v>5</v>
      </c>
      <c r="B45" s="17" t="s">
        <v>3</v>
      </c>
      <c r="C45" s="17">
        <v>30</v>
      </c>
      <c r="D45" s="17" t="s">
        <v>43</v>
      </c>
      <c r="E45" s="17" t="s">
        <v>22</v>
      </c>
      <c r="F45" s="17"/>
      <c r="G45" s="23"/>
      <c r="H45" s="13" t="s">
        <v>117</v>
      </c>
      <c r="I45" s="13"/>
      <c r="K45" s="36">
        <f>SUMIFS($A$10:$A$400,$B$10:$B$400,"CH",$D$10:$D$400,"U36")</f>
        <v>0</v>
      </c>
      <c r="L45" s="36" t="s">
        <v>3</v>
      </c>
      <c r="M45" s="36" t="s">
        <v>534</v>
      </c>
    </row>
    <row r="46" spans="1:13" s="12" customFormat="1" x14ac:dyDescent="0.3">
      <c r="A46" s="17">
        <v>35</v>
      </c>
      <c r="B46" s="17" t="s">
        <v>3</v>
      </c>
      <c r="C46" s="17">
        <v>40</v>
      </c>
      <c r="D46" s="17" t="s">
        <v>43</v>
      </c>
      <c r="E46" s="17" t="s">
        <v>22</v>
      </c>
      <c r="F46" s="17"/>
      <c r="G46" s="23"/>
      <c r="H46" s="13" t="s">
        <v>117</v>
      </c>
      <c r="I46" s="13"/>
      <c r="K46" s="36">
        <f>SUM(K10:K45)</f>
        <v>208</v>
      </c>
      <c r="L46" s="36"/>
      <c r="M46" s="36"/>
    </row>
    <row r="47" spans="1:13" s="12" customFormat="1" x14ac:dyDescent="0.3">
      <c r="A47" s="17">
        <v>35</v>
      </c>
      <c r="B47" s="17" t="s">
        <v>3</v>
      </c>
      <c r="C47" s="17">
        <v>50</v>
      </c>
      <c r="D47" s="17" t="s">
        <v>43</v>
      </c>
      <c r="E47" s="17" t="s">
        <v>22</v>
      </c>
      <c r="F47" s="17"/>
      <c r="G47" s="23"/>
      <c r="H47" s="13" t="s">
        <v>117</v>
      </c>
      <c r="I47" s="13"/>
      <c r="K47" s="36"/>
      <c r="L47" s="36"/>
      <c r="M47" s="36"/>
    </row>
    <row r="48" spans="1:13" s="12" customFormat="1" x14ac:dyDescent="0.3">
      <c r="A48" s="17">
        <v>1</v>
      </c>
      <c r="B48" s="17" t="s">
        <v>4</v>
      </c>
      <c r="C48" s="17">
        <v>50</v>
      </c>
      <c r="D48" s="17" t="s">
        <v>43</v>
      </c>
      <c r="E48" s="17" t="s">
        <v>22</v>
      </c>
      <c r="F48" s="17"/>
      <c r="G48" s="23"/>
      <c r="H48" s="13" t="s">
        <v>117</v>
      </c>
      <c r="I48" s="13"/>
      <c r="K48" s="36">
        <f>SUMIFS($A$10:$A$400,$B$10:$B$400,"RT",$D$10:$D$400,"U1")</f>
        <v>0</v>
      </c>
      <c r="L48" s="36" t="s">
        <v>4</v>
      </c>
      <c r="M48" s="36" t="s">
        <v>7</v>
      </c>
    </row>
    <row r="49" spans="1:13" s="12" customFormat="1" x14ac:dyDescent="0.3">
      <c r="A49" s="17">
        <v>1</v>
      </c>
      <c r="B49" s="17" t="s">
        <v>3</v>
      </c>
      <c r="C49" s="17">
        <v>30</v>
      </c>
      <c r="D49" s="17" t="s">
        <v>44</v>
      </c>
      <c r="E49" s="17" t="s">
        <v>61</v>
      </c>
      <c r="F49" s="17"/>
      <c r="G49" s="23">
        <v>0.49305555555555558</v>
      </c>
      <c r="H49" s="13" t="s">
        <v>30</v>
      </c>
      <c r="I49" s="13"/>
      <c r="K49" s="36">
        <f>SUMIFS($A$10:$A$400,$B$10:$B$400,"RT",$D$10:$D$400,"U2")</f>
        <v>2</v>
      </c>
      <c r="L49" s="36" t="s">
        <v>4</v>
      </c>
      <c r="M49" s="36" t="s">
        <v>8</v>
      </c>
    </row>
    <row r="50" spans="1:13" s="12" customFormat="1" x14ac:dyDescent="0.3">
      <c r="A50" s="17">
        <v>5</v>
      </c>
      <c r="B50" s="17" t="s">
        <v>3</v>
      </c>
      <c r="C50" s="17">
        <v>30</v>
      </c>
      <c r="D50" s="17" t="s">
        <v>44</v>
      </c>
      <c r="E50" s="17" t="s">
        <v>61</v>
      </c>
      <c r="F50" s="17"/>
      <c r="G50" s="23"/>
      <c r="H50" s="13" t="s">
        <v>116</v>
      </c>
      <c r="I50" s="13"/>
      <c r="K50" s="36">
        <f>SUMIFS($A$10:$A$400,$B$10:$B$400,"RT",$D$10:$D$400,"U3")</f>
        <v>0</v>
      </c>
      <c r="L50" s="36" t="s">
        <v>4</v>
      </c>
      <c r="M50" s="36" t="s">
        <v>9</v>
      </c>
    </row>
    <row r="51" spans="1:13" s="12" customFormat="1" x14ac:dyDescent="0.3">
      <c r="A51" s="17">
        <v>21</v>
      </c>
      <c r="B51" s="17" t="s">
        <v>3</v>
      </c>
      <c r="C51" s="17">
        <v>30</v>
      </c>
      <c r="D51" s="17" t="s">
        <v>44</v>
      </c>
      <c r="E51" s="17" t="s">
        <v>61</v>
      </c>
      <c r="F51" s="17"/>
      <c r="G51" s="23"/>
      <c r="H51" s="13" t="s">
        <v>116</v>
      </c>
      <c r="I51" s="13"/>
      <c r="K51" s="36">
        <f>SUMIFS($A$10:$A$400,$B$10:$B$400,"RT",$D$10:$D$400,"U4")</f>
        <v>5</v>
      </c>
      <c r="L51" s="36" t="s">
        <v>4</v>
      </c>
      <c r="M51" s="36" t="s">
        <v>10</v>
      </c>
    </row>
    <row r="52" spans="1:13" s="12" customFormat="1" x14ac:dyDescent="0.3">
      <c r="A52" s="17">
        <v>1</v>
      </c>
      <c r="B52" s="17" t="s">
        <v>4</v>
      </c>
      <c r="C52" s="17">
        <v>100</v>
      </c>
      <c r="D52" s="17" t="s">
        <v>45</v>
      </c>
      <c r="E52" s="17" t="s">
        <v>21</v>
      </c>
      <c r="F52" s="17"/>
      <c r="G52" s="23">
        <v>0.49583333333333335</v>
      </c>
      <c r="H52" s="13" t="s">
        <v>116</v>
      </c>
      <c r="I52" s="13"/>
      <c r="K52" s="36">
        <f>SUMIFS($A$10:$A$400,$B$10:$B$400,"RT",$D$10:$D$400,"U5")</f>
        <v>3</v>
      </c>
      <c r="L52" s="36" t="s">
        <v>4</v>
      </c>
      <c r="M52" s="36" t="s">
        <v>11</v>
      </c>
    </row>
    <row r="53" spans="1:13" s="12" customFormat="1" x14ac:dyDescent="0.3">
      <c r="A53" s="17">
        <v>1</v>
      </c>
      <c r="B53" s="17" t="s">
        <v>5</v>
      </c>
      <c r="C53" s="17">
        <v>30</v>
      </c>
      <c r="D53" s="17" t="s">
        <v>45</v>
      </c>
      <c r="E53" s="17" t="s">
        <v>21</v>
      </c>
      <c r="F53" s="17"/>
      <c r="G53" s="23"/>
      <c r="H53" s="13" t="s">
        <v>116</v>
      </c>
      <c r="I53" s="13"/>
      <c r="K53" s="36">
        <f>SUMIFS($A$10:$A$400,$B$10:$B$400,"RT",$D$10:$D$400,"U6")</f>
        <v>0</v>
      </c>
      <c r="L53" s="36" t="s">
        <v>4</v>
      </c>
      <c r="M53" s="36" t="s">
        <v>12</v>
      </c>
    </row>
    <row r="54" spans="1:13" s="12" customFormat="1" x14ac:dyDescent="0.3">
      <c r="A54" s="17">
        <v>1</v>
      </c>
      <c r="B54" s="17" t="s">
        <v>4</v>
      </c>
      <c r="C54" s="17">
        <v>150</v>
      </c>
      <c r="D54" s="17" t="s">
        <v>45</v>
      </c>
      <c r="E54" s="17" t="s">
        <v>21</v>
      </c>
      <c r="F54" s="17"/>
      <c r="G54" s="23"/>
      <c r="H54" s="13" t="s">
        <v>116</v>
      </c>
      <c r="I54" s="13"/>
      <c r="K54" s="36">
        <f>SUMIFS($A$10:$A$400,$B$10:$B$400,"RT",$D$10:$D$400,"U7")</f>
        <v>0</v>
      </c>
      <c r="L54" s="36" t="s">
        <v>4</v>
      </c>
      <c r="M54" s="36" t="s">
        <v>13</v>
      </c>
    </row>
    <row r="55" spans="1:13" s="12" customFormat="1" x14ac:dyDescent="0.3">
      <c r="A55" s="17">
        <v>1</v>
      </c>
      <c r="B55" s="17" t="s">
        <v>5</v>
      </c>
      <c r="C55" s="17">
        <v>30</v>
      </c>
      <c r="D55" s="17" t="s">
        <v>46</v>
      </c>
      <c r="E55" s="17" t="s">
        <v>22</v>
      </c>
      <c r="F55" s="17"/>
      <c r="G55" s="23">
        <v>0.50416666666666665</v>
      </c>
      <c r="H55" s="13" t="s">
        <v>116</v>
      </c>
      <c r="I55" s="13"/>
      <c r="K55" s="36">
        <f>SUMIFS($A$10:$A$400,$B$10:$B$400,"RT",$D$10:$D$400,"U8")</f>
        <v>1</v>
      </c>
      <c r="L55" s="36" t="s">
        <v>4</v>
      </c>
      <c r="M55" s="36" t="s">
        <v>14</v>
      </c>
    </row>
    <row r="56" spans="1:13" s="12" customFormat="1" x14ac:dyDescent="0.3">
      <c r="A56" s="17">
        <v>0</v>
      </c>
      <c r="B56" s="17"/>
      <c r="C56" s="17"/>
      <c r="D56" s="17" t="s">
        <v>511</v>
      </c>
      <c r="E56" s="17" t="s">
        <v>22</v>
      </c>
      <c r="F56" s="17"/>
      <c r="G56" s="23">
        <v>0.50694444444444442</v>
      </c>
      <c r="H56" s="13"/>
      <c r="I56" s="13" t="s">
        <v>63</v>
      </c>
      <c r="K56" s="36">
        <f>SUMIFS($A$10:$A$400,$B$10:$B$400,"RT",$D$10:$D$400,"U9")</f>
        <v>0</v>
      </c>
      <c r="L56" s="36" t="s">
        <v>4</v>
      </c>
      <c r="M56" s="36" t="s">
        <v>15</v>
      </c>
    </row>
    <row r="57" spans="1:13" s="12" customFormat="1" x14ac:dyDescent="0.3">
      <c r="A57" s="17">
        <v>0</v>
      </c>
      <c r="B57" s="17"/>
      <c r="C57" s="17"/>
      <c r="D57" s="17" t="s">
        <v>512</v>
      </c>
      <c r="E57" s="17" t="s">
        <v>22</v>
      </c>
      <c r="F57" s="17"/>
      <c r="G57" s="23">
        <v>0.5083333333333333</v>
      </c>
      <c r="H57" s="13"/>
      <c r="I57" s="13" t="s">
        <v>63</v>
      </c>
      <c r="K57" s="36">
        <f>SUMIFS($A$10:$A$400,$B$10:$B$400,"RT",$D$10:$D$400,"U10")</f>
        <v>1</v>
      </c>
      <c r="L57" s="36" t="s">
        <v>4</v>
      </c>
      <c r="M57" s="36" t="s">
        <v>16</v>
      </c>
    </row>
    <row r="58" spans="1:13" s="12" customFormat="1" x14ac:dyDescent="0.3">
      <c r="A58" s="17">
        <v>1</v>
      </c>
      <c r="B58" s="17" t="s">
        <v>4</v>
      </c>
      <c r="C58" s="17">
        <v>90</v>
      </c>
      <c r="D58" s="17" t="s">
        <v>513</v>
      </c>
      <c r="E58" s="17" t="s">
        <v>21</v>
      </c>
      <c r="F58" s="17"/>
      <c r="G58" s="23">
        <v>0.51111111111111118</v>
      </c>
      <c r="H58" s="13" t="s">
        <v>117</v>
      </c>
      <c r="I58" s="13"/>
      <c r="K58" s="36">
        <f>SUMIFS($A$10:$A$400,$B$10:$B$400,"RT",$D$10:$D$400,"U11")</f>
        <v>1</v>
      </c>
      <c r="L58" s="36" t="s">
        <v>4</v>
      </c>
      <c r="M58" s="36" t="s">
        <v>42</v>
      </c>
    </row>
    <row r="59" spans="1:13" s="12" customFormat="1" x14ac:dyDescent="0.3">
      <c r="A59" s="17">
        <v>1</v>
      </c>
      <c r="B59" s="17" t="s">
        <v>4</v>
      </c>
      <c r="C59" s="17">
        <v>90</v>
      </c>
      <c r="D59" s="17" t="s">
        <v>513</v>
      </c>
      <c r="E59" s="17" t="s">
        <v>21</v>
      </c>
      <c r="F59" s="17"/>
      <c r="G59" s="23"/>
      <c r="H59" s="13" t="s">
        <v>117</v>
      </c>
      <c r="I59" s="13"/>
      <c r="K59" s="36">
        <f>SUMIFS($A$10:$A$400,$B$10:$B$400,"RT",$D$10:$D$400,"U12")</f>
        <v>4</v>
      </c>
      <c r="L59" s="36" t="s">
        <v>4</v>
      </c>
      <c r="M59" s="36" t="s">
        <v>43</v>
      </c>
    </row>
    <row r="60" spans="1:13" s="12" customFormat="1" x14ac:dyDescent="0.3">
      <c r="A60" s="17">
        <v>1</v>
      </c>
      <c r="B60" s="17" t="s">
        <v>4</v>
      </c>
      <c r="C60" s="17">
        <v>50</v>
      </c>
      <c r="D60" s="17" t="s">
        <v>513</v>
      </c>
      <c r="E60" s="17" t="s">
        <v>21</v>
      </c>
      <c r="F60" s="17"/>
      <c r="G60" s="23"/>
      <c r="H60" s="13" t="s">
        <v>117</v>
      </c>
      <c r="I60" s="13"/>
      <c r="K60" s="36">
        <f>SUMIFS($A$10:$A$400,$B$10:$B$400,"RT",$D$10:$D$400,"U13")</f>
        <v>0</v>
      </c>
      <c r="L60" s="36" t="s">
        <v>4</v>
      </c>
      <c r="M60" s="36" t="s">
        <v>44</v>
      </c>
    </row>
    <row r="61" spans="1:13" s="12" customFormat="1" x14ac:dyDescent="0.3">
      <c r="A61" s="17">
        <v>2</v>
      </c>
      <c r="B61" s="17" t="s">
        <v>4</v>
      </c>
      <c r="C61" s="17">
        <v>90</v>
      </c>
      <c r="D61" s="17" t="s">
        <v>513</v>
      </c>
      <c r="E61" s="17" t="s">
        <v>21</v>
      </c>
      <c r="F61" s="17"/>
      <c r="G61" s="23"/>
      <c r="H61" s="13" t="s">
        <v>117</v>
      </c>
      <c r="I61" s="13"/>
      <c r="K61" s="36">
        <f>SUMIFS($A$10:$A$400,$B$10:$B$400,"RT",$D$10:$D$400,"U14")</f>
        <v>2</v>
      </c>
      <c r="L61" s="36" t="s">
        <v>4</v>
      </c>
      <c r="M61" s="36" t="s">
        <v>45</v>
      </c>
    </row>
    <row r="62" spans="1:13" s="12" customFormat="1" x14ac:dyDescent="0.3">
      <c r="A62" s="17">
        <v>0</v>
      </c>
      <c r="B62" s="17"/>
      <c r="C62" s="17"/>
      <c r="D62" s="17" t="s">
        <v>514</v>
      </c>
      <c r="E62" s="17" t="s">
        <v>22</v>
      </c>
      <c r="F62" s="17"/>
      <c r="G62" s="23">
        <v>0.51666666666666672</v>
      </c>
      <c r="H62" s="13"/>
      <c r="I62" s="13" t="s">
        <v>63</v>
      </c>
      <c r="K62" s="36">
        <f>SUMIFS($A$10:$A$400,$B$10:$B$400,"RT",$D$10:$D$400,"U15")</f>
        <v>0</v>
      </c>
      <c r="L62" s="36" t="s">
        <v>4</v>
      </c>
      <c r="M62" s="36" t="s">
        <v>46</v>
      </c>
    </row>
    <row r="63" spans="1:13" s="12" customFormat="1" x14ac:dyDescent="0.3">
      <c r="A63" s="17">
        <v>1</v>
      </c>
      <c r="B63" s="17" t="s">
        <v>4</v>
      </c>
      <c r="C63" s="17">
        <v>40</v>
      </c>
      <c r="D63" s="17" t="s">
        <v>516</v>
      </c>
      <c r="E63" s="17" t="s">
        <v>666</v>
      </c>
      <c r="F63" s="17"/>
      <c r="G63" s="23">
        <v>0.51736111111111105</v>
      </c>
      <c r="H63" s="13" t="s">
        <v>282</v>
      </c>
      <c r="I63" s="13"/>
      <c r="K63" s="36">
        <f>SUMIFS($A$10:$A$400,$B$10:$B$400,"RT",$D$10:$D$400,"U16")</f>
        <v>0</v>
      </c>
      <c r="L63" s="36" t="s">
        <v>4</v>
      </c>
      <c r="M63" s="36" t="s">
        <v>511</v>
      </c>
    </row>
    <row r="64" spans="1:13" s="12" customFormat="1" x14ac:dyDescent="0.3">
      <c r="A64" s="17">
        <v>1</v>
      </c>
      <c r="B64" s="17" t="s">
        <v>4</v>
      </c>
      <c r="C64" s="17">
        <v>40</v>
      </c>
      <c r="D64" s="17" t="s">
        <v>516</v>
      </c>
      <c r="E64" s="17" t="s">
        <v>21</v>
      </c>
      <c r="F64" s="17"/>
      <c r="G64" s="23"/>
      <c r="H64" s="13" t="s">
        <v>117</v>
      </c>
      <c r="I64" s="13"/>
      <c r="K64" s="36">
        <f>SUMIFS($A$10:$A$400,$B$10:$B$400,"RT",$D$10:$D$400,"U17")</f>
        <v>0</v>
      </c>
      <c r="L64" s="36" t="s">
        <v>4</v>
      </c>
      <c r="M64" s="36" t="s">
        <v>512</v>
      </c>
    </row>
    <row r="65" spans="1:13" s="12" customFormat="1" x14ac:dyDescent="0.3">
      <c r="A65" s="17">
        <v>2</v>
      </c>
      <c r="B65" s="17" t="s">
        <v>3</v>
      </c>
      <c r="C65" s="17">
        <v>40</v>
      </c>
      <c r="D65" s="17" t="s">
        <v>516</v>
      </c>
      <c r="E65" s="17" t="s">
        <v>21</v>
      </c>
      <c r="F65" s="17"/>
      <c r="G65" s="23"/>
      <c r="H65" s="13" t="s">
        <v>117</v>
      </c>
      <c r="I65" s="13"/>
      <c r="K65" s="36">
        <f>SUMIFS($A$10:$A$400,$B$10:$B$400,"RT",$D$10:$D$400,"U18")</f>
        <v>5</v>
      </c>
      <c r="L65" s="36" t="s">
        <v>4</v>
      </c>
      <c r="M65" s="36" t="s">
        <v>513</v>
      </c>
    </row>
    <row r="66" spans="1:13" s="12" customFormat="1" x14ac:dyDescent="0.3">
      <c r="A66" s="17">
        <v>1</v>
      </c>
      <c r="B66" s="17" t="s">
        <v>4</v>
      </c>
      <c r="C66" s="17">
        <v>150</v>
      </c>
      <c r="D66" s="17" t="s">
        <v>517</v>
      </c>
      <c r="E66" s="17" t="s">
        <v>22</v>
      </c>
      <c r="F66" s="17"/>
      <c r="G66" s="23">
        <v>0.52152777777777781</v>
      </c>
      <c r="H66" s="13" t="s">
        <v>117</v>
      </c>
      <c r="I66" s="13"/>
      <c r="K66" s="36">
        <f>SUMIFS($A$10:$A$400,$B$10:$B$400,"RT",$D$10:$D$400,"U19")</f>
        <v>0</v>
      </c>
      <c r="L66" s="36" t="s">
        <v>4</v>
      </c>
      <c r="M66" s="36" t="s">
        <v>514</v>
      </c>
    </row>
    <row r="67" spans="1:13" s="12" customFormat="1" x14ac:dyDescent="0.3">
      <c r="A67" s="17">
        <v>1</v>
      </c>
      <c r="B67" s="17" t="s">
        <v>3</v>
      </c>
      <c r="C67" s="17">
        <v>100</v>
      </c>
      <c r="D67" s="17" t="s">
        <v>517</v>
      </c>
      <c r="E67" s="17" t="s">
        <v>22</v>
      </c>
      <c r="F67" s="17"/>
      <c r="G67" s="23"/>
      <c r="H67" s="13" t="s">
        <v>116</v>
      </c>
      <c r="I67" s="13"/>
      <c r="K67" s="36">
        <f>SUMIFS($A$10:$A$400,$B$10:$B$400,"RT",$D$10:$D$400,"U20")</f>
        <v>2</v>
      </c>
      <c r="L67" s="36" t="s">
        <v>4</v>
      </c>
      <c r="M67" s="36" t="s">
        <v>516</v>
      </c>
    </row>
    <row r="68" spans="1:13" s="12" customFormat="1" x14ac:dyDescent="0.3">
      <c r="A68" s="17">
        <v>2</v>
      </c>
      <c r="B68" s="17" t="s">
        <v>3</v>
      </c>
      <c r="C68" s="17">
        <v>30</v>
      </c>
      <c r="D68" s="17" t="s">
        <v>517</v>
      </c>
      <c r="E68" s="17" t="s">
        <v>22</v>
      </c>
      <c r="F68" s="17"/>
      <c r="G68" s="23"/>
      <c r="H68" s="13" t="s">
        <v>116</v>
      </c>
      <c r="I68" s="13"/>
      <c r="K68" s="36">
        <f>SUMIFS($A$10:$A$400,$B$10:$B$400,"RT",$D$10:$D$400,"U21")</f>
        <v>12</v>
      </c>
      <c r="L68" s="36" t="s">
        <v>4</v>
      </c>
      <c r="M68" s="36" t="s">
        <v>517</v>
      </c>
    </row>
    <row r="69" spans="1:13" s="12" customFormat="1" x14ac:dyDescent="0.3">
      <c r="A69" s="17">
        <v>9</v>
      </c>
      <c r="B69" s="17" t="s">
        <v>4</v>
      </c>
      <c r="C69" s="17">
        <v>130</v>
      </c>
      <c r="D69" s="17" t="s">
        <v>517</v>
      </c>
      <c r="E69" s="17" t="s">
        <v>22</v>
      </c>
      <c r="F69" s="17"/>
      <c r="G69" s="23"/>
      <c r="H69" s="13" t="s">
        <v>117</v>
      </c>
      <c r="I69" s="13"/>
      <c r="K69" s="36">
        <f>SUMIFS($A$10:$A$400,$B$10:$B$400,"RT",$D$10:$D$400,"U22")</f>
        <v>2</v>
      </c>
      <c r="L69" s="36" t="s">
        <v>4</v>
      </c>
      <c r="M69" s="36" t="s">
        <v>518</v>
      </c>
    </row>
    <row r="70" spans="1:13" s="12" customFormat="1" x14ac:dyDescent="0.3">
      <c r="A70" s="17">
        <v>1</v>
      </c>
      <c r="B70" s="17" t="s">
        <v>3</v>
      </c>
      <c r="C70" s="17">
        <v>40</v>
      </c>
      <c r="D70" s="17" t="s">
        <v>517</v>
      </c>
      <c r="E70" s="17" t="s">
        <v>22</v>
      </c>
      <c r="F70" s="17"/>
      <c r="G70" s="23"/>
      <c r="H70" s="13" t="s">
        <v>117</v>
      </c>
      <c r="I70" s="13"/>
      <c r="K70" s="36">
        <f>SUMIFS($A$10:$A$400,$B$10:$B$400,"RT",$D$10:$D$400,"U23")</f>
        <v>0</v>
      </c>
      <c r="L70" s="36" t="s">
        <v>4</v>
      </c>
      <c r="M70" s="36" t="s">
        <v>519</v>
      </c>
    </row>
    <row r="71" spans="1:13" s="12" customFormat="1" x14ac:dyDescent="0.3">
      <c r="A71" s="17">
        <v>2</v>
      </c>
      <c r="B71" s="17" t="s">
        <v>4</v>
      </c>
      <c r="C71" s="17">
        <v>150</v>
      </c>
      <c r="D71" s="17" t="s">
        <v>517</v>
      </c>
      <c r="E71" s="17" t="s">
        <v>667</v>
      </c>
      <c r="F71" s="17"/>
      <c r="G71" s="23"/>
      <c r="H71" s="13" t="s">
        <v>30</v>
      </c>
      <c r="I71" s="13"/>
      <c r="K71" s="36">
        <f>SUMIFS($A$10:$A$400,$B$10:$B$400,"RT",$D$10:$D$400,"U24")</f>
        <v>0</v>
      </c>
      <c r="L71" s="36" t="s">
        <v>4</v>
      </c>
      <c r="M71" s="36" t="s">
        <v>520</v>
      </c>
    </row>
    <row r="72" spans="1:13" s="12" customFormat="1" x14ac:dyDescent="0.3">
      <c r="A72" s="17">
        <v>2</v>
      </c>
      <c r="B72" s="17" t="s">
        <v>4</v>
      </c>
      <c r="C72" s="17">
        <v>30</v>
      </c>
      <c r="D72" s="17" t="s">
        <v>518</v>
      </c>
      <c r="E72" s="17" t="s">
        <v>396</v>
      </c>
      <c r="F72" s="17"/>
      <c r="G72" s="23">
        <v>0.52916666666666667</v>
      </c>
      <c r="H72" s="13" t="s">
        <v>116</v>
      </c>
      <c r="I72" s="13"/>
      <c r="K72" s="36">
        <f>SUMIFS($A$10:$A$400,$B$10:$B$400,"RT",$D$10:$D$400,"U25")</f>
        <v>0</v>
      </c>
      <c r="L72" s="36" t="s">
        <v>4</v>
      </c>
      <c r="M72" s="36" t="s">
        <v>521</v>
      </c>
    </row>
    <row r="73" spans="1:13" s="12" customFormat="1" x14ac:dyDescent="0.3">
      <c r="A73" s="17">
        <v>1</v>
      </c>
      <c r="B73" s="17" t="s">
        <v>3</v>
      </c>
      <c r="C73" s="17">
        <v>30</v>
      </c>
      <c r="D73" s="17" t="s">
        <v>518</v>
      </c>
      <c r="E73" s="17" t="s">
        <v>396</v>
      </c>
      <c r="F73" s="17"/>
      <c r="G73" s="23"/>
      <c r="H73" s="13" t="s">
        <v>116</v>
      </c>
      <c r="I73" s="13"/>
      <c r="K73" s="36">
        <f>SUMIFS($A$10:$A$400,$B$10:$B$400,"RT",$D$10:$D$400,"U26")</f>
        <v>0</v>
      </c>
      <c r="L73" s="36" t="s">
        <v>4</v>
      </c>
      <c r="M73" s="36" t="s">
        <v>522</v>
      </c>
    </row>
    <row r="74" spans="1:13" s="12" customFormat="1" x14ac:dyDescent="0.3">
      <c r="A74" s="17">
        <v>0</v>
      </c>
      <c r="B74" s="17"/>
      <c r="C74" s="17"/>
      <c r="D74" s="17" t="s">
        <v>519</v>
      </c>
      <c r="E74" s="17" t="s">
        <v>22</v>
      </c>
      <c r="F74" s="17"/>
      <c r="G74" s="23">
        <v>0.52986111111111112</v>
      </c>
      <c r="H74" s="13"/>
      <c r="I74" s="13" t="s">
        <v>63</v>
      </c>
      <c r="K74" s="36">
        <f>SUMIFS($A$10:$A$400,$B$10:$B$400,"RT",$D$10:$D$400,"U27")</f>
        <v>0</v>
      </c>
      <c r="L74" s="36" t="s">
        <v>4</v>
      </c>
      <c r="M74" s="36" t="s">
        <v>523</v>
      </c>
    </row>
    <row r="75" spans="1:13" s="12" customFormat="1" x14ac:dyDescent="0.3">
      <c r="A75" s="17">
        <v>0</v>
      </c>
      <c r="B75" s="17"/>
      <c r="C75" s="17"/>
      <c r="D75" s="17" t="s">
        <v>520</v>
      </c>
      <c r="E75" s="17" t="s">
        <v>61</v>
      </c>
      <c r="F75" s="17"/>
      <c r="G75" s="23">
        <v>0.53055555555555556</v>
      </c>
      <c r="H75" s="13"/>
      <c r="I75" s="13" t="s">
        <v>63</v>
      </c>
      <c r="K75" s="36">
        <f>SUMIFS($A$10:$A$400,$B$10:$B$400,"RT",$D$10:$D$400,"U28")</f>
        <v>0</v>
      </c>
      <c r="L75" s="36" t="s">
        <v>4</v>
      </c>
      <c r="M75" s="36" t="s">
        <v>524</v>
      </c>
    </row>
    <row r="76" spans="1:13" s="12" customFormat="1" x14ac:dyDescent="0.3">
      <c r="A76" s="17">
        <v>0</v>
      </c>
      <c r="B76" s="17"/>
      <c r="C76" s="17"/>
      <c r="D76" s="17" t="s">
        <v>521</v>
      </c>
      <c r="E76" s="17" t="s">
        <v>22</v>
      </c>
      <c r="F76" s="17"/>
      <c r="G76" s="23">
        <v>0.53194444444444444</v>
      </c>
      <c r="H76" s="13"/>
      <c r="I76" s="13" t="s">
        <v>63</v>
      </c>
      <c r="K76" s="36">
        <f>SUMIFS($A$10:$A$400,$B$10:$B$400,"RT",$D$10:$D$400,"U29")</f>
        <v>1</v>
      </c>
      <c r="L76" s="36" t="s">
        <v>4</v>
      </c>
      <c r="M76" s="36" t="s">
        <v>525</v>
      </c>
    </row>
    <row r="77" spans="1:13" s="12" customFormat="1" x14ac:dyDescent="0.3">
      <c r="A77" s="17">
        <v>2</v>
      </c>
      <c r="B77" s="17" t="s">
        <v>3</v>
      </c>
      <c r="C77" s="17">
        <v>40</v>
      </c>
      <c r="D77" s="17" t="s">
        <v>522</v>
      </c>
      <c r="E77" s="17" t="s">
        <v>22</v>
      </c>
      <c r="F77" s="17"/>
      <c r="G77" s="23">
        <v>0.53263888888888888</v>
      </c>
      <c r="H77" s="13" t="s">
        <v>117</v>
      </c>
      <c r="I77" s="13"/>
      <c r="K77" s="36">
        <f>SUMIFS($A$10:$A$400,$B$10:$B$400,"RT",$D$10:$D$400,"U30")</f>
        <v>0</v>
      </c>
      <c r="L77" s="36" t="s">
        <v>4</v>
      </c>
      <c r="M77" s="36" t="s">
        <v>527</v>
      </c>
    </row>
    <row r="78" spans="1:13" s="12" customFormat="1" x14ac:dyDescent="0.3">
      <c r="A78" s="17">
        <v>0</v>
      </c>
      <c r="B78" s="17"/>
      <c r="C78" s="17"/>
      <c r="D78" s="17" t="s">
        <v>523</v>
      </c>
      <c r="E78" s="17" t="s">
        <v>21</v>
      </c>
      <c r="F78" s="17"/>
      <c r="G78" s="23">
        <v>0.53472222222222221</v>
      </c>
      <c r="H78" s="13"/>
      <c r="I78" s="13" t="s">
        <v>63</v>
      </c>
      <c r="K78" s="36">
        <f>SUMIFS($A$10:$A$400,$B$10:$B$400,"RT",$D$10:$D$400,"U31")</f>
        <v>1</v>
      </c>
      <c r="L78" s="36" t="s">
        <v>4</v>
      </c>
      <c r="M78" s="36" t="s">
        <v>529</v>
      </c>
    </row>
    <row r="79" spans="1:13" s="12" customFormat="1" x14ac:dyDescent="0.3">
      <c r="A79" s="17">
        <v>0</v>
      </c>
      <c r="B79" s="17"/>
      <c r="C79" s="17"/>
      <c r="D79" s="17" t="s">
        <v>524</v>
      </c>
      <c r="E79" s="17" t="s">
        <v>322</v>
      </c>
      <c r="F79" s="17"/>
      <c r="G79" s="23">
        <v>0.53611111111111109</v>
      </c>
      <c r="H79" s="13"/>
      <c r="I79" s="13" t="s">
        <v>63</v>
      </c>
      <c r="K79" s="36">
        <f>SUMIFS($A$10:$A$400,$B$10:$B$400,"RT",$D$10:$D$400,"U32")</f>
        <v>0</v>
      </c>
      <c r="L79" s="36" t="s">
        <v>4</v>
      </c>
      <c r="M79" s="36" t="s">
        <v>530</v>
      </c>
    </row>
    <row r="80" spans="1:13" s="12" customFormat="1" x14ac:dyDescent="0.3">
      <c r="A80" s="17">
        <v>5</v>
      </c>
      <c r="B80" s="17" t="s">
        <v>3</v>
      </c>
      <c r="C80" s="17">
        <v>40</v>
      </c>
      <c r="D80" s="17" t="s">
        <v>525</v>
      </c>
      <c r="E80" s="17" t="s">
        <v>22</v>
      </c>
      <c r="F80" s="17"/>
      <c r="G80" s="23"/>
      <c r="H80" s="13" t="s">
        <v>117</v>
      </c>
      <c r="I80" s="13"/>
      <c r="K80" s="36">
        <f>SUMIFS($A$10:$A$400,$B$10:$B$400,"RT",$D$10:$D$400,"U33")</f>
        <v>0</v>
      </c>
      <c r="L80" s="36" t="s">
        <v>4</v>
      </c>
      <c r="M80" s="36" t="s">
        <v>531</v>
      </c>
    </row>
    <row r="81" spans="1:13" s="12" customFormat="1" x14ac:dyDescent="0.3">
      <c r="A81" s="17">
        <v>2</v>
      </c>
      <c r="B81" s="17" t="s">
        <v>3</v>
      </c>
      <c r="C81" s="17">
        <v>50</v>
      </c>
      <c r="D81" s="17" t="s">
        <v>525</v>
      </c>
      <c r="E81" s="17" t="s">
        <v>22</v>
      </c>
      <c r="F81" s="17"/>
      <c r="G81" s="23"/>
      <c r="H81" s="13" t="s">
        <v>117</v>
      </c>
      <c r="I81" s="13"/>
      <c r="K81" s="36">
        <f>SUMIFS($A$10:$A$400,$B$10:$B$400,"RT",$D$10:$D$400,"U34")</f>
        <v>0</v>
      </c>
      <c r="L81" s="36" t="s">
        <v>4</v>
      </c>
      <c r="M81" s="36" t="s">
        <v>532</v>
      </c>
    </row>
    <row r="82" spans="1:13" s="12" customFormat="1" x14ac:dyDescent="0.3">
      <c r="A82" s="17">
        <v>10</v>
      </c>
      <c r="B82" s="17" t="s">
        <v>3</v>
      </c>
      <c r="C82" s="17">
        <v>40</v>
      </c>
      <c r="D82" s="17" t="s">
        <v>525</v>
      </c>
      <c r="E82" s="17" t="s">
        <v>22</v>
      </c>
      <c r="F82" s="17"/>
      <c r="G82" s="23"/>
      <c r="H82" s="13" t="s">
        <v>117</v>
      </c>
      <c r="I82" s="13"/>
      <c r="K82" s="36">
        <f>SUMIFS($A$10:$A$400,$B$10:$B$400,"RT",$D$10:$D$400,"U35")</f>
        <v>0</v>
      </c>
      <c r="L82" s="36" t="s">
        <v>4</v>
      </c>
      <c r="M82" s="36" t="s">
        <v>533</v>
      </c>
    </row>
    <row r="83" spans="1:13" s="12" customFormat="1" x14ac:dyDescent="0.3">
      <c r="A83" s="17">
        <v>1</v>
      </c>
      <c r="B83" s="17" t="s">
        <v>4</v>
      </c>
      <c r="C83" s="17">
        <v>90</v>
      </c>
      <c r="D83" s="17" t="s">
        <v>525</v>
      </c>
      <c r="E83" s="17" t="s">
        <v>22</v>
      </c>
      <c r="F83" s="17"/>
      <c r="G83" s="23"/>
      <c r="H83" s="13" t="s">
        <v>117</v>
      </c>
      <c r="I83" s="13"/>
      <c r="K83" s="36">
        <f>SUMIFS($A$10:$A$400,$B$10:$B$400,"RT",$D$10:$D$400,"U36")</f>
        <v>0</v>
      </c>
      <c r="L83" s="36" t="s">
        <v>4</v>
      </c>
      <c r="M83" s="36" t="s">
        <v>534</v>
      </c>
    </row>
    <row r="84" spans="1:13" s="12" customFormat="1" x14ac:dyDescent="0.3">
      <c r="A84" s="17">
        <v>0</v>
      </c>
      <c r="B84" s="17"/>
      <c r="C84" s="17"/>
      <c r="D84" s="17" t="s">
        <v>527</v>
      </c>
      <c r="E84" s="17" t="s">
        <v>21</v>
      </c>
      <c r="F84" s="17"/>
      <c r="G84" s="23">
        <v>0.54027777777777775</v>
      </c>
      <c r="H84" s="13"/>
      <c r="I84" s="13" t="s">
        <v>63</v>
      </c>
      <c r="K84" s="36">
        <f>SUM(K48:K83)</f>
        <v>42</v>
      </c>
      <c r="L84" s="16"/>
      <c r="M84" s="16"/>
    </row>
    <row r="85" spans="1:13" s="12" customFormat="1" x14ac:dyDescent="0.3">
      <c r="A85" s="17">
        <v>1</v>
      </c>
      <c r="B85" s="17" t="s">
        <v>4</v>
      </c>
      <c r="C85" s="17">
        <v>30</v>
      </c>
      <c r="D85" s="17" t="s">
        <v>529</v>
      </c>
      <c r="E85" s="17" t="s">
        <v>322</v>
      </c>
      <c r="F85" s="17"/>
      <c r="G85" s="23">
        <v>0.54166666666666663</v>
      </c>
      <c r="H85" s="13" t="s">
        <v>116</v>
      </c>
      <c r="I85" s="13" t="s">
        <v>540</v>
      </c>
      <c r="K85" s="16"/>
      <c r="L85" s="16"/>
      <c r="M85" s="16"/>
    </row>
    <row r="86" spans="1:13" s="12" customFormat="1" x14ac:dyDescent="0.3">
      <c r="A86" s="17">
        <v>3</v>
      </c>
      <c r="B86" s="17" t="s">
        <v>3</v>
      </c>
      <c r="C86" s="17">
        <v>30</v>
      </c>
      <c r="D86" s="17" t="s">
        <v>530</v>
      </c>
      <c r="E86" s="17" t="s">
        <v>22</v>
      </c>
      <c r="F86" s="17"/>
      <c r="G86" s="23">
        <v>0.54305555555555551</v>
      </c>
      <c r="H86" s="13" t="s">
        <v>116</v>
      </c>
      <c r="I86" s="13"/>
      <c r="K86" s="16"/>
      <c r="L86" s="16"/>
      <c r="M86" s="16"/>
    </row>
    <row r="87" spans="1:13" s="12" customFormat="1" x14ac:dyDescent="0.3">
      <c r="A87" s="17">
        <v>0</v>
      </c>
      <c r="B87" s="17"/>
      <c r="C87" s="17"/>
      <c r="D87" s="17" t="s">
        <v>531</v>
      </c>
      <c r="E87" s="17" t="s">
        <v>21</v>
      </c>
      <c r="F87" s="17"/>
      <c r="G87" s="23">
        <v>0.54513888888888895</v>
      </c>
      <c r="H87" s="13"/>
      <c r="I87" s="13" t="s">
        <v>63</v>
      </c>
      <c r="K87" s="16"/>
      <c r="L87" s="16"/>
      <c r="M87" s="16"/>
    </row>
    <row r="88" spans="1:13" s="12" customFormat="1" x14ac:dyDescent="0.3">
      <c r="A88" s="17">
        <v>1</v>
      </c>
      <c r="B88" s="17" t="s">
        <v>3</v>
      </c>
      <c r="C88" s="17">
        <v>40</v>
      </c>
      <c r="D88" s="17" t="s">
        <v>532</v>
      </c>
      <c r="E88" s="17" t="s">
        <v>22</v>
      </c>
      <c r="F88" s="17"/>
      <c r="G88" s="23">
        <v>0.54722222222222217</v>
      </c>
      <c r="H88" s="13" t="s">
        <v>116</v>
      </c>
      <c r="I88" s="13"/>
      <c r="K88" s="16"/>
      <c r="L88" s="16"/>
      <c r="M88" s="16"/>
    </row>
    <row r="89" spans="1:13" s="12" customFormat="1" x14ac:dyDescent="0.3">
      <c r="A89" s="17">
        <v>0</v>
      </c>
      <c r="B89" s="17"/>
      <c r="C89" s="17"/>
      <c r="D89" s="17" t="s">
        <v>533</v>
      </c>
      <c r="E89" s="17" t="s">
        <v>61</v>
      </c>
      <c r="F89" s="17"/>
      <c r="G89" s="23">
        <v>0.54791666666666672</v>
      </c>
      <c r="H89" s="13"/>
      <c r="I89" s="13" t="s">
        <v>63</v>
      </c>
      <c r="K89" s="16"/>
      <c r="L89" s="16"/>
      <c r="M89" s="16"/>
    </row>
    <row r="90" spans="1:13" s="12" customFormat="1" x14ac:dyDescent="0.3">
      <c r="A90" s="17">
        <v>0</v>
      </c>
      <c r="B90" s="17"/>
      <c r="C90" s="17"/>
      <c r="D90" s="17" t="s">
        <v>534</v>
      </c>
      <c r="E90" s="17" t="s">
        <v>21</v>
      </c>
      <c r="F90" s="17"/>
      <c r="G90" s="23">
        <v>0.54861111111111105</v>
      </c>
      <c r="H90" s="13"/>
      <c r="I90" s="13" t="s">
        <v>63</v>
      </c>
      <c r="K90" s="16"/>
      <c r="L90" s="16"/>
      <c r="M90" s="16"/>
    </row>
    <row r="91" spans="1:13" s="12" customFormat="1" x14ac:dyDescent="0.3">
      <c r="A91" s="17"/>
      <c r="B91" s="17"/>
      <c r="C91" s="17"/>
      <c r="D91" s="17"/>
      <c r="E91" s="17"/>
      <c r="F91" s="17"/>
      <c r="G91" s="23"/>
      <c r="H91" s="13"/>
      <c r="I91" s="13"/>
      <c r="K91" s="16"/>
      <c r="L91" s="16"/>
      <c r="M91" s="16"/>
    </row>
    <row r="92" spans="1:13" s="12" customFormat="1" x14ac:dyDescent="0.3">
      <c r="A92" s="17"/>
      <c r="B92" s="17"/>
      <c r="C92" s="17"/>
      <c r="D92" s="17"/>
      <c r="E92" s="17"/>
      <c r="F92" s="17"/>
      <c r="G92" s="23"/>
      <c r="H92" s="13"/>
      <c r="I92" s="13"/>
      <c r="K92" s="16"/>
      <c r="L92" s="16"/>
      <c r="M92" s="16"/>
    </row>
    <row r="93" spans="1:13" s="12" customFormat="1" x14ac:dyDescent="0.3">
      <c r="A93" s="17"/>
      <c r="B93" s="17"/>
      <c r="C93" s="17"/>
      <c r="D93" s="17"/>
      <c r="E93" s="17"/>
      <c r="F93" s="17"/>
      <c r="G93" s="23"/>
      <c r="H93" s="13"/>
      <c r="I93" s="13"/>
      <c r="K93" s="16"/>
      <c r="L93" s="16"/>
      <c r="M93" s="16"/>
    </row>
    <row r="94" spans="1:13" s="12" customFormat="1" x14ac:dyDescent="0.3">
      <c r="A94" s="17"/>
      <c r="B94" s="17"/>
      <c r="C94" s="17"/>
      <c r="D94" s="17"/>
      <c r="E94" s="17"/>
      <c r="F94" s="17"/>
      <c r="G94" s="23"/>
      <c r="H94" s="13"/>
      <c r="I94" s="13"/>
      <c r="K94" s="16"/>
      <c r="L94" s="16"/>
      <c r="M94" s="16"/>
    </row>
    <row r="95" spans="1:13" s="12" customFormat="1" x14ac:dyDescent="0.3">
      <c r="A95" s="17"/>
      <c r="B95" s="17"/>
      <c r="C95" s="17"/>
      <c r="D95" s="17"/>
      <c r="E95" s="17"/>
      <c r="F95" s="17"/>
      <c r="G95" s="23"/>
      <c r="H95" s="13"/>
      <c r="I95" s="13"/>
      <c r="K95" s="16"/>
      <c r="L95" s="16"/>
      <c r="M95" s="16"/>
    </row>
    <row r="96" spans="1:13" s="12" customFormat="1" x14ac:dyDescent="0.3">
      <c r="A96" s="17"/>
      <c r="B96" s="17"/>
      <c r="C96" s="17"/>
      <c r="D96" s="17"/>
      <c r="E96" s="17"/>
      <c r="F96" s="17"/>
      <c r="G96" s="23"/>
      <c r="H96" s="13"/>
      <c r="I96" s="13"/>
      <c r="K96" s="16"/>
      <c r="L96" s="16"/>
      <c r="M96" s="16"/>
    </row>
    <row r="97" spans="1:13" s="12" customFormat="1" x14ac:dyDescent="0.3">
      <c r="A97" s="17"/>
      <c r="B97" s="17"/>
      <c r="C97" s="17"/>
      <c r="D97" s="17"/>
      <c r="E97" s="17"/>
      <c r="F97" s="17"/>
      <c r="G97" s="23"/>
      <c r="H97" s="13"/>
      <c r="I97" s="13"/>
      <c r="K97" s="16"/>
      <c r="L97" s="16"/>
      <c r="M97" s="16"/>
    </row>
    <row r="98" spans="1:13" s="12" customFormat="1" x14ac:dyDescent="0.3">
      <c r="A98" s="17"/>
      <c r="B98" s="17"/>
      <c r="C98" s="17"/>
      <c r="D98" s="17"/>
      <c r="E98" s="17"/>
      <c r="F98" s="17"/>
      <c r="G98" s="23"/>
      <c r="H98" s="13"/>
      <c r="I98" s="13"/>
      <c r="K98" s="16"/>
      <c r="L98" s="16"/>
      <c r="M98" s="16"/>
    </row>
    <row r="99" spans="1:13" s="12" customFormat="1" x14ac:dyDescent="0.3">
      <c r="A99" s="17"/>
      <c r="B99" s="17"/>
      <c r="C99" s="17"/>
      <c r="D99" s="17"/>
      <c r="E99" s="17"/>
      <c r="F99" s="17"/>
      <c r="G99" s="23"/>
      <c r="H99" s="13"/>
      <c r="I99" s="13"/>
      <c r="K99" s="16"/>
      <c r="L99" s="16"/>
      <c r="M99" s="16"/>
    </row>
    <row r="100" spans="1:13" s="12" customFormat="1" x14ac:dyDescent="0.3">
      <c r="A100" s="17"/>
      <c r="B100" s="17"/>
      <c r="C100" s="17"/>
      <c r="D100" s="17"/>
      <c r="E100" s="17"/>
      <c r="F100" s="17"/>
      <c r="G100" s="23"/>
      <c r="H100" s="13"/>
      <c r="I100" s="13"/>
      <c r="K100" s="16"/>
      <c r="L100" s="16"/>
      <c r="M100" s="16"/>
    </row>
    <row r="101" spans="1:13" s="12" customFormat="1" x14ac:dyDescent="0.3">
      <c r="A101" s="17"/>
      <c r="B101" s="17"/>
      <c r="C101" s="17"/>
      <c r="D101" s="17"/>
      <c r="E101" s="17"/>
      <c r="F101" s="17"/>
      <c r="G101" s="23"/>
      <c r="H101" s="13"/>
      <c r="I101" s="13"/>
      <c r="K101" s="16"/>
      <c r="L101" s="16"/>
      <c r="M101" s="16"/>
    </row>
    <row r="102" spans="1:13" s="12" customFormat="1" x14ac:dyDescent="0.3">
      <c r="A102" s="17"/>
      <c r="B102" s="17"/>
      <c r="C102" s="17"/>
      <c r="D102" s="17"/>
      <c r="E102" s="17"/>
      <c r="F102" s="17"/>
      <c r="G102" s="23"/>
      <c r="H102" s="13"/>
      <c r="I102" s="13"/>
      <c r="K102" s="16"/>
      <c r="L102" s="16"/>
      <c r="M102" s="16"/>
    </row>
    <row r="103" spans="1:13" s="12" customFormat="1" x14ac:dyDescent="0.3">
      <c r="A103" s="17"/>
      <c r="B103" s="17"/>
      <c r="C103" s="17"/>
      <c r="D103" s="17"/>
      <c r="E103" s="17"/>
      <c r="F103" s="17"/>
      <c r="G103" s="23"/>
      <c r="H103" s="13"/>
      <c r="I103" s="13"/>
      <c r="K103" s="16"/>
      <c r="L103" s="16"/>
      <c r="M103" s="16"/>
    </row>
    <row r="104" spans="1:13" s="12" customFormat="1" x14ac:dyDescent="0.3">
      <c r="A104" s="17"/>
      <c r="B104" s="17"/>
      <c r="C104" s="17"/>
      <c r="D104" s="17"/>
      <c r="E104" s="17"/>
      <c r="F104" s="17"/>
      <c r="G104" s="23"/>
      <c r="H104" s="13"/>
      <c r="I104" s="13"/>
      <c r="K104" s="16"/>
      <c r="L104" s="16"/>
      <c r="M104" s="16"/>
    </row>
    <row r="105" spans="1:13" s="12" customFormat="1" x14ac:dyDescent="0.3">
      <c r="A105" s="16"/>
      <c r="B105" s="17"/>
      <c r="C105" s="16"/>
      <c r="D105" s="17"/>
      <c r="E105" s="17"/>
      <c r="F105" s="16"/>
      <c r="G105" s="26"/>
      <c r="K105" s="16"/>
      <c r="L105" s="16"/>
      <c r="M105" s="16"/>
    </row>
    <row r="106" spans="1:13" s="12" customFormat="1" x14ac:dyDescent="0.3">
      <c r="A106" s="16"/>
      <c r="B106" s="16"/>
      <c r="C106" s="16"/>
      <c r="D106" s="16"/>
      <c r="E106" s="16"/>
      <c r="F106" s="16"/>
      <c r="G106" s="26"/>
      <c r="K106" s="16"/>
      <c r="L106" s="16"/>
      <c r="M106" s="16"/>
    </row>
    <row r="107" spans="1:13" s="12" customFormat="1" x14ac:dyDescent="0.3">
      <c r="A107" s="16"/>
      <c r="B107" s="16"/>
      <c r="C107" s="16"/>
      <c r="D107" s="16"/>
      <c r="E107" s="16"/>
      <c r="F107" s="16"/>
      <c r="G107" s="26"/>
      <c r="K107" s="16"/>
      <c r="L107" s="16"/>
      <c r="M107" s="16"/>
    </row>
    <row r="108" spans="1:13" s="12" customFormat="1" x14ac:dyDescent="0.3">
      <c r="A108" s="16"/>
      <c r="B108" s="16"/>
      <c r="C108" s="16"/>
      <c r="D108" s="16"/>
      <c r="E108" s="16"/>
      <c r="F108" s="16"/>
      <c r="G108" s="26"/>
      <c r="K108" s="16"/>
      <c r="L108" s="16"/>
      <c r="M108" s="16"/>
    </row>
    <row r="109" spans="1:13" s="12" customFormat="1" x14ac:dyDescent="0.3">
      <c r="A109" s="16"/>
      <c r="B109" s="16"/>
      <c r="C109" s="16"/>
      <c r="D109" s="16"/>
      <c r="E109" s="16"/>
      <c r="F109" s="16"/>
      <c r="G109" s="26"/>
      <c r="K109" s="16"/>
      <c r="L109" s="16"/>
      <c r="M109" s="16"/>
    </row>
    <row r="110" spans="1:13" s="12" customFormat="1" x14ac:dyDescent="0.3">
      <c r="A110" s="16"/>
      <c r="B110" s="16"/>
      <c r="C110" s="16"/>
      <c r="D110" s="16"/>
      <c r="E110" s="16"/>
      <c r="F110" s="16"/>
      <c r="G110" s="26"/>
      <c r="K110" s="16"/>
      <c r="L110" s="16"/>
      <c r="M110" s="16"/>
    </row>
    <row r="111" spans="1:13" s="12" customFormat="1" x14ac:dyDescent="0.3">
      <c r="A111" s="16"/>
      <c r="B111" s="16"/>
      <c r="C111" s="16"/>
      <c r="D111" s="16"/>
      <c r="E111" s="16"/>
      <c r="F111" s="16"/>
      <c r="G111" s="26"/>
      <c r="K111" s="16"/>
      <c r="L111" s="16"/>
      <c r="M111" s="16"/>
    </row>
    <row r="112" spans="1:13" s="12" customFormat="1" x14ac:dyDescent="0.3">
      <c r="A112" s="16"/>
      <c r="B112" s="16"/>
      <c r="C112" s="16"/>
      <c r="D112" s="16"/>
      <c r="E112" s="16"/>
      <c r="F112" s="16"/>
      <c r="G112" s="26"/>
      <c r="K112" s="16"/>
      <c r="L112" s="16"/>
      <c r="M112" s="16"/>
    </row>
    <row r="113" spans="1:13" s="12" customFormat="1" x14ac:dyDescent="0.3">
      <c r="A113" s="16"/>
      <c r="B113" s="16"/>
      <c r="C113" s="16"/>
      <c r="D113" s="16"/>
      <c r="E113" s="16"/>
      <c r="F113" s="16"/>
      <c r="G113" s="26"/>
      <c r="K113" s="16"/>
      <c r="L113" s="16"/>
      <c r="M113" s="16"/>
    </row>
    <row r="114" spans="1:13" s="12" customFormat="1" x14ac:dyDescent="0.3">
      <c r="A114" s="16"/>
      <c r="B114" s="16"/>
      <c r="C114" s="16"/>
      <c r="D114" s="16"/>
      <c r="E114" s="16"/>
      <c r="F114" s="16"/>
      <c r="G114" s="26"/>
      <c r="K114" s="16"/>
      <c r="L114" s="16"/>
      <c r="M114" s="16"/>
    </row>
    <row r="115" spans="1:13" s="12" customFormat="1" x14ac:dyDescent="0.3">
      <c r="A115" s="16"/>
      <c r="B115" s="16"/>
      <c r="C115" s="16"/>
      <c r="D115" s="16"/>
      <c r="E115" s="16"/>
      <c r="F115" s="16"/>
      <c r="G115" s="26"/>
      <c r="K115" s="16"/>
      <c r="L115" s="16"/>
      <c r="M115" s="16"/>
    </row>
    <row r="116" spans="1:13" s="12" customFormat="1" x14ac:dyDescent="0.3">
      <c r="A116" s="16"/>
      <c r="B116" s="16"/>
      <c r="C116" s="16"/>
      <c r="D116" s="16"/>
      <c r="E116" s="16"/>
      <c r="F116" s="16"/>
      <c r="G116" s="26"/>
      <c r="K116" s="16"/>
      <c r="L116" s="16"/>
      <c r="M116" s="16"/>
    </row>
    <row r="117" spans="1:13" s="12" customFormat="1" x14ac:dyDescent="0.3">
      <c r="A117" s="16"/>
      <c r="B117" s="16"/>
      <c r="C117" s="16"/>
      <c r="D117" s="16"/>
      <c r="E117" s="16"/>
      <c r="F117" s="16"/>
      <c r="G117" s="26"/>
      <c r="K117" s="16"/>
      <c r="L117" s="16"/>
      <c r="M117" s="16"/>
    </row>
    <row r="118" spans="1:13" s="12" customFormat="1" x14ac:dyDescent="0.3">
      <c r="A118" s="16"/>
      <c r="B118" s="16"/>
      <c r="C118" s="16"/>
      <c r="D118" s="16"/>
      <c r="E118" s="16"/>
      <c r="F118" s="16"/>
      <c r="G118" s="26"/>
      <c r="K118" s="16"/>
      <c r="L118" s="16"/>
      <c r="M118" s="16"/>
    </row>
    <row r="119" spans="1:13" s="12" customFormat="1" x14ac:dyDescent="0.3">
      <c r="A119" s="16"/>
      <c r="B119" s="16"/>
      <c r="C119" s="16"/>
      <c r="D119" s="16"/>
      <c r="E119" s="16"/>
      <c r="F119" s="16"/>
      <c r="G119" s="26"/>
      <c r="K119" s="16"/>
      <c r="L119" s="16"/>
      <c r="M119" s="16"/>
    </row>
    <row r="120" spans="1:13" s="12" customFormat="1" x14ac:dyDescent="0.3">
      <c r="A120" s="16"/>
      <c r="B120" s="16"/>
      <c r="C120" s="16"/>
      <c r="D120" s="16"/>
      <c r="E120" s="16"/>
      <c r="F120" s="16"/>
      <c r="G120" s="26"/>
      <c r="K120" s="16"/>
      <c r="L120" s="16"/>
      <c r="M120" s="16"/>
    </row>
    <row r="121" spans="1:13" s="12" customFormat="1" x14ac:dyDescent="0.3">
      <c r="A121" s="16"/>
      <c r="B121" s="16"/>
      <c r="C121" s="16"/>
      <c r="D121" s="16"/>
      <c r="E121" s="16"/>
      <c r="F121" s="16"/>
      <c r="G121" s="26"/>
      <c r="K121" s="16"/>
      <c r="L121" s="16"/>
      <c r="M121" s="16"/>
    </row>
    <row r="122" spans="1:13" s="12" customFormat="1" x14ac:dyDescent="0.3">
      <c r="A122" s="16"/>
      <c r="B122" s="16"/>
      <c r="C122" s="16"/>
      <c r="D122" s="16"/>
      <c r="E122" s="16"/>
      <c r="F122" s="16"/>
      <c r="G122" s="26"/>
      <c r="K122" s="16"/>
      <c r="L122" s="16"/>
      <c r="M122" s="16"/>
    </row>
    <row r="123" spans="1:13" s="12" customFormat="1" x14ac:dyDescent="0.3">
      <c r="A123" s="16"/>
      <c r="B123" s="16"/>
      <c r="C123" s="16"/>
      <c r="D123" s="16"/>
      <c r="E123" s="16"/>
      <c r="F123" s="16"/>
      <c r="G123" s="26"/>
      <c r="K123" s="16"/>
      <c r="L123" s="16"/>
      <c r="M123" s="16"/>
    </row>
    <row r="124" spans="1:13" s="12" customFormat="1" x14ac:dyDescent="0.3">
      <c r="A124" s="16"/>
      <c r="B124" s="16"/>
      <c r="C124" s="16"/>
      <c r="D124" s="16"/>
      <c r="E124" s="16"/>
      <c r="F124" s="16"/>
      <c r="G124" s="26"/>
      <c r="K124" s="16"/>
      <c r="L124" s="16"/>
      <c r="M124" s="16"/>
    </row>
    <row r="125" spans="1:13" s="12" customFormat="1" x14ac:dyDescent="0.3">
      <c r="A125" s="16"/>
      <c r="B125" s="16"/>
      <c r="C125" s="16"/>
      <c r="D125" s="16"/>
      <c r="E125" s="16"/>
      <c r="F125" s="16"/>
      <c r="G125" s="26"/>
      <c r="K125" s="16"/>
      <c r="L125" s="16"/>
      <c r="M125" s="16"/>
    </row>
    <row r="126" spans="1:13" s="12" customFormat="1" x14ac:dyDescent="0.3">
      <c r="A126" s="16"/>
      <c r="B126" s="16"/>
      <c r="C126" s="16"/>
      <c r="D126" s="16"/>
      <c r="E126" s="16"/>
      <c r="F126" s="16"/>
      <c r="G126" s="26"/>
      <c r="K126" s="16"/>
      <c r="L126" s="16"/>
      <c r="M126" s="16"/>
    </row>
    <row r="127" spans="1:13" s="12" customFormat="1" x14ac:dyDescent="0.3">
      <c r="A127" s="16"/>
      <c r="B127" s="16"/>
      <c r="C127" s="16"/>
      <c r="D127" s="16"/>
      <c r="E127" s="16"/>
      <c r="F127" s="16"/>
      <c r="G127" s="26"/>
      <c r="K127" s="16"/>
      <c r="L127" s="16"/>
      <c r="M127" s="16"/>
    </row>
    <row r="128" spans="1:13" s="12" customFormat="1" x14ac:dyDescent="0.3">
      <c r="A128" s="16"/>
      <c r="B128" s="16"/>
      <c r="C128" s="16"/>
      <c r="D128" s="16"/>
      <c r="E128" s="16"/>
      <c r="F128" s="16"/>
      <c r="G128" s="26"/>
      <c r="K128" s="16"/>
      <c r="L128" s="16"/>
      <c r="M128" s="16"/>
    </row>
    <row r="129" spans="1:13" s="12" customFormat="1" x14ac:dyDescent="0.3">
      <c r="A129" s="16"/>
      <c r="B129" s="16"/>
      <c r="C129" s="16"/>
      <c r="D129" s="16"/>
      <c r="E129" s="16"/>
      <c r="F129" s="16"/>
      <c r="G129" s="26"/>
      <c r="K129" s="16"/>
      <c r="L129" s="16"/>
      <c r="M129" s="16"/>
    </row>
    <row r="130" spans="1:13" s="12" customFormat="1" x14ac:dyDescent="0.3">
      <c r="A130" s="16"/>
      <c r="B130" s="16"/>
      <c r="C130" s="16"/>
      <c r="D130" s="16"/>
      <c r="E130" s="16"/>
      <c r="F130" s="16"/>
      <c r="G130" s="26"/>
      <c r="K130" s="16"/>
      <c r="L130" s="16"/>
      <c r="M130" s="16"/>
    </row>
    <row r="131" spans="1:13" s="12" customFormat="1" x14ac:dyDescent="0.3">
      <c r="A131" s="16"/>
      <c r="B131" s="16"/>
      <c r="C131" s="16"/>
      <c r="D131" s="16"/>
      <c r="E131" s="16"/>
      <c r="F131" s="16"/>
      <c r="G131" s="26"/>
      <c r="K131" s="16"/>
      <c r="L131" s="16"/>
      <c r="M131" s="16"/>
    </row>
    <row r="132" spans="1:13" s="12" customFormat="1" x14ac:dyDescent="0.3">
      <c r="A132" s="16"/>
      <c r="B132" s="16"/>
      <c r="C132" s="16"/>
      <c r="D132" s="16"/>
      <c r="E132" s="16"/>
      <c r="F132" s="16"/>
      <c r="G132" s="26"/>
      <c r="K132" s="16"/>
      <c r="L132" s="16"/>
      <c r="M132" s="16"/>
    </row>
    <row r="133" spans="1:13" s="12" customFormat="1" x14ac:dyDescent="0.3">
      <c r="A133" s="16"/>
      <c r="B133" s="16"/>
      <c r="C133" s="16"/>
      <c r="D133" s="16"/>
      <c r="E133" s="16"/>
      <c r="F133" s="16"/>
      <c r="G133" s="26"/>
      <c r="K133" s="16"/>
      <c r="L133" s="16"/>
      <c r="M133" s="16"/>
    </row>
    <row r="134" spans="1:13" s="12" customFormat="1" x14ac:dyDescent="0.3">
      <c r="A134" s="16"/>
      <c r="B134" s="16"/>
      <c r="C134" s="16"/>
      <c r="D134" s="16"/>
      <c r="E134" s="16"/>
      <c r="F134" s="16"/>
      <c r="G134" s="26"/>
      <c r="K134" s="16"/>
      <c r="L134" s="16"/>
      <c r="M134" s="16"/>
    </row>
    <row r="135" spans="1:13" s="12" customFormat="1" x14ac:dyDescent="0.3">
      <c r="A135" s="16"/>
      <c r="B135" s="16"/>
      <c r="C135" s="16"/>
      <c r="D135" s="16"/>
      <c r="E135" s="16"/>
      <c r="F135" s="16"/>
      <c r="G135" s="26"/>
      <c r="K135" s="16"/>
      <c r="L135" s="16"/>
      <c r="M135" s="16"/>
    </row>
    <row r="136" spans="1:13" s="12" customFormat="1" x14ac:dyDescent="0.3">
      <c r="A136" s="16"/>
      <c r="B136" s="16"/>
      <c r="C136" s="16"/>
      <c r="D136" s="16"/>
      <c r="E136" s="16"/>
      <c r="F136" s="16"/>
      <c r="G136" s="26"/>
      <c r="K136" s="16"/>
      <c r="L136" s="16"/>
      <c r="M136" s="16"/>
    </row>
    <row r="137" spans="1:13" s="12" customFormat="1" x14ac:dyDescent="0.3">
      <c r="A137" s="16"/>
      <c r="B137" s="16"/>
      <c r="C137" s="16"/>
      <c r="D137" s="16"/>
      <c r="E137" s="16"/>
      <c r="F137" s="16"/>
      <c r="G137" s="26"/>
      <c r="K137" s="16"/>
      <c r="L137" s="16"/>
      <c r="M137" s="16"/>
    </row>
    <row r="138" spans="1:13" s="12" customFormat="1" x14ac:dyDescent="0.3">
      <c r="A138" s="16"/>
      <c r="B138" s="16"/>
      <c r="C138" s="16"/>
      <c r="D138" s="16"/>
      <c r="E138" s="16"/>
      <c r="F138" s="16"/>
      <c r="G138" s="26"/>
      <c r="K138" s="16"/>
      <c r="L138" s="16"/>
      <c r="M138" s="16"/>
    </row>
    <row r="139" spans="1:13" s="12" customFormat="1" x14ac:dyDescent="0.3">
      <c r="A139" s="16"/>
      <c r="B139" s="16"/>
      <c r="C139" s="16"/>
      <c r="D139" s="16"/>
      <c r="E139" s="16"/>
      <c r="F139" s="16"/>
      <c r="G139" s="26"/>
      <c r="K139" s="16"/>
      <c r="L139" s="16"/>
      <c r="M139" s="16"/>
    </row>
    <row r="140" spans="1:13" s="12" customFormat="1" x14ac:dyDescent="0.3">
      <c r="A140" s="16"/>
      <c r="B140" s="16"/>
      <c r="C140" s="16"/>
      <c r="D140" s="16"/>
      <c r="E140" s="16"/>
      <c r="F140" s="16"/>
      <c r="G140" s="26"/>
      <c r="K140" s="16"/>
      <c r="L140" s="16"/>
      <c r="M140" s="16"/>
    </row>
    <row r="141" spans="1:13" s="12" customFormat="1" x14ac:dyDescent="0.3">
      <c r="A141" s="16"/>
      <c r="B141" s="16"/>
      <c r="C141" s="16"/>
      <c r="D141" s="16"/>
      <c r="E141" s="16"/>
      <c r="F141" s="16"/>
      <c r="G141" s="26"/>
      <c r="K141" s="16"/>
      <c r="L141" s="16"/>
      <c r="M141" s="16"/>
    </row>
    <row r="142" spans="1:13" s="12" customFormat="1" x14ac:dyDescent="0.3">
      <c r="A142" s="16"/>
      <c r="B142" s="16"/>
      <c r="C142" s="16"/>
      <c r="D142" s="16"/>
      <c r="E142" s="16"/>
      <c r="F142" s="16"/>
      <c r="G142" s="26"/>
      <c r="K142" s="16"/>
      <c r="L142" s="16"/>
      <c r="M142" s="16"/>
    </row>
    <row r="143" spans="1:13" s="12" customFormat="1" x14ac:dyDescent="0.3">
      <c r="A143" s="16"/>
      <c r="B143" s="16"/>
      <c r="C143" s="16"/>
      <c r="D143" s="16"/>
      <c r="E143" s="16"/>
      <c r="F143" s="16"/>
      <c r="G143" s="26"/>
      <c r="K143" s="16"/>
      <c r="L143" s="16"/>
      <c r="M143" s="16"/>
    </row>
    <row r="144" spans="1:13" s="12" customFormat="1" x14ac:dyDescent="0.3">
      <c r="A144" s="16"/>
      <c r="B144" s="16"/>
      <c r="C144" s="16"/>
      <c r="D144" s="16"/>
      <c r="E144" s="16"/>
      <c r="F144" s="16"/>
      <c r="G144" s="26"/>
      <c r="K144" s="16"/>
      <c r="L144" s="16"/>
      <c r="M144" s="16"/>
    </row>
    <row r="145" spans="1:13" s="12" customFormat="1" x14ac:dyDescent="0.3">
      <c r="A145" s="16"/>
      <c r="B145" s="16"/>
      <c r="C145" s="16"/>
      <c r="D145" s="16"/>
      <c r="E145" s="16"/>
      <c r="F145" s="16"/>
      <c r="G145" s="26"/>
      <c r="K145" s="16"/>
      <c r="L145" s="16"/>
      <c r="M145" s="16"/>
    </row>
    <row r="146" spans="1:13" s="12" customFormat="1" x14ac:dyDescent="0.3">
      <c r="A146" s="16"/>
      <c r="B146" s="16"/>
      <c r="C146" s="16"/>
      <c r="D146" s="16"/>
      <c r="E146" s="16"/>
      <c r="F146" s="16"/>
      <c r="G146" s="26"/>
      <c r="K146" s="16"/>
      <c r="L146" s="16"/>
      <c r="M146" s="16"/>
    </row>
    <row r="147" spans="1:13" s="12" customFormat="1" x14ac:dyDescent="0.3">
      <c r="A147" s="16"/>
      <c r="B147" s="16"/>
      <c r="C147" s="16"/>
      <c r="D147" s="16"/>
      <c r="E147" s="16"/>
      <c r="F147" s="16"/>
      <c r="G147" s="26"/>
      <c r="K147" s="16"/>
      <c r="L147" s="16"/>
      <c r="M147" s="16"/>
    </row>
    <row r="148" spans="1:13" s="12" customFormat="1" x14ac:dyDescent="0.3">
      <c r="A148" s="16"/>
      <c r="B148" s="16"/>
      <c r="C148" s="16"/>
      <c r="D148" s="16"/>
      <c r="E148" s="16"/>
      <c r="F148" s="16"/>
      <c r="G148" s="26"/>
      <c r="K148" s="16"/>
      <c r="L148" s="16"/>
      <c r="M148" s="16"/>
    </row>
    <row r="149" spans="1:13" s="12" customFormat="1" x14ac:dyDescent="0.3">
      <c r="A149" s="16"/>
      <c r="B149" s="16"/>
      <c r="C149" s="16"/>
      <c r="D149" s="16"/>
      <c r="E149" s="16"/>
      <c r="F149" s="16"/>
      <c r="G149" s="26"/>
      <c r="K149" s="16"/>
      <c r="L149" s="16"/>
      <c r="M149" s="16"/>
    </row>
    <row r="150" spans="1:13" s="12" customFormat="1" x14ac:dyDescent="0.3">
      <c r="A150" s="16"/>
      <c r="B150" s="16"/>
      <c r="C150" s="16"/>
      <c r="D150" s="16"/>
      <c r="E150" s="16"/>
      <c r="F150" s="16"/>
      <c r="G150" s="26"/>
      <c r="K150" s="16"/>
      <c r="L150" s="16"/>
      <c r="M150" s="16"/>
    </row>
    <row r="151" spans="1:13" s="12" customFormat="1" x14ac:dyDescent="0.3">
      <c r="A151" s="16"/>
      <c r="B151" s="16"/>
      <c r="C151" s="16"/>
      <c r="D151" s="16"/>
      <c r="E151" s="16"/>
      <c r="F151" s="16"/>
      <c r="G151" s="26"/>
      <c r="K151" s="16"/>
      <c r="L151" s="16"/>
      <c r="M151" s="16"/>
    </row>
    <row r="152" spans="1:13" s="12" customFormat="1" x14ac:dyDescent="0.3">
      <c r="A152" s="16"/>
      <c r="B152" s="16"/>
      <c r="C152" s="16"/>
      <c r="D152" s="16"/>
      <c r="E152" s="16"/>
      <c r="F152" s="16"/>
      <c r="G152" s="26"/>
      <c r="K152" s="16"/>
      <c r="L152" s="16"/>
      <c r="M152" s="16"/>
    </row>
    <row r="153" spans="1:13" s="12" customFormat="1" x14ac:dyDescent="0.3">
      <c r="A153" s="16"/>
      <c r="B153" s="16"/>
      <c r="C153" s="16"/>
      <c r="D153" s="16"/>
      <c r="E153" s="16"/>
      <c r="F153" s="16"/>
      <c r="G153" s="26"/>
      <c r="K153" s="16"/>
      <c r="L153" s="16"/>
      <c r="M153" s="16"/>
    </row>
    <row r="154" spans="1:13" s="12" customFormat="1" x14ac:dyDescent="0.3">
      <c r="A154" s="16"/>
      <c r="B154" s="16"/>
      <c r="C154" s="16"/>
      <c r="D154" s="16"/>
      <c r="E154" s="16"/>
      <c r="F154" s="16"/>
      <c r="G154" s="26"/>
      <c r="K154" s="16"/>
      <c r="L154" s="16"/>
      <c r="M154" s="16"/>
    </row>
    <row r="155" spans="1:13" s="12" customFormat="1" x14ac:dyDescent="0.3">
      <c r="A155" s="16"/>
      <c r="B155" s="16"/>
      <c r="C155" s="16"/>
      <c r="D155" s="16"/>
      <c r="E155" s="16"/>
      <c r="F155" s="16"/>
      <c r="G155" s="26"/>
      <c r="K155" s="16"/>
      <c r="L155" s="16"/>
      <c r="M155" s="16"/>
    </row>
    <row r="156" spans="1:13" s="12" customFormat="1" x14ac:dyDescent="0.3">
      <c r="A156" s="16"/>
      <c r="B156" s="16"/>
      <c r="C156" s="16"/>
      <c r="D156" s="16"/>
      <c r="E156" s="16"/>
      <c r="F156" s="16"/>
      <c r="G156" s="26"/>
      <c r="K156" s="16"/>
      <c r="L156" s="16"/>
      <c r="M156" s="16"/>
    </row>
    <row r="157" spans="1:13" s="12" customFormat="1" x14ac:dyDescent="0.3">
      <c r="A157" s="16"/>
      <c r="B157" s="16"/>
      <c r="C157" s="16"/>
      <c r="D157" s="16"/>
      <c r="E157" s="16"/>
      <c r="F157" s="16"/>
      <c r="G157" s="26"/>
      <c r="K157" s="16"/>
      <c r="L157" s="16"/>
      <c r="M157" s="16"/>
    </row>
    <row r="158" spans="1:13" s="12" customFormat="1" x14ac:dyDescent="0.3">
      <c r="A158" s="16"/>
      <c r="B158" s="16"/>
      <c r="C158" s="16"/>
      <c r="D158" s="16"/>
      <c r="E158" s="16"/>
      <c r="F158" s="16"/>
      <c r="G158" s="26"/>
      <c r="K158" s="16"/>
      <c r="L158" s="16"/>
      <c r="M158" s="16"/>
    </row>
    <row r="159" spans="1:13" s="12" customFormat="1" x14ac:dyDescent="0.3">
      <c r="A159" s="16"/>
      <c r="B159" s="16"/>
      <c r="C159" s="16"/>
      <c r="D159" s="16"/>
      <c r="E159" s="16"/>
      <c r="F159" s="16"/>
      <c r="G159" s="26"/>
      <c r="K159" s="16"/>
      <c r="L159" s="16"/>
      <c r="M159" s="16"/>
    </row>
    <row r="160" spans="1:13" s="12" customFormat="1" x14ac:dyDescent="0.3">
      <c r="A160" s="16"/>
      <c r="B160" s="16"/>
      <c r="C160" s="16"/>
      <c r="D160" s="16"/>
      <c r="E160" s="16"/>
      <c r="F160" s="16"/>
      <c r="G160" s="26"/>
      <c r="K160" s="16"/>
      <c r="L160" s="16"/>
      <c r="M160" s="16"/>
    </row>
    <row r="161" spans="1:13" s="12" customFormat="1" x14ac:dyDescent="0.3">
      <c r="A161" s="16"/>
      <c r="B161" s="16"/>
      <c r="C161" s="16"/>
      <c r="D161" s="16"/>
      <c r="E161" s="16"/>
      <c r="F161" s="16"/>
      <c r="G161" s="26"/>
      <c r="K161" s="16"/>
      <c r="L161" s="16"/>
      <c r="M161" s="16"/>
    </row>
    <row r="162" spans="1:13" s="12" customFormat="1" x14ac:dyDescent="0.3">
      <c r="A162" s="16"/>
      <c r="B162" s="16"/>
      <c r="C162" s="16"/>
      <c r="D162" s="16"/>
      <c r="E162" s="16"/>
      <c r="F162" s="16"/>
      <c r="G162" s="26"/>
      <c r="K162" s="16"/>
      <c r="L162" s="16"/>
      <c r="M162" s="16"/>
    </row>
    <row r="163" spans="1:13" s="12" customFormat="1" x14ac:dyDescent="0.3">
      <c r="A163" s="16"/>
      <c r="B163" s="16"/>
      <c r="C163" s="16"/>
      <c r="D163" s="16"/>
      <c r="E163" s="16"/>
      <c r="F163" s="16"/>
      <c r="G163" s="26"/>
      <c r="K163" s="16"/>
      <c r="L163" s="16"/>
      <c r="M163" s="16"/>
    </row>
    <row r="164" spans="1:13" s="12" customFormat="1" x14ac:dyDescent="0.3">
      <c r="A164" s="16"/>
      <c r="B164" s="16"/>
      <c r="C164" s="16"/>
      <c r="D164" s="16"/>
      <c r="E164" s="16"/>
      <c r="F164" s="16"/>
      <c r="G164" s="26"/>
      <c r="K164" s="16"/>
      <c r="L164" s="16"/>
      <c r="M164" s="16"/>
    </row>
    <row r="165" spans="1:13" s="12" customFormat="1" x14ac:dyDescent="0.3">
      <c r="A165" s="16"/>
      <c r="B165" s="16"/>
      <c r="C165" s="16"/>
      <c r="D165" s="16"/>
      <c r="E165" s="16"/>
      <c r="F165" s="16"/>
      <c r="G165" s="26"/>
      <c r="K165" s="16"/>
      <c r="L165" s="16"/>
      <c r="M165" s="16"/>
    </row>
    <row r="166" spans="1:13" s="12" customFormat="1" x14ac:dyDescent="0.3">
      <c r="A166" s="16"/>
      <c r="B166" s="16"/>
      <c r="C166" s="16"/>
      <c r="D166" s="16"/>
      <c r="E166" s="16"/>
      <c r="F166" s="16"/>
      <c r="G166" s="26"/>
      <c r="K166" s="16"/>
      <c r="L166" s="16"/>
      <c r="M166" s="16"/>
    </row>
    <row r="167" spans="1:13" s="12" customFormat="1" x14ac:dyDescent="0.3">
      <c r="A167" s="16"/>
      <c r="B167" s="16"/>
      <c r="C167" s="16"/>
      <c r="D167" s="16"/>
      <c r="E167" s="16"/>
      <c r="F167" s="16"/>
      <c r="G167" s="26"/>
      <c r="K167" s="16"/>
      <c r="L167" s="16"/>
      <c r="M167" s="16"/>
    </row>
    <row r="168" spans="1:13" s="12" customFormat="1" x14ac:dyDescent="0.3">
      <c r="A168" s="16"/>
      <c r="B168" s="16"/>
      <c r="C168" s="16"/>
      <c r="D168" s="16"/>
      <c r="E168" s="16"/>
      <c r="F168" s="16"/>
      <c r="G168" s="26"/>
      <c r="K168" s="16"/>
      <c r="L168" s="16"/>
      <c r="M168" s="16"/>
    </row>
    <row r="169" spans="1:13" s="12" customFormat="1" x14ac:dyDescent="0.3">
      <c r="A169" s="16"/>
      <c r="B169" s="16"/>
      <c r="C169" s="16"/>
      <c r="D169" s="16"/>
      <c r="E169" s="16"/>
      <c r="F169" s="16"/>
      <c r="G169" s="26"/>
      <c r="K169" s="16"/>
      <c r="L169" s="16"/>
      <c r="M169" s="16"/>
    </row>
    <row r="170" spans="1:13" s="12" customFormat="1" x14ac:dyDescent="0.3">
      <c r="A170" s="16"/>
      <c r="B170" s="16"/>
      <c r="C170" s="16"/>
      <c r="D170" s="16"/>
      <c r="E170" s="16"/>
      <c r="F170" s="16"/>
      <c r="G170" s="26"/>
      <c r="K170" s="16"/>
      <c r="L170" s="16"/>
      <c r="M170" s="16"/>
    </row>
    <row r="171" spans="1:13" s="12" customFormat="1" x14ac:dyDescent="0.3">
      <c r="A171" s="16"/>
      <c r="B171" s="16"/>
      <c r="C171" s="16"/>
      <c r="D171" s="16"/>
      <c r="E171" s="16"/>
      <c r="F171" s="16"/>
      <c r="G171" s="26"/>
      <c r="K171" s="16"/>
      <c r="L171" s="16"/>
      <c r="M171" s="16"/>
    </row>
    <row r="172" spans="1:13" s="12" customFormat="1" x14ac:dyDescent="0.3">
      <c r="A172" s="16"/>
      <c r="B172" s="16"/>
      <c r="C172" s="16"/>
      <c r="D172" s="16"/>
      <c r="E172" s="16"/>
      <c r="F172" s="16"/>
      <c r="G172" s="26"/>
      <c r="K172" s="16"/>
      <c r="L172" s="16"/>
      <c r="M172" s="16"/>
    </row>
    <row r="173" spans="1:13" s="12" customFormat="1" x14ac:dyDescent="0.3">
      <c r="A173" s="16"/>
      <c r="B173" s="16"/>
      <c r="C173" s="16"/>
      <c r="D173" s="16"/>
      <c r="E173" s="16"/>
      <c r="F173" s="16"/>
      <c r="G173" s="26"/>
      <c r="K173" s="16"/>
      <c r="L173" s="16"/>
      <c r="M173" s="16"/>
    </row>
    <row r="174" spans="1:13" s="12" customFormat="1" x14ac:dyDescent="0.3">
      <c r="A174" s="16"/>
      <c r="B174" s="16"/>
      <c r="C174" s="16"/>
      <c r="D174" s="16"/>
      <c r="E174" s="16"/>
      <c r="F174" s="16"/>
      <c r="G174" s="26"/>
      <c r="K174" s="16"/>
      <c r="L174" s="16"/>
      <c r="M174" s="16"/>
    </row>
    <row r="175" spans="1:13" s="12" customFormat="1" x14ac:dyDescent="0.3">
      <c r="A175" s="16"/>
      <c r="B175" s="16"/>
      <c r="C175" s="16"/>
      <c r="D175" s="16"/>
      <c r="E175" s="16"/>
      <c r="F175" s="16"/>
      <c r="G175" s="26"/>
      <c r="K175" s="16"/>
      <c r="L175" s="16"/>
      <c r="M175" s="16"/>
    </row>
    <row r="176" spans="1:13" s="12" customFormat="1" x14ac:dyDescent="0.3">
      <c r="A176" s="16"/>
      <c r="B176" s="16"/>
      <c r="C176" s="16"/>
      <c r="D176" s="16"/>
      <c r="E176" s="16"/>
      <c r="F176" s="16"/>
      <c r="G176" s="26"/>
      <c r="K176" s="16"/>
      <c r="L176" s="16"/>
      <c r="M176" s="16"/>
    </row>
    <row r="177" spans="1:13" s="12" customFormat="1" x14ac:dyDescent="0.3">
      <c r="A177" s="16"/>
      <c r="B177" s="16"/>
      <c r="C177" s="16"/>
      <c r="D177" s="16"/>
      <c r="E177" s="16"/>
      <c r="F177" s="16"/>
      <c r="G177" s="26"/>
      <c r="K177" s="16"/>
      <c r="L177" s="16"/>
      <c r="M177" s="16"/>
    </row>
    <row r="178" spans="1:13" s="12" customFormat="1" x14ac:dyDescent="0.3">
      <c r="A178" s="16"/>
      <c r="B178" s="16"/>
      <c r="C178" s="16"/>
      <c r="D178" s="16"/>
      <c r="E178" s="16"/>
      <c r="F178" s="16"/>
      <c r="G178" s="26"/>
      <c r="K178" s="16"/>
      <c r="L178" s="16"/>
      <c r="M178" s="16"/>
    </row>
    <row r="179" spans="1:13" s="12" customFormat="1" x14ac:dyDescent="0.3">
      <c r="A179" s="16"/>
      <c r="B179" s="16"/>
      <c r="C179" s="16"/>
      <c r="D179" s="16"/>
      <c r="E179" s="16"/>
      <c r="F179" s="16"/>
      <c r="G179" s="26"/>
      <c r="K179" s="16"/>
      <c r="L179" s="16"/>
      <c r="M179" s="16"/>
    </row>
    <row r="180" spans="1:13" s="12" customFormat="1" x14ac:dyDescent="0.3">
      <c r="A180" s="16"/>
      <c r="B180" s="16"/>
      <c r="C180" s="16"/>
      <c r="D180" s="16"/>
      <c r="E180" s="16"/>
      <c r="F180" s="16"/>
      <c r="G180" s="26"/>
      <c r="K180" s="16"/>
      <c r="L180" s="16"/>
      <c r="M180" s="16"/>
    </row>
    <row r="181" spans="1:13" s="12" customFormat="1" x14ac:dyDescent="0.3">
      <c r="A181" s="16"/>
      <c r="B181" s="16"/>
      <c r="C181" s="16"/>
      <c r="D181" s="16"/>
      <c r="E181" s="16"/>
      <c r="F181" s="16"/>
      <c r="G181" s="26"/>
      <c r="K181" s="16"/>
      <c r="L181" s="16"/>
      <c r="M181" s="16"/>
    </row>
    <row r="182" spans="1:13" s="12" customFormat="1" x14ac:dyDescent="0.3">
      <c r="A182" s="16"/>
      <c r="B182" s="16"/>
      <c r="C182" s="16"/>
      <c r="D182" s="16"/>
      <c r="E182" s="16"/>
      <c r="F182" s="16"/>
      <c r="G182" s="26"/>
      <c r="K182" s="16"/>
      <c r="L182" s="16"/>
      <c r="M182" s="16"/>
    </row>
    <row r="183" spans="1:13" s="12" customFormat="1" x14ac:dyDescent="0.3">
      <c r="A183" s="16"/>
      <c r="B183" s="16"/>
      <c r="C183" s="16"/>
      <c r="D183" s="16"/>
      <c r="E183" s="16"/>
      <c r="F183" s="16"/>
      <c r="G183" s="26"/>
      <c r="K183" s="16"/>
      <c r="L183" s="16"/>
      <c r="M183" s="16"/>
    </row>
    <row r="184" spans="1:13" s="12" customFormat="1" x14ac:dyDescent="0.3">
      <c r="A184" s="16"/>
      <c r="B184" s="16"/>
      <c r="C184" s="16"/>
      <c r="D184" s="16"/>
      <c r="E184" s="16"/>
      <c r="F184" s="16"/>
      <c r="G184" s="26"/>
      <c r="K184" s="16"/>
      <c r="L184" s="16"/>
      <c r="M184" s="16"/>
    </row>
    <row r="185" spans="1:13" s="12" customFormat="1" x14ac:dyDescent="0.3">
      <c r="A185" s="16"/>
      <c r="B185" s="16"/>
      <c r="C185" s="16"/>
      <c r="D185" s="16"/>
      <c r="E185" s="16"/>
      <c r="F185" s="16"/>
      <c r="G185" s="26"/>
      <c r="K185" s="16"/>
      <c r="L185" s="16"/>
      <c r="M185" s="16"/>
    </row>
    <row r="186" spans="1:13" s="12" customFormat="1" x14ac:dyDescent="0.3">
      <c r="A186" s="16"/>
      <c r="B186" s="16"/>
      <c r="C186" s="16"/>
      <c r="D186" s="16"/>
      <c r="E186" s="16"/>
      <c r="F186" s="16"/>
      <c r="G186" s="26"/>
      <c r="K186" s="16"/>
      <c r="L186" s="16"/>
      <c r="M186" s="16"/>
    </row>
    <row r="187" spans="1:13" s="12" customFormat="1" x14ac:dyDescent="0.3">
      <c r="A187" s="16"/>
      <c r="B187" s="16"/>
      <c r="C187" s="16"/>
      <c r="D187" s="16"/>
      <c r="E187" s="16"/>
      <c r="F187" s="16"/>
      <c r="G187" s="26"/>
      <c r="K187" s="16"/>
      <c r="L187" s="16"/>
      <c r="M187" s="16"/>
    </row>
    <row r="188" spans="1:13" s="12" customFormat="1" x14ac:dyDescent="0.3">
      <c r="A188" s="16"/>
      <c r="B188" s="16"/>
      <c r="C188" s="16"/>
      <c r="D188" s="16"/>
      <c r="E188" s="16"/>
      <c r="F188" s="16"/>
      <c r="G188" s="26"/>
      <c r="K188" s="16"/>
      <c r="L188" s="16"/>
      <c r="M188" s="16"/>
    </row>
    <row r="189" spans="1:13" s="12" customFormat="1" x14ac:dyDescent="0.3">
      <c r="A189" s="16"/>
      <c r="B189" s="16"/>
      <c r="C189" s="16"/>
      <c r="D189" s="16"/>
      <c r="E189" s="16"/>
      <c r="F189" s="16"/>
      <c r="G189" s="26"/>
      <c r="K189" s="16"/>
      <c r="L189" s="16"/>
      <c r="M189" s="16"/>
    </row>
    <row r="190" spans="1:13" s="12" customFormat="1" x14ac:dyDescent="0.3">
      <c r="A190" s="16"/>
      <c r="B190" s="16"/>
      <c r="C190" s="16"/>
      <c r="D190" s="16"/>
      <c r="E190" s="16"/>
      <c r="F190" s="16"/>
      <c r="G190" s="26"/>
      <c r="K190" s="3"/>
      <c r="L190" s="3"/>
      <c r="M190" s="3"/>
    </row>
    <row r="191" spans="1:13" s="12" customFormat="1" x14ac:dyDescent="0.3">
      <c r="A191" s="16"/>
      <c r="B191" s="16"/>
      <c r="C191" s="16"/>
      <c r="D191" s="16"/>
      <c r="E191" s="16"/>
      <c r="F191" s="16"/>
      <c r="G191" s="26"/>
      <c r="K191" s="3"/>
      <c r="L191" s="3"/>
      <c r="M191" s="3"/>
    </row>
    <row r="192" spans="1:13" s="12" customFormat="1" x14ac:dyDescent="0.3">
      <c r="A192" s="16"/>
      <c r="B192" s="16"/>
      <c r="C192" s="16"/>
      <c r="D192" s="16"/>
      <c r="E192" s="16"/>
      <c r="F192" s="16"/>
      <c r="G192" s="26"/>
      <c r="K192" s="3"/>
      <c r="L192" s="3"/>
      <c r="M192" s="3"/>
    </row>
    <row r="193" spans="1:13" s="12" customFormat="1" x14ac:dyDescent="0.3">
      <c r="A193" s="16"/>
      <c r="B193" s="16"/>
      <c r="C193" s="16"/>
      <c r="D193" s="16"/>
      <c r="E193" s="16"/>
      <c r="F193" s="16"/>
      <c r="G193" s="26"/>
      <c r="K193" s="3"/>
      <c r="L193" s="3"/>
      <c r="M193" s="3"/>
    </row>
    <row r="194" spans="1:13" s="12" customFormat="1" x14ac:dyDescent="0.3">
      <c r="A194" s="16"/>
      <c r="B194" s="16"/>
      <c r="C194" s="16"/>
      <c r="D194" s="16"/>
      <c r="E194" s="16"/>
      <c r="F194" s="16"/>
      <c r="G194" s="26"/>
      <c r="K194" s="3"/>
      <c r="L194" s="3"/>
      <c r="M194" s="3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P218"/>
  <sheetViews>
    <sheetView workbookViewId="0">
      <selection activeCell="N1" sqref="N1:P1048576"/>
    </sheetView>
  </sheetViews>
  <sheetFormatPr defaultColWidth="8.88671875" defaultRowHeight="14.4" x14ac:dyDescent="0.3"/>
  <cols>
    <col min="1" max="1" width="13.21875" style="3" customWidth="1"/>
    <col min="2" max="2" width="9.77734375" style="3" customWidth="1"/>
    <col min="3" max="3" width="7.44140625" style="3" customWidth="1"/>
    <col min="4" max="4" width="6.6640625" style="3" customWidth="1"/>
    <col min="5" max="5" width="8.88671875" style="3" customWidth="1"/>
    <col min="6" max="6" width="7.88671875" style="3" customWidth="1"/>
    <col min="7" max="7" width="12.88671875" style="3" customWidth="1"/>
    <col min="8" max="8" width="10.44140625" style="28" customWidth="1"/>
    <col min="9" max="9" width="15" style="3" customWidth="1"/>
    <col min="10" max="10" width="14.109375" style="3" customWidth="1"/>
    <col min="11" max="11" width="10.109375" style="3" customWidth="1"/>
    <col min="12" max="12" width="9" style="3" customWidth="1"/>
    <col min="13" max="13" width="11.88671875" customWidth="1"/>
    <col min="14" max="16" width="8.88671875" style="4"/>
    <col min="261" max="261" width="14.33203125" customWidth="1"/>
    <col min="262" max="262" width="15" customWidth="1"/>
    <col min="264" max="264" width="12.88671875" customWidth="1"/>
    <col min="265" max="265" width="12.33203125" customWidth="1"/>
    <col min="517" max="517" width="14.33203125" customWidth="1"/>
    <col min="518" max="518" width="15" customWidth="1"/>
    <col min="520" max="520" width="12.88671875" customWidth="1"/>
    <col min="521" max="521" width="12.33203125" customWidth="1"/>
    <col min="773" max="773" width="14.33203125" customWidth="1"/>
    <col min="774" max="774" width="15" customWidth="1"/>
    <col min="776" max="776" width="12.88671875" customWidth="1"/>
    <col min="777" max="777" width="12.33203125" customWidth="1"/>
    <col min="1029" max="1029" width="14.33203125" customWidth="1"/>
    <col min="1030" max="1030" width="15" customWidth="1"/>
    <col min="1032" max="1032" width="12.88671875" customWidth="1"/>
    <col min="1033" max="1033" width="12.33203125" customWidth="1"/>
    <col min="1285" max="1285" width="14.33203125" customWidth="1"/>
    <col min="1286" max="1286" width="15" customWidth="1"/>
    <col min="1288" max="1288" width="12.88671875" customWidth="1"/>
    <col min="1289" max="1289" width="12.33203125" customWidth="1"/>
    <col min="1541" max="1541" width="14.33203125" customWidth="1"/>
    <col min="1542" max="1542" width="15" customWidth="1"/>
    <col min="1544" max="1544" width="12.88671875" customWidth="1"/>
    <col min="1545" max="1545" width="12.33203125" customWidth="1"/>
    <col min="1797" max="1797" width="14.33203125" customWidth="1"/>
    <col min="1798" max="1798" width="15" customWidth="1"/>
    <col min="1800" max="1800" width="12.88671875" customWidth="1"/>
    <col min="1801" max="1801" width="12.33203125" customWidth="1"/>
    <col min="2053" max="2053" width="14.33203125" customWidth="1"/>
    <col min="2054" max="2054" width="15" customWidth="1"/>
    <col min="2056" max="2056" width="12.88671875" customWidth="1"/>
    <col min="2057" max="2057" width="12.33203125" customWidth="1"/>
    <col min="2309" max="2309" width="14.33203125" customWidth="1"/>
    <col min="2310" max="2310" width="15" customWidth="1"/>
    <col min="2312" max="2312" width="12.88671875" customWidth="1"/>
    <col min="2313" max="2313" width="12.33203125" customWidth="1"/>
    <col min="2565" max="2565" width="14.33203125" customWidth="1"/>
    <col min="2566" max="2566" width="15" customWidth="1"/>
    <col min="2568" max="2568" width="12.88671875" customWidth="1"/>
    <col min="2569" max="2569" width="12.33203125" customWidth="1"/>
    <col min="2821" max="2821" width="14.33203125" customWidth="1"/>
    <col min="2822" max="2822" width="15" customWidth="1"/>
    <col min="2824" max="2824" width="12.88671875" customWidth="1"/>
    <col min="2825" max="2825" width="12.33203125" customWidth="1"/>
    <col min="3077" max="3077" width="14.33203125" customWidth="1"/>
    <col min="3078" max="3078" width="15" customWidth="1"/>
    <col min="3080" max="3080" width="12.88671875" customWidth="1"/>
    <col min="3081" max="3081" width="12.33203125" customWidth="1"/>
    <col min="3333" max="3333" width="14.33203125" customWidth="1"/>
    <col min="3334" max="3334" width="15" customWidth="1"/>
    <col min="3336" max="3336" width="12.88671875" customWidth="1"/>
    <col min="3337" max="3337" width="12.33203125" customWidth="1"/>
    <col min="3589" max="3589" width="14.33203125" customWidth="1"/>
    <col min="3590" max="3590" width="15" customWidth="1"/>
    <col min="3592" max="3592" width="12.88671875" customWidth="1"/>
    <col min="3593" max="3593" width="12.33203125" customWidth="1"/>
    <col min="3845" max="3845" width="14.33203125" customWidth="1"/>
    <col min="3846" max="3846" width="15" customWidth="1"/>
    <col min="3848" max="3848" width="12.88671875" customWidth="1"/>
    <col min="3849" max="3849" width="12.33203125" customWidth="1"/>
    <col min="4101" max="4101" width="14.33203125" customWidth="1"/>
    <col min="4102" max="4102" width="15" customWidth="1"/>
    <col min="4104" max="4104" width="12.88671875" customWidth="1"/>
    <col min="4105" max="4105" width="12.33203125" customWidth="1"/>
    <col min="4357" max="4357" width="14.33203125" customWidth="1"/>
    <col min="4358" max="4358" width="15" customWidth="1"/>
    <col min="4360" max="4360" width="12.88671875" customWidth="1"/>
    <col min="4361" max="4361" width="12.33203125" customWidth="1"/>
    <col min="4613" max="4613" width="14.33203125" customWidth="1"/>
    <col min="4614" max="4614" width="15" customWidth="1"/>
    <col min="4616" max="4616" width="12.88671875" customWidth="1"/>
    <col min="4617" max="4617" width="12.33203125" customWidth="1"/>
    <col min="4869" max="4869" width="14.33203125" customWidth="1"/>
    <col min="4870" max="4870" width="15" customWidth="1"/>
    <col min="4872" max="4872" width="12.88671875" customWidth="1"/>
    <col min="4873" max="4873" width="12.33203125" customWidth="1"/>
    <col min="5125" max="5125" width="14.33203125" customWidth="1"/>
    <col min="5126" max="5126" width="15" customWidth="1"/>
    <col min="5128" max="5128" width="12.88671875" customWidth="1"/>
    <col min="5129" max="5129" width="12.33203125" customWidth="1"/>
    <col min="5381" max="5381" width="14.33203125" customWidth="1"/>
    <col min="5382" max="5382" width="15" customWidth="1"/>
    <col min="5384" max="5384" width="12.88671875" customWidth="1"/>
    <col min="5385" max="5385" width="12.33203125" customWidth="1"/>
    <col min="5637" max="5637" width="14.33203125" customWidth="1"/>
    <col min="5638" max="5638" width="15" customWidth="1"/>
    <col min="5640" max="5640" width="12.88671875" customWidth="1"/>
    <col min="5641" max="5641" width="12.33203125" customWidth="1"/>
    <col min="5893" max="5893" width="14.33203125" customWidth="1"/>
    <col min="5894" max="5894" width="15" customWidth="1"/>
    <col min="5896" max="5896" width="12.88671875" customWidth="1"/>
    <col min="5897" max="5897" width="12.33203125" customWidth="1"/>
    <col min="6149" max="6149" width="14.33203125" customWidth="1"/>
    <col min="6150" max="6150" width="15" customWidth="1"/>
    <col min="6152" max="6152" width="12.88671875" customWidth="1"/>
    <col min="6153" max="6153" width="12.33203125" customWidth="1"/>
    <col min="6405" max="6405" width="14.33203125" customWidth="1"/>
    <col min="6406" max="6406" width="15" customWidth="1"/>
    <col min="6408" max="6408" width="12.88671875" customWidth="1"/>
    <col min="6409" max="6409" width="12.33203125" customWidth="1"/>
    <col min="6661" max="6661" width="14.33203125" customWidth="1"/>
    <col min="6662" max="6662" width="15" customWidth="1"/>
    <col min="6664" max="6664" width="12.88671875" customWidth="1"/>
    <col min="6665" max="6665" width="12.33203125" customWidth="1"/>
    <col min="6917" max="6917" width="14.33203125" customWidth="1"/>
    <col min="6918" max="6918" width="15" customWidth="1"/>
    <col min="6920" max="6920" width="12.88671875" customWidth="1"/>
    <col min="6921" max="6921" width="12.33203125" customWidth="1"/>
    <col min="7173" max="7173" width="14.33203125" customWidth="1"/>
    <col min="7174" max="7174" width="15" customWidth="1"/>
    <col min="7176" max="7176" width="12.88671875" customWidth="1"/>
    <col min="7177" max="7177" width="12.33203125" customWidth="1"/>
    <col min="7429" max="7429" width="14.33203125" customWidth="1"/>
    <col min="7430" max="7430" width="15" customWidth="1"/>
    <col min="7432" max="7432" width="12.88671875" customWidth="1"/>
    <col min="7433" max="7433" width="12.33203125" customWidth="1"/>
    <col min="7685" max="7685" width="14.33203125" customWidth="1"/>
    <col min="7686" max="7686" width="15" customWidth="1"/>
    <col min="7688" max="7688" width="12.88671875" customWidth="1"/>
    <col min="7689" max="7689" width="12.33203125" customWidth="1"/>
    <col min="7941" max="7941" width="14.33203125" customWidth="1"/>
    <col min="7942" max="7942" width="15" customWidth="1"/>
    <col min="7944" max="7944" width="12.88671875" customWidth="1"/>
    <col min="7945" max="7945" width="12.33203125" customWidth="1"/>
    <col min="8197" max="8197" width="14.33203125" customWidth="1"/>
    <col min="8198" max="8198" width="15" customWidth="1"/>
    <col min="8200" max="8200" width="12.88671875" customWidth="1"/>
    <col min="8201" max="8201" width="12.33203125" customWidth="1"/>
    <col min="8453" max="8453" width="14.33203125" customWidth="1"/>
    <col min="8454" max="8454" width="15" customWidth="1"/>
    <col min="8456" max="8456" width="12.88671875" customWidth="1"/>
    <col min="8457" max="8457" width="12.33203125" customWidth="1"/>
    <col min="8709" max="8709" width="14.33203125" customWidth="1"/>
    <col min="8710" max="8710" width="15" customWidth="1"/>
    <col min="8712" max="8712" width="12.88671875" customWidth="1"/>
    <col min="8713" max="8713" width="12.33203125" customWidth="1"/>
    <col min="8965" max="8965" width="14.33203125" customWidth="1"/>
    <col min="8966" max="8966" width="15" customWidth="1"/>
    <col min="8968" max="8968" width="12.88671875" customWidth="1"/>
    <col min="8969" max="8969" width="12.33203125" customWidth="1"/>
    <col min="9221" max="9221" width="14.33203125" customWidth="1"/>
    <col min="9222" max="9222" width="15" customWidth="1"/>
    <col min="9224" max="9224" width="12.88671875" customWidth="1"/>
    <col min="9225" max="9225" width="12.33203125" customWidth="1"/>
    <col min="9477" max="9477" width="14.33203125" customWidth="1"/>
    <col min="9478" max="9478" width="15" customWidth="1"/>
    <col min="9480" max="9480" width="12.88671875" customWidth="1"/>
    <col min="9481" max="9481" width="12.33203125" customWidth="1"/>
    <col min="9733" max="9733" width="14.33203125" customWidth="1"/>
    <col min="9734" max="9734" width="15" customWidth="1"/>
    <col min="9736" max="9736" width="12.88671875" customWidth="1"/>
    <col min="9737" max="9737" width="12.33203125" customWidth="1"/>
    <col min="9989" max="9989" width="14.33203125" customWidth="1"/>
    <col min="9990" max="9990" width="15" customWidth="1"/>
    <col min="9992" max="9992" width="12.88671875" customWidth="1"/>
    <col min="9993" max="9993" width="12.33203125" customWidth="1"/>
    <col min="10245" max="10245" width="14.33203125" customWidth="1"/>
    <col min="10246" max="10246" width="15" customWidth="1"/>
    <col min="10248" max="10248" width="12.88671875" customWidth="1"/>
    <col min="10249" max="10249" width="12.33203125" customWidth="1"/>
    <col min="10501" max="10501" width="14.33203125" customWidth="1"/>
    <col min="10502" max="10502" width="15" customWidth="1"/>
    <col min="10504" max="10504" width="12.88671875" customWidth="1"/>
    <col min="10505" max="10505" width="12.33203125" customWidth="1"/>
    <col min="10757" max="10757" width="14.33203125" customWidth="1"/>
    <col min="10758" max="10758" width="15" customWidth="1"/>
    <col min="10760" max="10760" width="12.88671875" customWidth="1"/>
    <col min="10761" max="10761" width="12.33203125" customWidth="1"/>
    <col min="11013" max="11013" width="14.33203125" customWidth="1"/>
    <col min="11014" max="11014" width="15" customWidth="1"/>
    <col min="11016" max="11016" width="12.88671875" customWidth="1"/>
    <col min="11017" max="11017" width="12.33203125" customWidth="1"/>
    <col min="11269" max="11269" width="14.33203125" customWidth="1"/>
    <col min="11270" max="11270" width="15" customWidth="1"/>
    <col min="11272" max="11272" width="12.88671875" customWidth="1"/>
    <col min="11273" max="11273" width="12.33203125" customWidth="1"/>
    <col min="11525" max="11525" width="14.33203125" customWidth="1"/>
    <col min="11526" max="11526" width="15" customWidth="1"/>
    <col min="11528" max="11528" width="12.88671875" customWidth="1"/>
    <col min="11529" max="11529" width="12.33203125" customWidth="1"/>
    <col min="11781" max="11781" width="14.33203125" customWidth="1"/>
    <col min="11782" max="11782" width="15" customWidth="1"/>
    <col min="11784" max="11784" width="12.88671875" customWidth="1"/>
    <col min="11785" max="11785" width="12.33203125" customWidth="1"/>
    <col min="12037" max="12037" width="14.33203125" customWidth="1"/>
    <col min="12038" max="12038" width="15" customWidth="1"/>
    <col min="12040" max="12040" width="12.88671875" customWidth="1"/>
    <col min="12041" max="12041" width="12.33203125" customWidth="1"/>
    <col min="12293" max="12293" width="14.33203125" customWidth="1"/>
    <col min="12294" max="12294" width="15" customWidth="1"/>
    <col min="12296" max="12296" width="12.88671875" customWidth="1"/>
    <col min="12297" max="12297" width="12.33203125" customWidth="1"/>
    <col min="12549" max="12549" width="14.33203125" customWidth="1"/>
    <col min="12550" max="12550" width="15" customWidth="1"/>
    <col min="12552" max="12552" width="12.88671875" customWidth="1"/>
    <col min="12553" max="12553" width="12.33203125" customWidth="1"/>
    <col min="12805" max="12805" width="14.33203125" customWidth="1"/>
    <col min="12806" max="12806" width="15" customWidth="1"/>
    <col min="12808" max="12808" width="12.88671875" customWidth="1"/>
    <col min="12809" max="12809" width="12.33203125" customWidth="1"/>
    <col min="13061" max="13061" width="14.33203125" customWidth="1"/>
    <col min="13062" max="13062" width="15" customWidth="1"/>
    <col min="13064" max="13064" width="12.88671875" customWidth="1"/>
    <col min="13065" max="13065" width="12.33203125" customWidth="1"/>
    <col min="13317" max="13317" width="14.33203125" customWidth="1"/>
    <col min="13318" max="13318" width="15" customWidth="1"/>
    <col min="13320" max="13320" width="12.88671875" customWidth="1"/>
    <col min="13321" max="13321" width="12.33203125" customWidth="1"/>
    <col min="13573" max="13573" width="14.33203125" customWidth="1"/>
    <col min="13574" max="13574" width="15" customWidth="1"/>
    <col min="13576" max="13576" width="12.88671875" customWidth="1"/>
    <col min="13577" max="13577" width="12.33203125" customWidth="1"/>
    <col min="13829" max="13829" width="14.33203125" customWidth="1"/>
    <col min="13830" max="13830" width="15" customWidth="1"/>
    <col min="13832" max="13832" width="12.88671875" customWidth="1"/>
    <col min="13833" max="13833" width="12.33203125" customWidth="1"/>
    <col min="14085" max="14085" width="14.33203125" customWidth="1"/>
    <col min="14086" max="14086" width="15" customWidth="1"/>
    <col min="14088" max="14088" width="12.88671875" customWidth="1"/>
    <col min="14089" max="14089" width="12.33203125" customWidth="1"/>
    <col min="14341" max="14341" width="14.33203125" customWidth="1"/>
    <col min="14342" max="14342" width="15" customWidth="1"/>
    <col min="14344" max="14344" width="12.88671875" customWidth="1"/>
    <col min="14345" max="14345" width="12.33203125" customWidth="1"/>
    <col min="14597" max="14597" width="14.33203125" customWidth="1"/>
    <col min="14598" max="14598" width="15" customWidth="1"/>
    <col min="14600" max="14600" width="12.88671875" customWidth="1"/>
    <col min="14601" max="14601" width="12.33203125" customWidth="1"/>
    <col min="14853" max="14853" width="14.33203125" customWidth="1"/>
    <col min="14854" max="14854" width="15" customWidth="1"/>
    <col min="14856" max="14856" width="12.88671875" customWidth="1"/>
    <col min="14857" max="14857" width="12.33203125" customWidth="1"/>
    <col min="15109" max="15109" width="14.33203125" customWidth="1"/>
    <col min="15110" max="15110" width="15" customWidth="1"/>
    <col min="15112" max="15112" width="12.88671875" customWidth="1"/>
    <col min="15113" max="15113" width="12.33203125" customWidth="1"/>
    <col min="15365" max="15365" width="14.33203125" customWidth="1"/>
    <col min="15366" max="15366" width="15" customWidth="1"/>
    <col min="15368" max="15368" width="12.88671875" customWidth="1"/>
    <col min="15369" max="15369" width="12.33203125" customWidth="1"/>
    <col min="15621" max="15621" width="14.33203125" customWidth="1"/>
    <col min="15622" max="15622" width="15" customWidth="1"/>
    <col min="15624" max="15624" width="12.88671875" customWidth="1"/>
    <col min="15625" max="15625" width="12.33203125" customWidth="1"/>
    <col min="15877" max="15877" width="14.33203125" customWidth="1"/>
    <col min="15878" max="15878" width="15" customWidth="1"/>
    <col min="15880" max="15880" width="12.88671875" customWidth="1"/>
    <col min="15881" max="15881" width="12.33203125" customWidth="1"/>
    <col min="16133" max="16133" width="14.33203125" customWidth="1"/>
    <col min="16134" max="16134" width="15" customWidth="1"/>
    <col min="16136" max="16136" width="12.88671875" customWidth="1"/>
    <col min="16137" max="16137" width="12.33203125" customWidth="1"/>
  </cols>
  <sheetData>
    <row r="1" spans="1:16" x14ac:dyDescent="0.3">
      <c r="A1" s="18" t="s">
        <v>559</v>
      </c>
      <c r="B1" s="14"/>
      <c r="C1" s="14"/>
      <c r="D1" s="14"/>
      <c r="E1" s="14"/>
      <c r="I1" s="2"/>
      <c r="J1" s="2"/>
      <c r="K1" s="2"/>
    </row>
    <row r="2" spans="1:16" x14ac:dyDescent="0.3">
      <c r="A2" s="5" t="s">
        <v>551</v>
      </c>
      <c r="B2" s="6" t="s">
        <v>584</v>
      </c>
      <c r="C2" s="6"/>
      <c r="D2" s="6"/>
      <c r="E2" s="14"/>
      <c r="I2" s="2"/>
      <c r="J2" s="2"/>
      <c r="K2" s="2"/>
    </row>
    <row r="3" spans="1:16" x14ac:dyDescent="0.3">
      <c r="A3" s="5" t="s">
        <v>543</v>
      </c>
      <c r="B3" s="7">
        <v>41856</v>
      </c>
      <c r="C3" s="7"/>
      <c r="D3" s="7"/>
      <c r="E3" s="15"/>
      <c r="I3" s="2"/>
      <c r="J3" s="2"/>
      <c r="K3" s="2"/>
    </row>
    <row r="4" spans="1:16" x14ac:dyDescent="0.3">
      <c r="A4" s="5" t="s">
        <v>552</v>
      </c>
      <c r="B4" s="7" t="s">
        <v>586</v>
      </c>
      <c r="C4" s="7"/>
      <c r="D4" s="7"/>
      <c r="E4" s="15"/>
      <c r="I4" s="2"/>
      <c r="J4" s="2"/>
      <c r="K4" s="2"/>
      <c r="N4" s="4" t="s">
        <v>819</v>
      </c>
    </row>
    <row r="5" spans="1:16" x14ac:dyDescent="0.3">
      <c r="A5" s="10" t="s">
        <v>6</v>
      </c>
      <c r="B5" s="10" t="s">
        <v>560</v>
      </c>
      <c r="C5" s="10" t="s">
        <v>556</v>
      </c>
      <c r="D5" s="10" t="s">
        <v>632</v>
      </c>
      <c r="E5" s="10" t="s">
        <v>0</v>
      </c>
      <c r="F5" s="11" t="s">
        <v>54</v>
      </c>
      <c r="G5" s="10" t="s">
        <v>553</v>
      </c>
      <c r="H5" s="29" t="s">
        <v>554</v>
      </c>
      <c r="I5" s="10" t="s">
        <v>555</v>
      </c>
      <c r="J5" s="10" t="s">
        <v>57</v>
      </c>
      <c r="K5" s="11" t="s">
        <v>56</v>
      </c>
      <c r="L5" s="11" t="s">
        <v>55</v>
      </c>
      <c r="M5" s="11" t="s">
        <v>550</v>
      </c>
      <c r="N5" s="4" t="s">
        <v>0</v>
      </c>
      <c r="O5" s="4" t="s">
        <v>54</v>
      </c>
      <c r="P5" s="4" t="s">
        <v>6</v>
      </c>
    </row>
    <row r="6" spans="1:16" s="12" customFormat="1" x14ac:dyDescent="0.3">
      <c r="A6" s="17" t="s">
        <v>10</v>
      </c>
      <c r="B6" s="17">
        <v>1</v>
      </c>
      <c r="C6" s="17"/>
      <c r="D6" s="17" t="s">
        <v>389</v>
      </c>
      <c r="E6" s="17">
        <v>1</v>
      </c>
      <c r="F6" s="17" t="s">
        <v>119</v>
      </c>
      <c r="G6" s="17">
        <v>155</v>
      </c>
      <c r="H6" s="30">
        <v>41</v>
      </c>
      <c r="I6" s="17" t="s">
        <v>120</v>
      </c>
      <c r="J6" s="17"/>
      <c r="K6" s="17" t="s">
        <v>59</v>
      </c>
      <c r="L6" s="17" t="s">
        <v>59</v>
      </c>
      <c r="M6" s="13"/>
      <c r="N6" s="36">
        <f>SUMIFS($E$6:$E$400,$F$6:$F$400,"CH",$A$6:$A$400,"U1")</f>
        <v>0</v>
      </c>
      <c r="O6" s="36" t="s">
        <v>3</v>
      </c>
      <c r="P6" s="36" t="s">
        <v>7</v>
      </c>
    </row>
    <row r="7" spans="1:16" s="12" customFormat="1" x14ac:dyDescent="0.3">
      <c r="A7" s="17" t="s">
        <v>10</v>
      </c>
      <c r="B7" s="17">
        <v>1</v>
      </c>
      <c r="C7" s="17"/>
      <c r="D7" s="17"/>
      <c r="E7" s="17">
        <v>1</v>
      </c>
      <c r="F7" s="17" t="s">
        <v>119</v>
      </c>
      <c r="G7" s="17">
        <v>140</v>
      </c>
      <c r="H7" s="30">
        <v>29.2</v>
      </c>
      <c r="I7" s="17" t="s">
        <v>121</v>
      </c>
      <c r="J7" s="17"/>
      <c r="K7" s="17" t="s">
        <v>59</v>
      </c>
      <c r="L7" s="17" t="s">
        <v>59</v>
      </c>
      <c r="M7" s="13" t="s">
        <v>778</v>
      </c>
      <c r="N7" s="36">
        <f>SUMIFS($E$6:$E$400,$F$6:$F$400,"CH",$A$6:$A$400,"U2")</f>
        <v>0</v>
      </c>
      <c r="O7" s="36" t="s">
        <v>3</v>
      </c>
      <c r="P7" s="36" t="s">
        <v>8</v>
      </c>
    </row>
    <row r="8" spans="1:16" s="12" customFormat="1" x14ac:dyDescent="0.3">
      <c r="A8" s="17" t="s">
        <v>10</v>
      </c>
      <c r="B8" s="17">
        <v>1</v>
      </c>
      <c r="C8" s="17"/>
      <c r="D8" s="17"/>
      <c r="E8" s="17">
        <v>1</v>
      </c>
      <c r="F8" s="17" t="s">
        <v>119</v>
      </c>
      <c r="G8" s="17">
        <v>143</v>
      </c>
      <c r="H8" s="30">
        <v>31.9</v>
      </c>
      <c r="I8" s="17" t="s">
        <v>122</v>
      </c>
      <c r="J8" s="17"/>
      <c r="K8" s="17" t="s">
        <v>59</v>
      </c>
      <c r="L8" s="17" t="s">
        <v>59</v>
      </c>
      <c r="M8" s="13"/>
      <c r="N8" s="36">
        <f>SUMIFS($E$6:$E$400,$F$6:$F$400,"CH",$A$6:$A$400,"U3")</f>
        <v>0</v>
      </c>
      <c r="O8" s="36" t="s">
        <v>3</v>
      </c>
      <c r="P8" s="36" t="s">
        <v>9</v>
      </c>
    </row>
    <row r="9" spans="1:16" s="12" customFormat="1" x14ac:dyDescent="0.3">
      <c r="A9" s="17" t="s">
        <v>10</v>
      </c>
      <c r="B9" s="17">
        <v>1</v>
      </c>
      <c r="C9" s="17"/>
      <c r="D9" s="17"/>
      <c r="E9" s="17">
        <v>1</v>
      </c>
      <c r="F9" s="17" t="s">
        <v>119</v>
      </c>
      <c r="G9" s="17">
        <v>159</v>
      </c>
      <c r="H9" s="30">
        <v>55.3</v>
      </c>
      <c r="I9" s="17" t="s">
        <v>123</v>
      </c>
      <c r="J9" s="17"/>
      <c r="K9" s="17" t="s">
        <v>59</v>
      </c>
      <c r="L9" s="17" t="s">
        <v>59</v>
      </c>
      <c r="M9" s="13"/>
      <c r="N9" s="36">
        <f>SUMIFS($E$6:$E$400,$F$6:$F$400,"CH",$A$6:$A$400,"U4")</f>
        <v>1</v>
      </c>
      <c r="O9" s="36" t="s">
        <v>3</v>
      </c>
      <c r="P9" s="36" t="s">
        <v>10</v>
      </c>
    </row>
    <row r="10" spans="1:16" s="12" customFormat="1" x14ac:dyDescent="0.3">
      <c r="A10" s="17" t="s">
        <v>10</v>
      </c>
      <c r="B10" s="17">
        <v>1</v>
      </c>
      <c r="C10" s="17"/>
      <c r="D10" s="17"/>
      <c r="E10" s="17">
        <v>1</v>
      </c>
      <c r="F10" s="17" t="s">
        <v>119</v>
      </c>
      <c r="G10" s="17">
        <v>232</v>
      </c>
      <c r="H10" s="30">
        <v>125.6</v>
      </c>
      <c r="I10" s="17" t="s">
        <v>124</v>
      </c>
      <c r="J10" s="17"/>
      <c r="K10" s="17" t="s">
        <v>59</v>
      </c>
      <c r="L10" s="17" t="s">
        <v>59</v>
      </c>
      <c r="M10" s="13"/>
      <c r="N10" s="36">
        <f>SUMIFS($E$6:$E$400,$F$6:$F$400,"CH",$A$6:$A$400,"U5")</f>
        <v>0</v>
      </c>
      <c r="O10" s="36" t="s">
        <v>3</v>
      </c>
      <c r="P10" s="36" t="s">
        <v>11</v>
      </c>
    </row>
    <row r="11" spans="1:16" s="12" customFormat="1" x14ac:dyDescent="0.3">
      <c r="A11" s="17" t="s">
        <v>10</v>
      </c>
      <c r="B11" s="17">
        <v>1</v>
      </c>
      <c r="C11" s="17"/>
      <c r="D11" s="17"/>
      <c r="E11" s="17">
        <v>1</v>
      </c>
      <c r="F11" s="17" t="s">
        <v>119</v>
      </c>
      <c r="G11" s="17">
        <v>130</v>
      </c>
      <c r="H11" s="30">
        <v>27.8</v>
      </c>
      <c r="I11" s="17" t="s">
        <v>125</v>
      </c>
      <c r="J11" s="17"/>
      <c r="K11" s="17" t="s">
        <v>59</v>
      </c>
      <c r="L11" s="17" t="s">
        <v>59</v>
      </c>
      <c r="N11" s="36">
        <f>SUMIFS($E$6:$E$400,$F$6:$F$400,"CH",$A$6:$A$400,"U6")</f>
        <v>0</v>
      </c>
      <c r="O11" s="36" t="s">
        <v>3</v>
      </c>
      <c r="P11" s="36" t="s">
        <v>12</v>
      </c>
    </row>
    <row r="12" spans="1:16" s="12" customFormat="1" x14ac:dyDescent="0.3">
      <c r="A12" s="17" t="s">
        <v>10</v>
      </c>
      <c r="B12" s="17">
        <v>1</v>
      </c>
      <c r="C12" s="17"/>
      <c r="D12" s="17"/>
      <c r="E12" s="17">
        <v>16</v>
      </c>
      <c r="F12" s="17" t="s">
        <v>5</v>
      </c>
      <c r="G12" s="17"/>
      <c r="H12" s="30"/>
      <c r="I12" s="17"/>
      <c r="J12" s="17"/>
      <c r="K12" s="17"/>
      <c r="L12" s="17" t="s">
        <v>59</v>
      </c>
      <c r="M12" s="13"/>
      <c r="N12" s="36">
        <f>SUMIFS($E$6:$E$400,$F$6:$F$400,"CH",$A$6:$A$400,"U7")</f>
        <v>0</v>
      </c>
      <c r="O12" s="36" t="s">
        <v>3</v>
      </c>
      <c r="P12" s="36" t="s">
        <v>13</v>
      </c>
    </row>
    <row r="13" spans="1:16" s="12" customFormat="1" x14ac:dyDescent="0.3">
      <c r="A13" s="17" t="s">
        <v>10</v>
      </c>
      <c r="B13" s="17">
        <v>1</v>
      </c>
      <c r="C13" s="17"/>
      <c r="D13" s="17"/>
      <c r="E13" s="17">
        <v>9</v>
      </c>
      <c r="F13" s="20" t="s">
        <v>585</v>
      </c>
      <c r="G13" s="17"/>
      <c r="H13" s="30"/>
      <c r="I13" s="17"/>
      <c r="J13" s="17"/>
      <c r="K13" s="17"/>
      <c r="L13" s="17" t="s">
        <v>59</v>
      </c>
      <c r="M13" s="13"/>
      <c r="N13" s="36">
        <f>SUMIFS($E$6:$E$400,$F$6:$F$400,"CH",$A$6:$A$400,"U8")</f>
        <v>0</v>
      </c>
      <c r="O13" s="36" t="s">
        <v>3</v>
      </c>
      <c r="P13" s="36" t="s">
        <v>14</v>
      </c>
    </row>
    <row r="14" spans="1:16" s="12" customFormat="1" x14ac:dyDescent="0.3">
      <c r="A14" s="17" t="s">
        <v>10</v>
      </c>
      <c r="B14" s="17">
        <v>1</v>
      </c>
      <c r="C14" s="17"/>
      <c r="D14" s="17"/>
      <c r="E14" s="17">
        <v>1</v>
      </c>
      <c r="F14" s="17" t="s">
        <v>3</v>
      </c>
      <c r="G14" s="17"/>
      <c r="H14" s="30"/>
      <c r="I14" s="17"/>
      <c r="J14" s="17"/>
      <c r="K14" s="17"/>
      <c r="L14" s="17" t="s">
        <v>64</v>
      </c>
      <c r="M14" s="13" t="s">
        <v>142</v>
      </c>
      <c r="N14" s="36">
        <f>SUMIFS($E$6:$E$400,$F$6:$F$400,"CH",$A$6:$A$400,"U9")</f>
        <v>0</v>
      </c>
      <c r="O14" s="36" t="s">
        <v>3</v>
      </c>
      <c r="P14" s="36" t="s">
        <v>15</v>
      </c>
    </row>
    <row r="15" spans="1:16" s="12" customFormat="1" x14ac:dyDescent="0.3">
      <c r="A15" s="17" t="s">
        <v>10</v>
      </c>
      <c r="B15" s="17">
        <v>1</v>
      </c>
      <c r="C15" s="17"/>
      <c r="D15" s="17"/>
      <c r="E15" s="17">
        <v>237</v>
      </c>
      <c r="F15" s="17" t="s">
        <v>5</v>
      </c>
      <c r="G15" s="17"/>
      <c r="H15" s="30"/>
      <c r="I15" s="17"/>
      <c r="J15" s="17"/>
      <c r="K15" s="17"/>
      <c r="L15" s="17"/>
      <c r="M15" s="13"/>
      <c r="N15" s="36">
        <f>SUMIFS($E$6:$E$400,$F$6:$F$400,"CH",$A$6:$A$400,"U10")</f>
        <v>0</v>
      </c>
      <c r="O15" s="36" t="s">
        <v>3</v>
      </c>
      <c r="P15" s="36" t="s">
        <v>16</v>
      </c>
    </row>
    <row r="16" spans="1:16" s="12" customFormat="1" x14ac:dyDescent="0.3">
      <c r="A16" s="17"/>
      <c r="B16" s="17"/>
      <c r="C16" s="17"/>
      <c r="D16" s="17"/>
      <c r="E16" s="17"/>
      <c r="F16" s="17"/>
      <c r="G16" s="17"/>
      <c r="H16" s="30"/>
      <c r="I16" s="17"/>
      <c r="J16" s="17"/>
      <c r="K16" s="17"/>
      <c r="L16" s="17"/>
      <c r="M16" s="13"/>
      <c r="N16" s="36">
        <f>SUMIFS($E$6:$E$400,$F$6:$F$400,"CH",$A$6:$A$400,"U11")</f>
        <v>0</v>
      </c>
      <c r="O16" s="36" t="s">
        <v>3</v>
      </c>
      <c r="P16" s="36" t="s">
        <v>42</v>
      </c>
    </row>
    <row r="17" spans="1:16" s="12" customFormat="1" x14ac:dyDescent="0.3">
      <c r="A17" s="17"/>
      <c r="B17" s="17"/>
      <c r="C17" s="17"/>
      <c r="D17" s="17"/>
      <c r="E17" s="17"/>
      <c r="F17" s="17"/>
      <c r="G17" s="17"/>
      <c r="H17" s="30"/>
      <c r="I17" s="17"/>
      <c r="J17" s="17"/>
      <c r="K17" s="17"/>
      <c r="L17" s="17"/>
      <c r="M17" s="13"/>
      <c r="N17" s="36">
        <f>SUMIFS($E$6:$E$400,$F$6:$F$400,"CH",$A$6:$A$400,"U12")</f>
        <v>0</v>
      </c>
      <c r="O17" s="36" t="s">
        <v>3</v>
      </c>
      <c r="P17" s="36" t="s">
        <v>43</v>
      </c>
    </row>
    <row r="18" spans="1:16" s="12" customFormat="1" x14ac:dyDescent="0.3">
      <c r="A18" s="17"/>
      <c r="B18" s="17"/>
      <c r="C18" s="17"/>
      <c r="D18" s="17"/>
      <c r="E18" s="17"/>
      <c r="F18" s="17"/>
      <c r="G18" s="17"/>
      <c r="H18" s="30"/>
      <c r="I18" s="17"/>
      <c r="J18" s="17"/>
      <c r="K18" s="17"/>
      <c r="L18" s="17"/>
      <c r="M18" s="13"/>
      <c r="N18" s="36">
        <f>SUMIFS($E$6:$E$400,$F$6:$F$400,"CH",$A$6:$A$400,"U13")</f>
        <v>0</v>
      </c>
      <c r="O18" s="36" t="s">
        <v>3</v>
      </c>
      <c r="P18" s="36" t="s">
        <v>44</v>
      </c>
    </row>
    <row r="19" spans="1:16" s="12" customFormat="1" x14ac:dyDescent="0.3">
      <c r="A19" s="17"/>
      <c r="B19" s="17"/>
      <c r="C19" s="17"/>
      <c r="D19" s="17"/>
      <c r="E19" s="17"/>
      <c r="F19" s="17"/>
      <c r="G19" s="17"/>
      <c r="H19" s="30"/>
      <c r="I19" s="17"/>
      <c r="J19" s="17"/>
      <c r="K19" s="17"/>
      <c r="L19" s="17"/>
      <c r="M19" s="13"/>
      <c r="N19" s="36">
        <f>SUMIFS($E$6:$E$400,$F$6:$F$400,"CH",$A$6:$A$400,"U14")</f>
        <v>0</v>
      </c>
      <c r="O19" s="36" t="s">
        <v>3</v>
      </c>
      <c r="P19" s="36" t="s">
        <v>45</v>
      </c>
    </row>
    <row r="20" spans="1:16" s="12" customFormat="1" x14ac:dyDescent="0.3">
      <c r="A20" s="17"/>
      <c r="B20" s="17"/>
      <c r="C20" s="17"/>
      <c r="D20" s="17"/>
      <c r="E20" s="17"/>
      <c r="F20" s="17"/>
      <c r="G20" s="17"/>
      <c r="H20" s="30"/>
      <c r="I20" s="17"/>
      <c r="J20" s="17"/>
      <c r="K20" s="17"/>
      <c r="L20" s="17"/>
      <c r="M20" s="13"/>
      <c r="N20" s="36">
        <f>SUMIFS($E$6:$E$400,$F$6:$F$400,"CH",$A$6:$A$400,"U15")</f>
        <v>0</v>
      </c>
      <c r="O20" s="36" t="s">
        <v>3</v>
      </c>
      <c r="P20" s="36" t="s">
        <v>46</v>
      </c>
    </row>
    <row r="21" spans="1:16" s="12" customFormat="1" x14ac:dyDescent="0.3">
      <c r="A21" s="17"/>
      <c r="B21" s="17"/>
      <c r="C21" s="17"/>
      <c r="D21" s="17"/>
      <c r="E21" s="17"/>
      <c r="F21" s="17"/>
      <c r="G21" s="17"/>
      <c r="H21" s="30"/>
      <c r="I21" s="17"/>
      <c r="J21" s="17"/>
      <c r="K21" s="17"/>
      <c r="L21" s="17"/>
      <c r="M21" s="13"/>
      <c r="N21" s="36">
        <f>SUMIFS($E$6:$E$400,$F$6:$F$400,"CH",$A$6:$A$400,"U16")</f>
        <v>0</v>
      </c>
      <c r="O21" s="36" t="s">
        <v>3</v>
      </c>
      <c r="P21" s="36" t="s">
        <v>511</v>
      </c>
    </row>
    <row r="22" spans="1:16" s="12" customFormat="1" x14ac:dyDescent="0.3">
      <c r="A22" s="17"/>
      <c r="B22" s="17"/>
      <c r="C22" s="17"/>
      <c r="D22" s="17"/>
      <c r="E22" s="17"/>
      <c r="F22" s="17"/>
      <c r="G22" s="17"/>
      <c r="H22" s="30"/>
      <c r="I22" s="17"/>
      <c r="J22" s="17"/>
      <c r="K22" s="17"/>
      <c r="L22" s="17"/>
      <c r="M22" s="13"/>
      <c r="N22" s="36">
        <f>SUMIFS($E$6:$E$400,$F$6:$F$400,"CH",$A$6:$A$400,"U17")</f>
        <v>0</v>
      </c>
      <c r="O22" s="36" t="s">
        <v>3</v>
      </c>
      <c r="P22" s="36" t="s">
        <v>512</v>
      </c>
    </row>
    <row r="23" spans="1:16" s="12" customFormat="1" x14ac:dyDescent="0.3">
      <c r="A23" s="17"/>
      <c r="B23" s="17"/>
      <c r="C23" s="17"/>
      <c r="D23" s="17"/>
      <c r="E23" s="17"/>
      <c r="F23" s="17"/>
      <c r="G23" s="17"/>
      <c r="H23" s="30"/>
      <c r="I23" s="17"/>
      <c r="J23" s="17"/>
      <c r="K23" s="17"/>
      <c r="L23" s="17"/>
      <c r="M23" s="13"/>
      <c r="N23" s="36">
        <f>SUMIFS($E$6:$E$400,$F$6:$F$400,"CH",$A$6:$A$400,"U18")</f>
        <v>0</v>
      </c>
      <c r="O23" s="36" t="s">
        <v>3</v>
      </c>
      <c r="P23" s="36" t="s">
        <v>513</v>
      </c>
    </row>
    <row r="24" spans="1:16" s="12" customFormat="1" x14ac:dyDescent="0.3">
      <c r="A24" s="17"/>
      <c r="B24" s="17"/>
      <c r="C24" s="17"/>
      <c r="D24" s="17"/>
      <c r="E24" s="17"/>
      <c r="F24" s="17"/>
      <c r="G24" s="17"/>
      <c r="H24" s="30"/>
      <c r="I24" s="17"/>
      <c r="J24" s="17"/>
      <c r="K24" s="17"/>
      <c r="L24" s="17"/>
      <c r="M24" s="13"/>
      <c r="N24" s="36">
        <f>SUMIFS($E$6:$E$400,$F$6:$F$400,"CH",$A$6:$A$400,"U19")</f>
        <v>0</v>
      </c>
      <c r="O24" s="36" t="s">
        <v>3</v>
      </c>
      <c r="P24" s="36" t="s">
        <v>514</v>
      </c>
    </row>
    <row r="25" spans="1:16" s="12" customFormat="1" x14ac:dyDescent="0.3">
      <c r="A25" s="17"/>
      <c r="B25" s="17"/>
      <c r="C25" s="17"/>
      <c r="D25" s="17"/>
      <c r="E25" s="17"/>
      <c r="F25" s="17"/>
      <c r="G25" s="17"/>
      <c r="H25" s="30"/>
      <c r="I25" s="17"/>
      <c r="J25" s="17"/>
      <c r="K25" s="17"/>
      <c r="L25" s="17"/>
      <c r="M25" s="13"/>
      <c r="N25" s="36">
        <f>SUMIFS($E$6:$E$400,$F$6:$F$400,"CH",$A$6:$A$400,"U20")</f>
        <v>0</v>
      </c>
      <c r="O25" s="36" t="s">
        <v>3</v>
      </c>
      <c r="P25" s="36" t="s">
        <v>516</v>
      </c>
    </row>
    <row r="26" spans="1:16" s="12" customFormat="1" x14ac:dyDescent="0.3">
      <c r="A26" s="17"/>
      <c r="B26" s="17"/>
      <c r="C26" s="17"/>
      <c r="D26" s="17"/>
      <c r="E26" s="17"/>
      <c r="F26" s="17"/>
      <c r="G26" s="17"/>
      <c r="H26" s="30"/>
      <c r="I26" s="17"/>
      <c r="J26" s="17"/>
      <c r="K26" s="17"/>
      <c r="L26" s="17"/>
      <c r="M26" s="13"/>
      <c r="N26" s="36">
        <f>SUMIFS($E$6:$E$400,$F$6:$F$400,"CH",$A$6:$A$400,"U21")</f>
        <v>0</v>
      </c>
      <c r="O26" s="36" t="s">
        <v>3</v>
      </c>
      <c r="P26" s="36" t="s">
        <v>517</v>
      </c>
    </row>
    <row r="27" spans="1:16" s="12" customFormat="1" x14ac:dyDescent="0.3">
      <c r="A27" s="17"/>
      <c r="B27" s="17"/>
      <c r="C27" s="17"/>
      <c r="D27" s="17"/>
      <c r="E27" s="17"/>
      <c r="F27" s="17"/>
      <c r="G27" s="17"/>
      <c r="H27" s="30"/>
      <c r="I27" s="17"/>
      <c r="J27" s="17"/>
      <c r="K27" s="17"/>
      <c r="L27" s="17"/>
      <c r="M27" s="13"/>
      <c r="N27" s="36">
        <f>SUMIFS($E$6:$E$400,$F$6:$F$400,"CH",$A$6:$A$400,"U22")</f>
        <v>0</v>
      </c>
      <c r="O27" s="36" t="s">
        <v>3</v>
      </c>
      <c r="P27" s="36" t="s">
        <v>518</v>
      </c>
    </row>
    <row r="28" spans="1:16" s="12" customFormat="1" x14ac:dyDescent="0.3">
      <c r="A28" s="17"/>
      <c r="B28" s="17"/>
      <c r="C28" s="17"/>
      <c r="D28" s="17"/>
      <c r="E28" s="17"/>
      <c r="F28" s="17"/>
      <c r="G28" s="17"/>
      <c r="H28" s="30"/>
      <c r="I28" s="17"/>
      <c r="J28" s="17"/>
      <c r="K28" s="17"/>
      <c r="L28" s="17"/>
      <c r="M28" s="13"/>
      <c r="N28" s="36">
        <f>SUMIFS($E$6:$E$400,$F$6:$F$400,"CH",$A$6:$A$400,"U23")</f>
        <v>0</v>
      </c>
      <c r="O28" s="36" t="s">
        <v>3</v>
      </c>
      <c r="P28" s="36" t="s">
        <v>519</v>
      </c>
    </row>
    <row r="29" spans="1:16" s="12" customFormat="1" x14ac:dyDescent="0.3">
      <c r="A29" s="17"/>
      <c r="B29" s="17"/>
      <c r="C29" s="17"/>
      <c r="D29" s="17"/>
      <c r="E29" s="17"/>
      <c r="F29" s="17"/>
      <c r="G29" s="17"/>
      <c r="H29" s="30"/>
      <c r="I29" s="17"/>
      <c r="J29" s="17"/>
      <c r="K29" s="17"/>
      <c r="L29" s="17"/>
      <c r="M29" s="13"/>
      <c r="N29" s="36">
        <f>SUMIFS($E$6:$E$400,$F$6:$F$400,"CH",$A$6:$A$400,"U24")</f>
        <v>0</v>
      </c>
      <c r="O29" s="36" t="s">
        <v>3</v>
      </c>
      <c r="P29" s="36" t="s">
        <v>520</v>
      </c>
    </row>
    <row r="30" spans="1:16" s="12" customFormat="1" x14ac:dyDescent="0.3">
      <c r="A30" s="17"/>
      <c r="B30" s="17"/>
      <c r="C30" s="17"/>
      <c r="D30" s="17"/>
      <c r="E30" s="17"/>
      <c r="F30" s="17"/>
      <c r="G30" s="17"/>
      <c r="H30" s="30"/>
      <c r="I30" s="17"/>
      <c r="J30" s="17"/>
      <c r="K30" s="17"/>
      <c r="L30" s="17"/>
      <c r="M30" s="13"/>
      <c r="N30" s="36">
        <f>SUMIFS($E$6:$E$400,$F$6:$F$400,"CH",$A$6:$A$400,"U25")</f>
        <v>0</v>
      </c>
      <c r="O30" s="36" t="s">
        <v>3</v>
      </c>
      <c r="P30" s="36" t="s">
        <v>521</v>
      </c>
    </row>
    <row r="31" spans="1:16" s="12" customFormat="1" x14ac:dyDescent="0.3">
      <c r="A31" s="17"/>
      <c r="B31" s="17"/>
      <c r="C31" s="17"/>
      <c r="D31" s="17"/>
      <c r="E31" s="17"/>
      <c r="F31" s="17"/>
      <c r="G31" s="17"/>
      <c r="H31" s="30"/>
      <c r="I31" s="17"/>
      <c r="J31" s="17"/>
      <c r="K31" s="17"/>
      <c r="L31" s="17"/>
      <c r="M31" s="13"/>
      <c r="N31" s="36">
        <f>SUMIFS($E$6:$E$400,$F$6:$F$400,"CH",$A$6:$A$400,"U26")</f>
        <v>0</v>
      </c>
      <c r="O31" s="36" t="s">
        <v>3</v>
      </c>
      <c r="P31" s="36" t="s">
        <v>522</v>
      </c>
    </row>
    <row r="32" spans="1:16" s="12" customFormat="1" x14ac:dyDescent="0.3">
      <c r="A32" s="17"/>
      <c r="B32" s="17"/>
      <c r="C32" s="17"/>
      <c r="D32" s="17"/>
      <c r="E32" s="17"/>
      <c r="F32" s="17"/>
      <c r="G32" s="17"/>
      <c r="H32" s="30"/>
      <c r="I32" s="17"/>
      <c r="J32" s="17"/>
      <c r="K32" s="17"/>
      <c r="L32" s="17"/>
      <c r="M32" s="13"/>
      <c r="N32" s="36">
        <f>SUMIFS($E$6:$E$400,$F$6:$F$400,"CH",$A$6:$A$400,"U27")</f>
        <v>0</v>
      </c>
      <c r="O32" s="36" t="s">
        <v>3</v>
      </c>
      <c r="P32" s="36" t="s">
        <v>523</v>
      </c>
    </row>
    <row r="33" spans="1:16" s="12" customFormat="1" x14ac:dyDescent="0.3">
      <c r="A33" s="17"/>
      <c r="B33" s="17"/>
      <c r="C33" s="17"/>
      <c r="D33" s="17"/>
      <c r="E33" s="17"/>
      <c r="F33" s="17"/>
      <c r="G33" s="17"/>
      <c r="H33" s="30"/>
      <c r="I33" s="17"/>
      <c r="J33" s="17"/>
      <c r="K33" s="17"/>
      <c r="L33" s="17"/>
      <c r="M33" s="13"/>
      <c r="N33" s="36">
        <f>SUMIFS($E$6:$E$400,$F$6:$F$400,"CH",$A$6:$A$400,"U28")</f>
        <v>0</v>
      </c>
      <c r="O33" s="36" t="s">
        <v>3</v>
      </c>
      <c r="P33" s="36" t="s">
        <v>524</v>
      </c>
    </row>
    <row r="34" spans="1:16" s="12" customFormat="1" x14ac:dyDescent="0.3">
      <c r="A34" s="17"/>
      <c r="B34" s="17"/>
      <c r="C34" s="17"/>
      <c r="D34" s="17"/>
      <c r="E34" s="17"/>
      <c r="F34" s="17"/>
      <c r="G34" s="17"/>
      <c r="H34" s="30"/>
      <c r="I34" s="17"/>
      <c r="J34" s="17"/>
      <c r="K34" s="17"/>
      <c r="L34" s="17"/>
      <c r="M34" s="13"/>
      <c r="N34" s="36">
        <f>SUMIFS($E$6:$E$400,$F$6:$F$400,"CH",$A$6:$A$400,"U29")</f>
        <v>0</v>
      </c>
      <c r="O34" s="36" t="s">
        <v>3</v>
      </c>
      <c r="P34" s="36" t="s">
        <v>525</v>
      </c>
    </row>
    <row r="35" spans="1:16" s="12" customFormat="1" x14ac:dyDescent="0.3">
      <c r="A35" s="17"/>
      <c r="B35" s="17"/>
      <c r="C35" s="17"/>
      <c r="D35" s="17"/>
      <c r="E35" s="17"/>
      <c r="F35" s="17"/>
      <c r="G35" s="17"/>
      <c r="H35" s="30"/>
      <c r="I35" s="17"/>
      <c r="J35" s="17"/>
      <c r="K35" s="17"/>
      <c r="L35" s="17"/>
      <c r="M35" s="13"/>
      <c r="N35" s="36">
        <f>SUMIFS($E$6:$E$400,$F$6:$F$400,"CH",$A$6:$A$400,"U30")</f>
        <v>0</v>
      </c>
      <c r="O35" s="36" t="s">
        <v>3</v>
      </c>
      <c r="P35" s="36" t="s">
        <v>527</v>
      </c>
    </row>
    <row r="36" spans="1:16" s="12" customFormat="1" x14ac:dyDescent="0.3">
      <c r="A36" s="17"/>
      <c r="B36" s="17"/>
      <c r="C36" s="17"/>
      <c r="D36" s="17"/>
      <c r="E36" s="17"/>
      <c r="F36" s="17"/>
      <c r="G36" s="17"/>
      <c r="H36" s="30"/>
      <c r="I36" s="17"/>
      <c r="J36" s="17"/>
      <c r="K36" s="17"/>
      <c r="L36" s="17"/>
      <c r="M36" s="13"/>
      <c r="N36" s="36">
        <f>SUMIFS($E$6:$E$400,$F$6:$F$400,"CH",$A$6:$A$400,"U31")</f>
        <v>0</v>
      </c>
      <c r="O36" s="36" t="s">
        <v>3</v>
      </c>
      <c r="P36" s="36" t="s">
        <v>529</v>
      </c>
    </row>
    <row r="37" spans="1:16" s="12" customFormat="1" x14ac:dyDescent="0.3">
      <c r="A37" s="17"/>
      <c r="B37" s="17"/>
      <c r="C37" s="17"/>
      <c r="D37" s="17"/>
      <c r="E37" s="17"/>
      <c r="F37" s="17"/>
      <c r="G37" s="17"/>
      <c r="H37" s="30"/>
      <c r="I37" s="17"/>
      <c r="J37" s="17"/>
      <c r="K37" s="17"/>
      <c r="L37" s="17"/>
      <c r="M37" s="13"/>
      <c r="N37" s="36">
        <f>SUMIFS($E$6:$E$400,$F$6:$F$400,"CH",$A$6:$A$400,"U32")</f>
        <v>0</v>
      </c>
      <c r="O37" s="36" t="s">
        <v>3</v>
      </c>
      <c r="P37" s="36" t="s">
        <v>530</v>
      </c>
    </row>
    <row r="38" spans="1:16" s="12" customFormat="1" x14ac:dyDescent="0.3">
      <c r="A38" s="17"/>
      <c r="B38" s="17"/>
      <c r="C38" s="17"/>
      <c r="D38" s="17"/>
      <c r="E38" s="17"/>
      <c r="F38" s="17"/>
      <c r="G38" s="17"/>
      <c r="H38" s="30"/>
      <c r="I38" s="17"/>
      <c r="J38" s="17"/>
      <c r="K38" s="17"/>
      <c r="L38" s="17"/>
      <c r="M38" s="13"/>
      <c r="N38" s="36">
        <f>SUMIFS($E$6:$E$400,$F$6:$F$400,"CH",$A$6:$A$400,"U33")</f>
        <v>0</v>
      </c>
      <c r="O38" s="36" t="s">
        <v>3</v>
      </c>
      <c r="P38" s="36" t="s">
        <v>531</v>
      </c>
    </row>
    <row r="39" spans="1:16" s="12" customFormat="1" x14ac:dyDescent="0.3">
      <c r="A39" s="17"/>
      <c r="B39" s="17"/>
      <c r="C39" s="17"/>
      <c r="D39" s="17"/>
      <c r="E39" s="17"/>
      <c r="F39" s="17"/>
      <c r="G39" s="17"/>
      <c r="H39" s="30"/>
      <c r="I39" s="17"/>
      <c r="J39" s="17"/>
      <c r="K39" s="17"/>
      <c r="L39" s="17"/>
      <c r="M39" s="13"/>
      <c r="N39" s="36">
        <f>SUMIFS($E$6:$E$400,$F$6:$F$400,"CH",$A$6:$A$400,"U34")</f>
        <v>0</v>
      </c>
      <c r="O39" s="36" t="s">
        <v>3</v>
      </c>
      <c r="P39" s="36" t="s">
        <v>532</v>
      </c>
    </row>
    <row r="40" spans="1:16" s="12" customFormat="1" x14ac:dyDescent="0.3">
      <c r="A40" s="17"/>
      <c r="B40" s="17"/>
      <c r="C40" s="17"/>
      <c r="D40" s="17"/>
      <c r="E40" s="17"/>
      <c r="F40" s="17"/>
      <c r="G40" s="17"/>
      <c r="H40" s="30"/>
      <c r="I40" s="17"/>
      <c r="J40" s="17"/>
      <c r="K40" s="17"/>
      <c r="L40" s="17"/>
      <c r="M40" s="13"/>
      <c r="N40" s="36">
        <f>SUMIFS($E$6:$E$400,$F$6:$F$400,"CH",$A$6:$A$400,"U35")</f>
        <v>0</v>
      </c>
      <c r="O40" s="36" t="s">
        <v>3</v>
      </c>
      <c r="P40" s="36" t="s">
        <v>533</v>
      </c>
    </row>
    <row r="41" spans="1:16" s="12" customFormat="1" x14ac:dyDescent="0.3">
      <c r="A41" s="17"/>
      <c r="B41" s="17"/>
      <c r="C41" s="17"/>
      <c r="D41" s="17"/>
      <c r="E41" s="17"/>
      <c r="F41" s="17"/>
      <c r="G41" s="17"/>
      <c r="H41" s="30"/>
      <c r="I41" s="17"/>
      <c r="J41" s="17"/>
      <c r="K41" s="17"/>
      <c r="L41" s="17"/>
      <c r="M41" s="13"/>
      <c r="N41" s="36">
        <f>SUMIFS($E$6:$E$400,$F$6:$F$400,"CH",$A$6:$A$400,"U36")</f>
        <v>0</v>
      </c>
      <c r="O41" s="36" t="s">
        <v>3</v>
      </c>
      <c r="P41" s="36" t="s">
        <v>534</v>
      </c>
    </row>
    <row r="42" spans="1:16" s="12" customFormat="1" x14ac:dyDescent="0.3">
      <c r="A42" s="17"/>
      <c r="B42" s="17"/>
      <c r="C42" s="17"/>
      <c r="D42" s="17"/>
      <c r="E42" s="17"/>
      <c r="F42" s="17"/>
      <c r="G42" s="17"/>
      <c r="H42" s="30"/>
      <c r="I42" s="17"/>
      <c r="J42" s="17"/>
      <c r="K42" s="17"/>
      <c r="L42" s="17"/>
      <c r="M42" s="13"/>
      <c r="N42" s="36">
        <f>SUMIFS($E$6:$E$400,$F$6:$F$400,"CH",$A$6:$A$400,"U37")</f>
        <v>0</v>
      </c>
      <c r="O42" s="36" t="s">
        <v>3</v>
      </c>
      <c r="P42" s="36" t="s">
        <v>535</v>
      </c>
    </row>
    <row r="43" spans="1:16" s="12" customFormat="1" x14ac:dyDescent="0.3">
      <c r="A43" s="17"/>
      <c r="B43" s="17"/>
      <c r="C43" s="17"/>
      <c r="D43" s="17"/>
      <c r="E43" s="17"/>
      <c r="F43" s="17"/>
      <c r="G43" s="17"/>
      <c r="H43" s="30"/>
      <c r="I43" s="17"/>
      <c r="J43" s="17"/>
      <c r="K43" s="17"/>
      <c r="L43" s="17"/>
      <c r="M43" s="13"/>
      <c r="N43" s="36">
        <f>SUMIFS($E$6:$E$400,$F$6:$F$400,"CH",$A$6:$A$400,"U38")</f>
        <v>0</v>
      </c>
      <c r="O43" s="36" t="s">
        <v>3</v>
      </c>
      <c r="P43" s="36" t="s">
        <v>536</v>
      </c>
    </row>
    <row r="44" spans="1:16" s="12" customFormat="1" x14ac:dyDescent="0.3">
      <c r="A44" s="17"/>
      <c r="B44" s="17"/>
      <c r="C44" s="17"/>
      <c r="D44" s="17"/>
      <c r="E44" s="17"/>
      <c r="F44" s="17"/>
      <c r="G44" s="17"/>
      <c r="H44" s="30"/>
      <c r="I44" s="17"/>
      <c r="J44" s="17"/>
      <c r="K44" s="17"/>
      <c r="L44" s="17"/>
      <c r="M44" s="13"/>
      <c r="N44" s="36">
        <f>SUMIFS($E$6:$E$400,$F$6:$F$400,"CH",$A$6:$A$400,"U39")</f>
        <v>0</v>
      </c>
      <c r="O44" s="36" t="s">
        <v>3</v>
      </c>
      <c r="P44" s="36" t="s">
        <v>537</v>
      </c>
    </row>
    <row r="45" spans="1:16" s="12" customFormat="1" x14ac:dyDescent="0.3">
      <c r="A45" s="17"/>
      <c r="B45" s="17"/>
      <c r="C45" s="17"/>
      <c r="D45" s="17"/>
      <c r="E45" s="17"/>
      <c r="F45" s="17"/>
      <c r="G45" s="17"/>
      <c r="H45" s="30"/>
      <c r="I45" s="17"/>
      <c r="J45" s="17"/>
      <c r="K45" s="17"/>
      <c r="L45" s="17"/>
      <c r="M45" s="13"/>
      <c r="N45" s="36">
        <f>SUMIFS($E$6:$E$400,$F$6:$F$400,"CH",$A$6:$A$400,"U40")</f>
        <v>0</v>
      </c>
      <c r="O45" s="36" t="s">
        <v>3</v>
      </c>
      <c r="P45" s="36" t="s">
        <v>539</v>
      </c>
    </row>
    <row r="46" spans="1:16" s="12" customFormat="1" x14ac:dyDescent="0.3">
      <c r="A46" s="17"/>
      <c r="B46" s="17"/>
      <c r="C46" s="17"/>
      <c r="D46" s="17"/>
      <c r="E46" s="17"/>
      <c r="F46" s="17"/>
      <c r="G46" s="17"/>
      <c r="H46" s="30"/>
      <c r="I46" s="17"/>
      <c r="J46" s="17"/>
      <c r="K46" s="17"/>
      <c r="L46" s="17"/>
      <c r="M46" s="13"/>
      <c r="N46" s="36">
        <f>SUMIFS($E$6:$E$400,$F$6:$F$400,"CH",$A$6:$A$400,"U41")</f>
        <v>0</v>
      </c>
      <c r="O46" s="36" t="s">
        <v>3</v>
      </c>
      <c r="P46" s="36" t="s">
        <v>820</v>
      </c>
    </row>
    <row r="47" spans="1:16" s="12" customFormat="1" x14ac:dyDescent="0.3">
      <c r="A47" s="17"/>
      <c r="B47" s="17"/>
      <c r="C47" s="17"/>
      <c r="D47" s="17"/>
      <c r="E47" s="17"/>
      <c r="F47" s="17"/>
      <c r="G47" s="17"/>
      <c r="H47" s="30"/>
      <c r="I47" s="17"/>
      <c r="J47" s="17"/>
      <c r="K47" s="17"/>
      <c r="L47" s="17"/>
      <c r="M47" s="13"/>
      <c r="N47" s="36">
        <f>SUMIFS($E$6:$E$400,$F$6:$F$400,"CH",$A$6:$A$400,"")</f>
        <v>0</v>
      </c>
      <c r="O47" s="36" t="s">
        <v>3</v>
      </c>
      <c r="P47" s="36"/>
    </row>
    <row r="48" spans="1:16" s="12" customFormat="1" x14ac:dyDescent="0.3">
      <c r="A48" s="17"/>
      <c r="B48" s="17"/>
      <c r="C48" s="17"/>
      <c r="D48" s="17"/>
      <c r="E48" s="17"/>
      <c r="F48" s="17"/>
      <c r="G48" s="17"/>
      <c r="H48" s="30"/>
      <c r="I48" s="17"/>
      <c r="J48" s="17"/>
      <c r="K48" s="17"/>
      <c r="L48" s="17"/>
      <c r="M48" s="13"/>
      <c r="N48" s="36">
        <f>SUM(N6:N47)</f>
        <v>1</v>
      </c>
      <c r="O48" s="36"/>
      <c r="P48" s="36"/>
    </row>
    <row r="49" spans="1:16" s="12" customFormat="1" x14ac:dyDescent="0.3">
      <c r="A49" s="17"/>
      <c r="B49" s="17"/>
      <c r="C49" s="17"/>
      <c r="D49" s="17"/>
      <c r="E49" s="17"/>
      <c r="F49" s="17"/>
      <c r="G49" s="17"/>
      <c r="H49" s="30"/>
      <c r="I49" s="17"/>
      <c r="J49" s="17"/>
      <c r="K49" s="17"/>
      <c r="L49" s="17"/>
      <c r="M49" s="13"/>
      <c r="N49" s="36"/>
      <c r="O49" s="36"/>
      <c r="P49" s="36"/>
    </row>
    <row r="50" spans="1:16" s="12" customFormat="1" x14ac:dyDescent="0.3">
      <c r="A50" s="17"/>
      <c r="B50" s="17"/>
      <c r="C50" s="17"/>
      <c r="D50" s="17"/>
      <c r="E50" s="17"/>
      <c r="F50" s="17"/>
      <c r="G50" s="17"/>
      <c r="H50" s="30"/>
      <c r="I50" s="17"/>
      <c r="J50" s="17"/>
      <c r="K50" s="17"/>
      <c r="L50" s="17"/>
      <c r="M50" s="13"/>
      <c r="N50" s="36">
        <f>SUMIFS($E$6:$E$400,$F$6:$F$400,"RT",$A$6:$A$400,"U1")</f>
        <v>0</v>
      </c>
      <c r="O50" s="36" t="s">
        <v>4</v>
      </c>
      <c r="P50" s="36" t="s">
        <v>7</v>
      </c>
    </row>
    <row r="51" spans="1:16" s="12" customFormat="1" x14ac:dyDescent="0.3">
      <c r="A51" s="17"/>
      <c r="B51" s="17"/>
      <c r="C51" s="17"/>
      <c r="D51" s="17"/>
      <c r="E51" s="17"/>
      <c r="F51" s="17"/>
      <c r="G51" s="17"/>
      <c r="H51" s="30"/>
      <c r="I51" s="17"/>
      <c r="J51" s="17"/>
      <c r="K51" s="17"/>
      <c r="L51" s="17"/>
      <c r="M51" s="13"/>
      <c r="N51" s="36">
        <f>SUMIFS($E$6:$E$400,$F$6:$F$400,"RT",$A$6:$A$400,"U2")</f>
        <v>0</v>
      </c>
      <c r="O51" s="36" t="s">
        <v>4</v>
      </c>
      <c r="P51" s="36" t="s">
        <v>8</v>
      </c>
    </row>
    <row r="52" spans="1:16" s="12" customFormat="1" x14ac:dyDescent="0.3">
      <c r="A52" s="17"/>
      <c r="B52" s="17"/>
      <c r="C52" s="17"/>
      <c r="D52" s="17"/>
      <c r="E52" s="17"/>
      <c r="F52" s="17"/>
      <c r="G52" s="17"/>
      <c r="H52" s="30"/>
      <c r="I52" s="17"/>
      <c r="J52" s="17"/>
      <c r="K52" s="17"/>
      <c r="L52" s="17"/>
      <c r="M52" s="13"/>
      <c r="N52" s="36">
        <f>SUMIFS($E$6:$E$400,$F$6:$F$400,"RT",$A$6:$A$400,"U3")</f>
        <v>0</v>
      </c>
      <c r="O52" s="36" t="s">
        <v>4</v>
      </c>
      <c r="P52" s="36" t="s">
        <v>9</v>
      </c>
    </row>
    <row r="53" spans="1:16" s="12" customFormat="1" x14ac:dyDescent="0.3">
      <c r="A53" s="17"/>
      <c r="B53" s="17"/>
      <c r="C53" s="17"/>
      <c r="D53" s="17"/>
      <c r="E53" s="17"/>
      <c r="F53" s="17"/>
      <c r="G53" s="17"/>
      <c r="H53" s="30"/>
      <c r="I53" s="17"/>
      <c r="J53" s="17"/>
      <c r="K53" s="17"/>
      <c r="L53" s="17"/>
      <c r="M53" s="13"/>
      <c r="N53" s="36">
        <f>SUMIFS($E$6:$E$400,$F$6:$F$400,"RT",$A$6:$A$400,"U4")</f>
        <v>0</v>
      </c>
      <c r="O53" s="36" t="s">
        <v>4</v>
      </c>
      <c r="P53" s="36" t="s">
        <v>10</v>
      </c>
    </row>
    <row r="54" spans="1:16" s="12" customFormat="1" x14ac:dyDescent="0.3">
      <c r="A54" s="17"/>
      <c r="B54" s="17"/>
      <c r="C54" s="17"/>
      <c r="D54" s="17"/>
      <c r="E54" s="17"/>
      <c r="F54" s="17"/>
      <c r="G54" s="17"/>
      <c r="H54" s="30"/>
      <c r="I54" s="17"/>
      <c r="J54" s="17"/>
      <c r="K54" s="17"/>
      <c r="L54" s="17"/>
      <c r="M54" s="13"/>
      <c r="N54" s="36">
        <f>SUMIFS($E$6:$E$400,$F$6:$F$400,"RT",$A$6:$A$400,"U5")</f>
        <v>0</v>
      </c>
      <c r="O54" s="36" t="s">
        <v>4</v>
      </c>
      <c r="P54" s="36" t="s">
        <v>11</v>
      </c>
    </row>
    <row r="55" spans="1:16" s="12" customFormat="1" x14ac:dyDescent="0.3">
      <c r="A55" s="17"/>
      <c r="B55" s="17"/>
      <c r="C55" s="17"/>
      <c r="D55" s="17"/>
      <c r="E55" s="17"/>
      <c r="F55" s="17"/>
      <c r="G55" s="17"/>
      <c r="H55" s="30"/>
      <c r="I55" s="17"/>
      <c r="J55" s="17"/>
      <c r="K55" s="17"/>
      <c r="L55" s="17"/>
      <c r="M55" s="13"/>
      <c r="N55" s="36">
        <f>SUMIFS($E$6:$E$400,$F$6:$F$400,"RT",$A$6:$A$400,"U6")</f>
        <v>0</v>
      </c>
      <c r="O55" s="36" t="s">
        <v>4</v>
      </c>
      <c r="P55" s="36" t="s">
        <v>12</v>
      </c>
    </row>
    <row r="56" spans="1:16" s="12" customFormat="1" x14ac:dyDescent="0.3">
      <c r="A56" s="17"/>
      <c r="B56" s="17"/>
      <c r="C56" s="17"/>
      <c r="D56" s="17"/>
      <c r="E56" s="17"/>
      <c r="F56" s="17"/>
      <c r="G56" s="17"/>
      <c r="H56" s="30"/>
      <c r="I56" s="17"/>
      <c r="J56" s="17"/>
      <c r="K56" s="17"/>
      <c r="L56" s="17"/>
      <c r="M56" s="13"/>
      <c r="N56" s="36">
        <f>SUMIFS($E$6:$E$400,$F$6:$F$400,"RT",$A$6:$A$400,"U7")</f>
        <v>0</v>
      </c>
      <c r="O56" s="36" t="s">
        <v>4</v>
      </c>
      <c r="P56" s="36" t="s">
        <v>13</v>
      </c>
    </row>
    <row r="57" spans="1:16" s="12" customFormat="1" x14ac:dyDescent="0.3">
      <c r="A57" s="17"/>
      <c r="B57" s="17"/>
      <c r="C57" s="17"/>
      <c r="D57" s="17"/>
      <c r="E57" s="17"/>
      <c r="F57" s="17"/>
      <c r="G57" s="17"/>
      <c r="H57" s="30"/>
      <c r="I57" s="17"/>
      <c r="J57" s="17"/>
      <c r="K57" s="17"/>
      <c r="L57" s="17"/>
      <c r="M57" s="13"/>
      <c r="N57" s="36">
        <f>SUMIFS($E$6:$E$400,$F$6:$F$400,"RT",$A$6:$A$400,"U8")</f>
        <v>0</v>
      </c>
      <c r="O57" s="36" t="s">
        <v>4</v>
      </c>
      <c r="P57" s="36" t="s">
        <v>14</v>
      </c>
    </row>
    <row r="58" spans="1:16" s="12" customFormat="1" x14ac:dyDescent="0.3">
      <c r="A58" s="17"/>
      <c r="B58" s="17"/>
      <c r="C58" s="17"/>
      <c r="D58" s="17"/>
      <c r="E58" s="17"/>
      <c r="F58" s="17"/>
      <c r="G58" s="17"/>
      <c r="H58" s="30"/>
      <c r="I58" s="17"/>
      <c r="J58" s="17"/>
      <c r="K58" s="17"/>
      <c r="L58" s="17"/>
      <c r="M58" s="13"/>
      <c r="N58" s="36">
        <f>SUMIFS($E$6:$E$400,$F$6:$F$400,"RT",$A$6:$A$400,"U9")</f>
        <v>0</v>
      </c>
      <c r="O58" s="36" t="s">
        <v>4</v>
      </c>
      <c r="P58" s="36" t="s">
        <v>15</v>
      </c>
    </row>
    <row r="59" spans="1:16" s="12" customFormat="1" x14ac:dyDescent="0.3">
      <c r="A59" s="17"/>
      <c r="B59" s="17"/>
      <c r="C59" s="17"/>
      <c r="D59" s="17"/>
      <c r="E59" s="17"/>
      <c r="F59" s="17"/>
      <c r="G59" s="17"/>
      <c r="H59" s="30"/>
      <c r="I59" s="17"/>
      <c r="J59" s="17"/>
      <c r="K59" s="17"/>
      <c r="L59" s="17"/>
      <c r="M59" s="13"/>
      <c r="N59" s="36">
        <f>SUMIFS($E$6:$E$400,$F$6:$F$400,"RT",$A$6:$A$400,"U10")</f>
        <v>0</v>
      </c>
      <c r="O59" s="36" t="s">
        <v>4</v>
      </c>
      <c r="P59" s="36" t="s">
        <v>16</v>
      </c>
    </row>
    <row r="60" spans="1:16" s="12" customFormat="1" x14ac:dyDescent="0.3">
      <c r="A60" s="17"/>
      <c r="B60" s="17"/>
      <c r="C60" s="17"/>
      <c r="D60" s="17"/>
      <c r="E60" s="17"/>
      <c r="F60" s="17"/>
      <c r="G60" s="17"/>
      <c r="H60" s="30"/>
      <c r="I60" s="17"/>
      <c r="J60" s="17"/>
      <c r="K60" s="17"/>
      <c r="L60" s="17"/>
      <c r="M60" s="13"/>
      <c r="N60" s="36">
        <f>SUMIFS($E$6:$E$400,$F$6:$F$400,"RT",$A$6:$A$400,"U11")</f>
        <v>0</v>
      </c>
      <c r="O60" s="36" t="s">
        <v>4</v>
      </c>
      <c r="P60" s="36" t="s">
        <v>42</v>
      </c>
    </row>
    <row r="61" spans="1:16" s="12" customFormat="1" x14ac:dyDescent="0.3">
      <c r="A61" s="17"/>
      <c r="B61" s="17"/>
      <c r="C61" s="17"/>
      <c r="D61" s="17"/>
      <c r="E61" s="17"/>
      <c r="F61" s="17"/>
      <c r="G61" s="17"/>
      <c r="H61" s="30"/>
      <c r="I61" s="17"/>
      <c r="J61" s="17"/>
      <c r="K61" s="17"/>
      <c r="L61" s="17"/>
      <c r="M61" s="13"/>
      <c r="N61" s="36">
        <f>SUMIFS($E$6:$E$400,$F$6:$F$400,"RT",$A$6:$A$400,"U12")</f>
        <v>0</v>
      </c>
      <c r="O61" s="36" t="s">
        <v>4</v>
      </c>
      <c r="P61" s="36" t="s">
        <v>43</v>
      </c>
    </row>
    <row r="62" spans="1:16" s="12" customFormat="1" x14ac:dyDescent="0.3">
      <c r="A62" s="17"/>
      <c r="B62" s="17"/>
      <c r="C62" s="17"/>
      <c r="D62" s="17"/>
      <c r="E62" s="17"/>
      <c r="F62" s="17"/>
      <c r="G62" s="17"/>
      <c r="H62" s="30"/>
      <c r="I62" s="17"/>
      <c r="J62" s="17"/>
      <c r="K62" s="17"/>
      <c r="L62" s="17"/>
      <c r="M62" s="13"/>
      <c r="N62" s="36">
        <f>SUMIFS($E$6:$E$400,$F$6:$F$400,"RT",$A$6:$A$400,"U13")</f>
        <v>0</v>
      </c>
      <c r="O62" s="36" t="s">
        <v>4</v>
      </c>
      <c r="P62" s="36" t="s">
        <v>44</v>
      </c>
    </row>
    <row r="63" spans="1:16" s="12" customFormat="1" x14ac:dyDescent="0.3">
      <c r="A63" s="17"/>
      <c r="B63" s="17"/>
      <c r="C63" s="17"/>
      <c r="D63" s="17"/>
      <c r="E63" s="17"/>
      <c r="F63" s="17"/>
      <c r="G63" s="17"/>
      <c r="H63" s="30"/>
      <c r="I63" s="17"/>
      <c r="J63" s="17"/>
      <c r="K63" s="17"/>
      <c r="L63" s="17"/>
      <c r="M63" s="13"/>
      <c r="N63" s="36">
        <f>SUMIFS($E$6:$E$400,$F$6:$F$400,"RT",$A$6:$A$400,"U14")</f>
        <v>0</v>
      </c>
      <c r="O63" s="36" t="s">
        <v>4</v>
      </c>
      <c r="P63" s="36" t="s">
        <v>45</v>
      </c>
    </row>
    <row r="64" spans="1:16" s="12" customFormat="1" x14ac:dyDescent="0.3">
      <c r="A64" s="17"/>
      <c r="B64" s="17"/>
      <c r="C64" s="17"/>
      <c r="D64" s="17"/>
      <c r="E64" s="17"/>
      <c r="F64" s="17"/>
      <c r="G64" s="17"/>
      <c r="H64" s="30"/>
      <c r="I64" s="17"/>
      <c r="J64" s="17"/>
      <c r="K64" s="17"/>
      <c r="L64" s="17"/>
      <c r="M64" s="13"/>
      <c r="N64" s="36">
        <f>SUMIFS($E$6:$E$400,$F$6:$F$400,"RT",$A$6:$A$400,"U15")</f>
        <v>0</v>
      </c>
      <c r="O64" s="36" t="s">
        <v>4</v>
      </c>
      <c r="P64" s="36" t="s">
        <v>46</v>
      </c>
    </row>
    <row r="65" spans="1:16" s="12" customFormat="1" x14ac:dyDescent="0.3">
      <c r="A65" s="17"/>
      <c r="B65" s="17"/>
      <c r="C65" s="17"/>
      <c r="D65" s="17"/>
      <c r="E65" s="17"/>
      <c r="F65" s="17"/>
      <c r="G65" s="17"/>
      <c r="H65" s="30"/>
      <c r="I65" s="17"/>
      <c r="J65" s="17"/>
      <c r="K65" s="17"/>
      <c r="L65" s="17"/>
      <c r="M65" s="13"/>
      <c r="N65" s="36">
        <f>SUMIFS($E$6:$E$400,$F$6:$F$400,"RT",$A$6:$A$400,"U16")</f>
        <v>0</v>
      </c>
      <c r="O65" s="36" t="s">
        <v>4</v>
      </c>
      <c r="P65" s="36" t="s">
        <v>511</v>
      </c>
    </row>
    <row r="66" spans="1:16" s="12" customFormat="1" x14ac:dyDescent="0.3">
      <c r="A66" s="17"/>
      <c r="B66" s="17"/>
      <c r="C66" s="17"/>
      <c r="D66" s="17"/>
      <c r="E66" s="17"/>
      <c r="F66" s="17"/>
      <c r="G66" s="17"/>
      <c r="H66" s="30"/>
      <c r="I66" s="17"/>
      <c r="J66" s="17"/>
      <c r="K66" s="17"/>
      <c r="L66" s="17"/>
      <c r="M66" s="13"/>
      <c r="N66" s="36">
        <f>SUMIFS($E$6:$E$400,$F$6:$F$400,"RT",$A$6:$A$400,"U17")</f>
        <v>0</v>
      </c>
      <c r="O66" s="36" t="s">
        <v>4</v>
      </c>
      <c r="P66" s="36" t="s">
        <v>512</v>
      </c>
    </row>
    <row r="67" spans="1:16" s="12" customFormat="1" x14ac:dyDescent="0.3">
      <c r="A67" s="17"/>
      <c r="B67" s="17"/>
      <c r="C67" s="17"/>
      <c r="D67" s="17"/>
      <c r="E67" s="17"/>
      <c r="F67" s="17"/>
      <c r="G67" s="17"/>
      <c r="H67" s="30"/>
      <c r="I67" s="17"/>
      <c r="J67" s="17"/>
      <c r="K67" s="17"/>
      <c r="L67" s="17"/>
      <c r="M67" s="13"/>
      <c r="N67" s="36">
        <f>SUMIFS($E$6:$E$400,$F$6:$F$400,"RT",$A$6:$A$400,"U18")</f>
        <v>0</v>
      </c>
      <c r="O67" s="36" t="s">
        <v>4</v>
      </c>
      <c r="P67" s="36" t="s">
        <v>513</v>
      </c>
    </row>
    <row r="68" spans="1:16" s="12" customFormat="1" x14ac:dyDescent="0.3">
      <c r="A68" s="17"/>
      <c r="B68" s="17"/>
      <c r="C68" s="17"/>
      <c r="D68" s="17"/>
      <c r="E68" s="17"/>
      <c r="F68" s="17"/>
      <c r="G68" s="17"/>
      <c r="H68" s="30"/>
      <c r="I68" s="17"/>
      <c r="J68" s="17"/>
      <c r="K68" s="17"/>
      <c r="L68" s="17"/>
      <c r="M68" s="13"/>
      <c r="N68" s="36">
        <f>SUMIFS($E$6:$E$400,$F$6:$F$400,"RT",$A$6:$A$400,"U19")</f>
        <v>0</v>
      </c>
      <c r="O68" s="36" t="s">
        <v>4</v>
      </c>
      <c r="P68" s="36" t="s">
        <v>514</v>
      </c>
    </row>
    <row r="69" spans="1:16" s="12" customFormat="1" x14ac:dyDescent="0.3">
      <c r="A69" s="17"/>
      <c r="B69" s="17"/>
      <c r="C69" s="17"/>
      <c r="D69" s="17"/>
      <c r="E69" s="17"/>
      <c r="F69" s="17"/>
      <c r="G69" s="17"/>
      <c r="H69" s="30"/>
      <c r="I69" s="17"/>
      <c r="J69" s="17"/>
      <c r="K69" s="17"/>
      <c r="L69" s="17"/>
      <c r="M69" s="13"/>
      <c r="N69" s="36">
        <f>SUMIFS($E$6:$E$400,$F$6:$F$400,"RT",$A$6:$A$400,"U20")</f>
        <v>0</v>
      </c>
      <c r="O69" s="36" t="s">
        <v>4</v>
      </c>
      <c r="P69" s="36" t="s">
        <v>516</v>
      </c>
    </row>
    <row r="70" spans="1:16" s="12" customFormat="1" x14ac:dyDescent="0.3">
      <c r="A70" s="17"/>
      <c r="B70" s="17"/>
      <c r="C70" s="17"/>
      <c r="D70" s="17"/>
      <c r="E70" s="17"/>
      <c r="F70" s="17"/>
      <c r="G70" s="17"/>
      <c r="H70" s="30"/>
      <c r="I70" s="17"/>
      <c r="J70" s="17"/>
      <c r="K70" s="17"/>
      <c r="L70" s="17"/>
      <c r="M70" s="13"/>
      <c r="N70" s="36">
        <f>SUMIFS($E$6:$E$400,$F$6:$F$400,"RT",$A$6:$A$400,"U21")</f>
        <v>0</v>
      </c>
      <c r="O70" s="36" t="s">
        <v>4</v>
      </c>
      <c r="P70" s="36" t="s">
        <v>517</v>
      </c>
    </row>
    <row r="71" spans="1:16" s="12" customFormat="1" x14ac:dyDescent="0.3">
      <c r="A71" s="17"/>
      <c r="B71" s="17"/>
      <c r="C71" s="17"/>
      <c r="D71" s="17"/>
      <c r="E71" s="17"/>
      <c r="F71" s="17"/>
      <c r="G71" s="17"/>
      <c r="H71" s="30"/>
      <c r="I71" s="17"/>
      <c r="J71" s="17"/>
      <c r="K71" s="17"/>
      <c r="L71" s="17"/>
      <c r="M71" s="13"/>
      <c r="N71" s="36">
        <f>SUMIFS($E$6:$E$400,$F$6:$F$400,"RT",$A$6:$A$400,"U22")</f>
        <v>0</v>
      </c>
      <c r="O71" s="36" t="s">
        <v>4</v>
      </c>
      <c r="P71" s="36" t="s">
        <v>518</v>
      </c>
    </row>
    <row r="72" spans="1:16" s="12" customFormat="1" x14ac:dyDescent="0.3">
      <c r="A72" s="17"/>
      <c r="B72" s="17"/>
      <c r="C72" s="17"/>
      <c r="D72" s="17"/>
      <c r="E72" s="17"/>
      <c r="F72" s="17"/>
      <c r="G72" s="17"/>
      <c r="H72" s="30"/>
      <c r="I72" s="17"/>
      <c r="J72" s="17"/>
      <c r="K72" s="17"/>
      <c r="L72" s="17"/>
      <c r="M72" s="13"/>
      <c r="N72" s="36">
        <f>SUMIFS($E$6:$E$400,$F$6:$F$400,"RT",$A$6:$A$400,"U23")</f>
        <v>0</v>
      </c>
      <c r="O72" s="36" t="s">
        <v>4</v>
      </c>
      <c r="P72" s="36" t="s">
        <v>519</v>
      </c>
    </row>
    <row r="73" spans="1:16" s="12" customFormat="1" x14ac:dyDescent="0.3">
      <c r="A73" s="17"/>
      <c r="B73" s="17"/>
      <c r="C73" s="17"/>
      <c r="D73" s="17"/>
      <c r="E73" s="17"/>
      <c r="F73" s="17"/>
      <c r="G73" s="17"/>
      <c r="H73" s="30"/>
      <c r="I73" s="17"/>
      <c r="J73" s="17"/>
      <c r="K73" s="17"/>
      <c r="L73" s="17"/>
      <c r="M73" s="13"/>
      <c r="N73" s="36">
        <f>SUMIFS($E$6:$E$400,$F$6:$F$400,"RT",$A$6:$A$400,"U24")</f>
        <v>0</v>
      </c>
      <c r="O73" s="36" t="s">
        <v>4</v>
      </c>
      <c r="P73" s="36" t="s">
        <v>520</v>
      </c>
    </row>
    <row r="74" spans="1:16" s="12" customFormat="1" x14ac:dyDescent="0.3">
      <c r="A74" s="17"/>
      <c r="B74" s="17"/>
      <c r="C74" s="17"/>
      <c r="D74" s="17"/>
      <c r="E74" s="17"/>
      <c r="F74" s="17"/>
      <c r="G74" s="17"/>
      <c r="H74" s="30"/>
      <c r="I74" s="17"/>
      <c r="J74" s="17"/>
      <c r="K74" s="17"/>
      <c r="L74" s="17"/>
      <c r="M74" s="13"/>
      <c r="N74" s="36">
        <f>SUMIFS($E$6:$E$400,$F$6:$F$400,"RT",$A$6:$A$400,"U25")</f>
        <v>0</v>
      </c>
      <c r="O74" s="36" t="s">
        <v>4</v>
      </c>
      <c r="P74" s="36" t="s">
        <v>521</v>
      </c>
    </row>
    <row r="75" spans="1:16" s="12" customFormat="1" x14ac:dyDescent="0.3">
      <c r="A75" s="17"/>
      <c r="B75" s="17"/>
      <c r="C75" s="17"/>
      <c r="D75" s="17"/>
      <c r="E75" s="17"/>
      <c r="F75" s="17"/>
      <c r="G75" s="17"/>
      <c r="H75" s="30"/>
      <c r="I75" s="17"/>
      <c r="J75" s="17"/>
      <c r="K75" s="17"/>
      <c r="L75" s="17"/>
      <c r="M75" s="13"/>
      <c r="N75" s="36">
        <f>SUMIFS($E$6:$E$400,$F$6:$F$400,"RT",$A$6:$A$400,"U26")</f>
        <v>0</v>
      </c>
      <c r="O75" s="36" t="s">
        <v>4</v>
      </c>
      <c r="P75" s="36" t="s">
        <v>522</v>
      </c>
    </row>
    <row r="76" spans="1:16" s="12" customFormat="1" x14ac:dyDescent="0.3">
      <c r="A76" s="17"/>
      <c r="B76" s="17"/>
      <c r="C76" s="17"/>
      <c r="D76" s="17"/>
      <c r="E76" s="17"/>
      <c r="F76" s="17"/>
      <c r="G76" s="17"/>
      <c r="H76" s="30"/>
      <c r="I76" s="17"/>
      <c r="J76" s="17"/>
      <c r="K76" s="17"/>
      <c r="L76" s="17"/>
      <c r="M76" s="13"/>
      <c r="N76" s="36">
        <f>SUMIFS($E$6:$E$400,$F$6:$F$400,"RT",$A$6:$A$400,"U27")</f>
        <v>0</v>
      </c>
      <c r="O76" s="36" t="s">
        <v>4</v>
      </c>
      <c r="P76" s="36" t="s">
        <v>523</v>
      </c>
    </row>
    <row r="77" spans="1:16" s="12" customFormat="1" x14ac:dyDescent="0.3">
      <c r="A77" s="17"/>
      <c r="B77" s="17"/>
      <c r="C77" s="17"/>
      <c r="D77" s="17"/>
      <c r="E77" s="17"/>
      <c r="F77" s="17"/>
      <c r="G77" s="17"/>
      <c r="H77" s="30"/>
      <c r="I77" s="17"/>
      <c r="J77" s="17"/>
      <c r="K77" s="17"/>
      <c r="L77" s="17"/>
      <c r="M77" s="13"/>
      <c r="N77" s="36">
        <f>SUMIFS($E$6:$E$400,$F$6:$F$400,"RT",$A$6:$A$400,"U28")</f>
        <v>0</v>
      </c>
      <c r="O77" s="36" t="s">
        <v>4</v>
      </c>
      <c r="P77" s="36" t="s">
        <v>524</v>
      </c>
    </row>
    <row r="78" spans="1:16" s="12" customFormat="1" x14ac:dyDescent="0.3">
      <c r="A78" s="17"/>
      <c r="B78" s="17"/>
      <c r="C78" s="17"/>
      <c r="D78" s="17"/>
      <c r="E78" s="17"/>
      <c r="F78" s="17"/>
      <c r="G78" s="17"/>
      <c r="H78" s="30"/>
      <c r="I78" s="17"/>
      <c r="J78" s="17"/>
      <c r="K78" s="17"/>
      <c r="L78" s="17"/>
      <c r="M78" s="13"/>
      <c r="N78" s="36">
        <f>SUMIFS($E$6:$E$400,$F$6:$F$400,"RT",$A$6:$A$400,"U29")</f>
        <v>0</v>
      </c>
      <c r="O78" s="36" t="s">
        <v>4</v>
      </c>
      <c r="P78" s="36" t="s">
        <v>525</v>
      </c>
    </row>
    <row r="79" spans="1:16" s="12" customFormat="1" x14ac:dyDescent="0.3">
      <c r="A79" s="17"/>
      <c r="B79" s="17"/>
      <c r="C79" s="17"/>
      <c r="D79" s="17"/>
      <c r="E79" s="17"/>
      <c r="F79" s="17"/>
      <c r="G79" s="17"/>
      <c r="H79" s="30"/>
      <c r="I79" s="17"/>
      <c r="J79" s="17"/>
      <c r="K79" s="17"/>
      <c r="L79" s="17"/>
      <c r="M79" s="13"/>
      <c r="N79" s="36">
        <f>SUMIFS($E$6:$E$400,$F$6:$F$400,"RT",$A$6:$A$400,"U30")</f>
        <v>0</v>
      </c>
      <c r="O79" s="36" t="s">
        <v>4</v>
      </c>
      <c r="P79" s="36" t="s">
        <v>527</v>
      </c>
    </row>
    <row r="80" spans="1:16" s="12" customFormat="1" x14ac:dyDescent="0.3">
      <c r="A80" s="17"/>
      <c r="B80" s="17"/>
      <c r="C80" s="17"/>
      <c r="D80" s="17"/>
      <c r="E80" s="17"/>
      <c r="F80" s="17"/>
      <c r="G80" s="17"/>
      <c r="H80" s="30"/>
      <c r="I80" s="17"/>
      <c r="J80" s="17"/>
      <c r="K80" s="17"/>
      <c r="L80" s="17"/>
      <c r="M80" s="13"/>
      <c r="N80" s="36">
        <f>SUMIFS($E$6:$E$400,$F$6:$F$400,"RT",$A$6:$A$400,"U31")</f>
        <v>0</v>
      </c>
      <c r="O80" s="36" t="s">
        <v>4</v>
      </c>
      <c r="P80" s="36" t="s">
        <v>529</v>
      </c>
    </row>
    <row r="81" spans="1:16" s="12" customFormat="1" x14ac:dyDescent="0.3">
      <c r="A81" s="17"/>
      <c r="B81" s="17"/>
      <c r="C81" s="17"/>
      <c r="D81" s="17"/>
      <c r="E81" s="17"/>
      <c r="F81" s="17"/>
      <c r="G81" s="17"/>
      <c r="H81" s="30"/>
      <c r="I81" s="17"/>
      <c r="J81" s="17"/>
      <c r="K81" s="17"/>
      <c r="L81" s="17"/>
      <c r="M81" s="13"/>
      <c r="N81" s="36">
        <f>SUMIFS($E$6:$E$400,$F$6:$F$400,"RT",$A$6:$A$400,"U32")</f>
        <v>0</v>
      </c>
      <c r="O81" s="36" t="s">
        <v>4</v>
      </c>
      <c r="P81" s="36" t="s">
        <v>530</v>
      </c>
    </row>
    <row r="82" spans="1:16" s="12" customFormat="1" x14ac:dyDescent="0.3">
      <c r="A82" s="17"/>
      <c r="B82" s="17"/>
      <c r="C82" s="17"/>
      <c r="D82" s="17"/>
      <c r="E82" s="17"/>
      <c r="F82" s="17"/>
      <c r="G82" s="17"/>
      <c r="H82" s="30"/>
      <c r="I82" s="17"/>
      <c r="J82" s="17"/>
      <c r="K82" s="17"/>
      <c r="L82" s="17"/>
      <c r="M82" s="13"/>
      <c r="N82" s="36">
        <f>SUMIFS($E$6:$E$400,$F$6:$F$400,"RT",$A$6:$A$400,"U33")</f>
        <v>0</v>
      </c>
      <c r="O82" s="36" t="s">
        <v>4</v>
      </c>
      <c r="P82" s="36" t="s">
        <v>531</v>
      </c>
    </row>
    <row r="83" spans="1:16" s="12" customFormat="1" x14ac:dyDescent="0.3">
      <c r="A83" s="17"/>
      <c r="B83" s="17"/>
      <c r="C83" s="17"/>
      <c r="D83" s="17"/>
      <c r="E83" s="17"/>
      <c r="F83" s="17"/>
      <c r="G83" s="17"/>
      <c r="H83" s="30"/>
      <c r="I83" s="17"/>
      <c r="J83" s="17"/>
      <c r="K83" s="17"/>
      <c r="L83" s="17"/>
      <c r="M83" s="13"/>
      <c r="N83" s="36">
        <f>SUMIFS($E$6:$E$400,$F$6:$F$400,"RT",$A$6:$A$400,"U34")</f>
        <v>0</v>
      </c>
      <c r="O83" s="36" t="s">
        <v>4</v>
      </c>
      <c r="P83" s="36" t="s">
        <v>532</v>
      </c>
    </row>
    <row r="84" spans="1:16" s="12" customFormat="1" x14ac:dyDescent="0.3">
      <c r="A84" s="17"/>
      <c r="B84" s="17"/>
      <c r="C84" s="17"/>
      <c r="D84" s="17"/>
      <c r="E84" s="17"/>
      <c r="F84" s="17"/>
      <c r="G84" s="17"/>
      <c r="H84" s="30"/>
      <c r="I84" s="17"/>
      <c r="J84" s="17"/>
      <c r="K84" s="17"/>
      <c r="L84" s="17"/>
      <c r="M84" s="13"/>
      <c r="N84" s="36">
        <f>SUMIFS($E$6:$E$400,$F$6:$F$400,"RT",$A$6:$A$400,"U35")</f>
        <v>0</v>
      </c>
      <c r="O84" s="36" t="s">
        <v>4</v>
      </c>
      <c r="P84" s="36" t="s">
        <v>533</v>
      </c>
    </row>
    <row r="85" spans="1:16" s="12" customFormat="1" x14ac:dyDescent="0.3">
      <c r="A85" s="17"/>
      <c r="B85" s="17"/>
      <c r="C85" s="17"/>
      <c r="D85" s="17"/>
      <c r="E85" s="17"/>
      <c r="F85" s="17"/>
      <c r="G85" s="17"/>
      <c r="H85" s="30"/>
      <c r="I85" s="17"/>
      <c r="J85" s="17"/>
      <c r="K85" s="17"/>
      <c r="L85" s="17"/>
      <c r="M85" s="13"/>
      <c r="N85" s="36">
        <f>SUMIFS($E$6:$E$400,$F$6:$F$400,"RT",$A$6:$A$400,"U36")</f>
        <v>0</v>
      </c>
      <c r="O85" s="36" t="s">
        <v>4</v>
      </c>
      <c r="P85" s="36" t="s">
        <v>534</v>
      </c>
    </row>
    <row r="86" spans="1:16" s="12" customFormat="1" x14ac:dyDescent="0.3">
      <c r="A86" s="17"/>
      <c r="B86" s="17"/>
      <c r="C86" s="17"/>
      <c r="D86" s="17"/>
      <c r="E86" s="17"/>
      <c r="F86" s="17"/>
      <c r="G86" s="17"/>
      <c r="H86" s="30"/>
      <c r="I86" s="17"/>
      <c r="J86" s="17"/>
      <c r="K86" s="17"/>
      <c r="L86" s="17"/>
      <c r="M86" s="13"/>
      <c r="N86" s="36">
        <f>SUMIFS($E$6:$E$400,$F$6:$F$400,"RT",$A$6:$A$400,"U37")</f>
        <v>0</v>
      </c>
      <c r="O86" s="36" t="s">
        <v>4</v>
      </c>
      <c r="P86" s="36" t="s">
        <v>535</v>
      </c>
    </row>
    <row r="87" spans="1:16" s="12" customFormat="1" x14ac:dyDescent="0.3">
      <c r="A87" s="17"/>
      <c r="B87" s="17"/>
      <c r="C87" s="17"/>
      <c r="D87" s="17"/>
      <c r="E87" s="17"/>
      <c r="F87" s="17"/>
      <c r="G87" s="17"/>
      <c r="H87" s="30"/>
      <c r="I87" s="17"/>
      <c r="J87" s="17"/>
      <c r="K87" s="17"/>
      <c r="L87" s="17"/>
      <c r="M87" s="13"/>
      <c r="N87" s="36">
        <f>SUMIFS($E$6:$E$400,$F$6:$F$400,"RT",$A$6:$A$400,"U38")</f>
        <v>0</v>
      </c>
      <c r="O87" s="36" t="s">
        <v>4</v>
      </c>
      <c r="P87" s="36" t="s">
        <v>536</v>
      </c>
    </row>
    <row r="88" spans="1:16" s="12" customFormat="1" x14ac:dyDescent="0.3">
      <c r="A88" s="17"/>
      <c r="B88" s="17"/>
      <c r="C88" s="17"/>
      <c r="D88" s="17"/>
      <c r="E88" s="17"/>
      <c r="F88" s="17"/>
      <c r="G88" s="17"/>
      <c r="H88" s="30"/>
      <c r="I88" s="17"/>
      <c r="J88" s="17"/>
      <c r="K88" s="17"/>
      <c r="L88" s="17"/>
      <c r="M88" s="13"/>
      <c r="N88" s="36">
        <f>SUMIFS($E$6:$E$400,$F$6:$F$400,"RT",$A$6:$A$400,"U39")</f>
        <v>0</v>
      </c>
      <c r="O88" s="36" t="s">
        <v>4</v>
      </c>
      <c r="P88" s="36" t="s">
        <v>537</v>
      </c>
    </row>
    <row r="89" spans="1:16" s="12" customFormat="1" x14ac:dyDescent="0.3">
      <c r="A89" s="17"/>
      <c r="B89" s="17"/>
      <c r="C89" s="17"/>
      <c r="D89" s="17"/>
      <c r="E89" s="17"/>
      <c r="F89" s="17"/>
      <c r="G89" s="17"/>
      <c r="H89" s="30"/>
      <c r="I89" s="17"/>
      <c r="J89" s="17"/>
      <c r="K89" s="17"/>
      <c r="L89" s="17"/>
      <c r="M89" s="13"/>
      <c r="N89" s="36">
        <f>SUMIFS($E$6:$E$400,$F$6:$F$400,"RT",$A$6:$A$400,"U40")</f>
        <v>0</v>
      </c>
      <c r="O89" s="36" t="s">
        <v>4</v>
      </c>
      <c r="P89" s="36" t="s">
        <v>539</v>
      </c>
    </row>
    <row r="90" spans="1:16" s="12" customFormat="1" x14ac:dyDescent="0.3">
      <c r="A90" s="17"/>
      <c r="B90" s="17"/>
      <c r="C90" s="17"/>
      <c r="D90" s="17"/>
      <c r="E90" s="17"/>
      <c r="F90" s="17"/>
      <c r="G90" s="17"/>
      <c r="H90" s="30"/>
      <c r="I90" s="17"/>
      <c r="J90" s="17"/>
      <c r="K90" s="17"/>
      <c r="L90" s="17"/>
      <c r="M90" s="13"/>
      <c r="N90" s="36">
        <f>SUMIFS($E$6:$E$400,$F$6:$F$400,"RT",$A$6:$A$400,"U41")</f>
        <v>0</v>
      </c>
      <c r="O90" s="36" t="s">
        <v>4</v>
      </c>
      <c r="P90" s="36" t="s">
        <v>820</v>
      </c>
    </row>
    <row r="91" spans="1:16" s="12" customFormat="1" x14ac:dyDescent="0.3">
      <c r="A91" s="17"/>
      <c r="B91" s="17"/>
      <c r="C91" s="17"/>
      <c r="D91" s="17"/>
      <c r="E91" s="17"/>
      <c r="F91" s="17"/>
      <c r="G91" s="17"/>
      <c r="H91" s="30"/>
      <c r="I91" s="17"/>
      <c r="J91" s="17"/>
      <c r="K91" s="17"/>
      <c r="L91" s="17"/>
      <c r="M91" s="13"/>
      <c r="N91" s="36">
        <f>SUMIFS($E$6:$E$400,$F$6:$F$400,"RT",$A$6:$A$400,"")</f>
        <v>0</v>
      </c>
      <c r="O91" s="36" t="s">
        <v>4</v>
      </c>
      <c r="P91" s="36"/>
    </row>
    <row r="92" spans="1:16" s="12" customFormat="1" x14ac:dyDescent="0.3">
      <c r="A92" s="17"/>
      <c r="B92" s="17"/>
      <c r="C92" s="17"/>
      <c r="D92" s="17"/>
      <c r="E92" s="17"/>
      <c r="F92" s="17"/>
      <c r="G92" s="17"/>
      <c r="H92" s="30"/>
      <c r="I92" s="17"/>
      <c r="J92" s="17"/>
      <c r="K92" s="17"/>
      <c r="L92" s="17"/>
      <c r="M92" s="13"/>
      <c r="N92" s="36">
        <f>SUM(N50:N91)</f>
        <v>0</v>
      </c>
      <c r="O92" s="36"/>
      <c r="P92" s="36"/>
    </row>
    <row r="93" spans="1:16" s="12" customFormat="1" x14ac:dyDescent="0.3">
      <c r="A93" s="17"/>
      <c r="B93" s="17"/>
      <c r="C93" s="17"/>
      <c r="D93" s="17"/>
      <c r="E93" s="17"/>
      <c r="F93" s="17"/>
      <c r="G93" s="17"/>
      <c r="H93" s="30"/>
      <c r="I93" s="17"/>
      <c r="J93" s="17"/>
      <c r="K93" s="17"/>
      <c r="L93" s="17"/>
      <c r="M93" s="13"/>
      <c r="N93" s="36"/>
      <c r="O93" s="36"/>
      <c r="P93" s="36"/>
    </row>
    <row r="94" spans="1:16" s="12" customFormat="1" x14ac:dyDescent="0.3">
      <c r="A94" s="17"/>
      <c r="B94" s="17"/>
      <c r="C94" s="17"/>
      <c r="D94" s="17"/>
      <c r="E94" s="17"/>
      <c r="F94" s="17"/>
      <c r="G94" s="17"/>
      <c r="H94" s="30"/>
      <c r="I94" s="17"/>
      <c r="J94" s="17"/>
      <c r="K94" s="17"/>
      <c r="L94" s="17"/>
      <c r="M94" s="13"/>
      <c r="N94" s="36"/>
      <c r="O94" s="36"/>
      <c r="P94" s="36"/>
    </row>
    <row r="95" spans="1:16" s="12" customFormat="1" x14ac:dyDescent="0.3">
      <c r="A95" s="17"/>
      <c r="B95" s="17"/>
      <c r="C95" s="17"/>
      <c r="D95" s="17"/>
      <c r="E95" s="17"/>
      <c r="F95" s="17"/>
      <c r="G95" s="17"/>
      <c r="H95" s="30"/>
      <c r="I95" s="17"/>
      <c r="J95" s="17"/>
      <c r="K95" s="17"/>
      <c r="L95" s="17"/>
      <c r="M95" s="13"/>
      <c r="N95" s="36"/>
      <c r="O95" s="36"/>
      <c r="P95" s="36"/>
    </row>
    <row r="96" spans="1:16" s="12" customFormat="1" x14ac:dyDescent="0.3">
      <c r="A96" s="17"/>
      <c r="B96" s="17"/>
      <c r="C96" s="17"/>
      <c r="D96" s="17"/>
      <c r="E96" s="17"/>
      <c r="F96" s="17"/>
      <c r="G96" s="17"/>
      <c r="H96" s="30"/>
      <c r="I96" s="17"/>
      <c r="J96" s="17"/>
      <c r="K96" s="17"/>
      <c r="L96" s="17"/>
      <c r="M96" s="13"/>
      <c r="N96" s="36"/>
      <c r="O96" s="36"/>
      <c r="P96" s="36"/>
    </row>
    <row r="97" spans="1:16" s="12" customFormat="1" x14ac:dyDescent="0.3">
      <c r="A97" s="17"/>
      <c r="B97" s="17"/>
      <c r="C97" s="17"/>
      <c r="D97" s="17"/>
      <c r="E97" s="17"/>
      <c r="F97" s="17"/>
      <c r="G97" s="17"/>
      <c r="H97" s="30"/>
      <c r="I97" s="17"/>
      <c r="J97" s="17"/>
      <c r="K97" s="17"/>
      <c r="L97" s="17"/>
      <c r="M97" s="13"/>
      <c r="N97" s="36"/>
      <c r="O97" s="36"/>
      <c r="P97" s="36"/>
    </row>
    <row r="98" spans="1:16" s="12" customFormat="1" x14ac:dyDescent="0.3">
      <c r="A98" s="17"/>
      <c r="B98" s="17"/>
      <c r="C98" s="17"/>
      <c r="D98" s="17"/>
      <c r="E98" s="17"/>
      <c r="F98" s="17"/>
      <c r="G98" s="17"/>
      <c r="H98" s="30"/>
      <c r="I98" s="17"/>
      <c r="J98" s="17"/>
      <c r="K98" s="17"/>
      <c r="L98" s="17"/>
      <c r="M98" s="13"/>
      <c r="N98" s="36"/>
      <c r="O98" s="36"/>
      <c r="P98" s="36"/>
    </row>
    <row r="99" spans="1:16" s="12" customFormat="1" x14ac:dyDescent="0.3">
      <c r="A99" s="17"/>
      <c r="B99" s="17"/>
      <c r="C99" s="17"/>
      <c r="D99" s="17"/>
      <c r="E99" s="17"/>
      <c r="F99" s="17"/>
      <c r="G99" s="17"/>
      <c r="H99" s="30"/>
      <c r="I99" s="17"/>
      <c r="J99" s="17"/>
      <c r="K99" s="17"/>
      <c r="L99" s="17"/>
      <c r="M99" s="13"/>
      <c r="N99" s="36"/>
      <c r="O99" s="36"/>
      <c r="P99" s="36"/>
    </row>
    <row r="100" spans="1:16" s="12" customFormat="1" x14ac:dyDescent="0.3">
      <c r="A100" s="17"/>
      <c r="B100" s="17"/>
      <c r="C100" s="17"/>
      <c r="D100" s="17"/>
      <c r="E100" s="17"/>
      <c r="F100" s="17"/>
      <c r="G100" s="17"/>
      <c r="H100" s="30"/>
      <c r="I100" s="17"/>
      <c r="J100" s="17"/>
      <c r="K100" s="17"/>
      <c r="L100" s="17"/>
      <c r="M100" s="13"/>
      <c r="N100" s="36"/>
      <c r="O100" s="36"/>
      <c r="P100" s="36"/>
    </row>
    <row r="101" spans="1:16" s="12" customFormat="1" x14ac:dyDescent="0.3">
      <c r="A101" s="17"/>
      <c r="B101" s="17"/>
      <c r="C101" s="17"/>
      <c r="D101" s="17"/>
      <c r="E101" s="17"/>
      <c r="F101" s="17"/>
      <c r="G101" s="17"/>
      <c r="H101" s="30"/>
      <c r="I101" s="17"/>
      <c r="J101" s="17"/>
      <c r="K101" s="17"/>
      <c r="L101" s="17"/>
      <c r="M101" s="13"/>
      <c r="N101" s="36"/>
      <c r="O101" s="36"/>
      <c r="P101" s="36"/>
    </row>
    <row r="102" spans="1:16" s="12" customFormat="1" x14ac:dyDescent="0.3">
      <c r="A102" s="17"/>
      <c r="B102" s="17"/>
      <c r="C102" s="17"/>
      <c r="D102" s="17"/>
      <c r="E102" s="17"/>
      <c r="F102" s="17"/>
      <c r="G102" s="17"/>
      <c r="H102" s="30"/>
      <c r="I102" s="17"/>
      <c r="J102" s="17"/>
      <c r="K102" s="17"/>
      <c r="L102" s="17"/>
      <c r="M102" s="13"/>
      <c r="N102" s="36"/>
      <c r="O102" s="36"/>
      <c r="P102" s="36"/>
    </row>
    <row r="103" spans="1:16" s="12" customFormat="1" x14ac:dyDescent="0.3">
      <c r="A103" s="17"/>
      <c r="B103" s="17"/>
      <c r="C103" s="17"/>
      <c r="D103" s="17"/>
      <c r="E103" s="17"/>
      <c r="F103" s="17"/>
      <c r="G103" s="17"/>
      <c r="H103" s="30"/>
      <c r="I103" s="17"/>
      <c r="J103" s="17"/>
      <c r="K103" s="17"/>
      <c r="L103" s="17"/>
      <c r="M103" s="13"/>
      <c r="N103" s="36"/>
      <c r="O103" s="36"/>
      <c r="P103" s="36"/>
    </row>
    <row r="104" spans="1:16" s="12" customFormat="1" x14ac:dyDescent="0.3">
      <c r="A104" s="17"/>
      <c r="B104" s="17"/>
      <c r="C104" s="17"/>
      <c r="D104" s="17"/>
      <c r="E104" s="17"/>
      <c r="F104" s="17"/>
      <c r="G104" s="17"/>
      <c r="H104" s="30"/>
      <c r="I104" s="17"/>
      <c r="J104" s="17"/>
      <c r="K104" s="17"/>
      <c r="L104" s="17"/>
      <c r="M104" s="13"/>
      <c r="N104" s="36"/>
      <c r="O104" s="36"/>
      <c r="P104" s="36"/>
    </row>
    <row r="105" spans="1:16" s="12" customFormat="1" x14ac:dyDescent="0.3">
      <c r="A105" s="17"/>
      <c r="B105" s="17"/>
      <c r="C105" s="17"/>
      <c r="D105" s="17"/>
      <c r="E105" s="17"/>
      <c r="F105" s="17"/>
      <c r="G105" s="17"/>
      <c r="H105" s="30"/>
      <c r="I105" s="17"/>
      <c r="J105" s="17"/>
      <c r="K105" s="17"/>
      <c r="L105" s="17"/>
      <c r="M105" s="13"/>
      <c r="N105" s="36"/>
      <c r="O105" s="36"/>
      <c r="P105" s="36"/>
    </row>
    <row r="106" spans="1:16" s="12" customFormat="1" x14ac:dyDescent="0.3">
      <c r="A106" s="17"/>
      <c r="B106" s="17"/>
      <c r="C106" s="17"/>
      <c r="D106" s="17"/>
      <c r="E106" s="17"/>
      <c r="F106" s="17"/>
      <c r="G106" s="17"/>
      <c r="H106" s="30"/>
      <c r="I106" s="17"/>
      <c r="J106" s="17"/>
      <c r="K106" s="17"/>
      <c r="L106" s="17"/>
      <c r="M106" s="13"/>
      <c r="N106" s="36"/>
      <c r="O106" s="36"/>
      <c r="P106" s="36"/>
    </row>
    <row r="107" spans="1:16" s="12" customFormat="1" x14ac:dyDescent="0.3">
      <c r="A107" s="17"/>
      <c r="B107" s="17"/>
      <c r="C107" s="17"/>
      <c r="D107" s="17"/>
      <c r="E107" s="17"/>
      <c r="F107" s="17"/>
      <c r="G107" s="17"/>
      <c r="H107" s="30"/>
      <c r="I107" s="17"/>
      <c r="J107" s="17"/>
      <c r="K107" s="17"/>
      <c r="L107" s="17"/>
      <c r="M107" s="13"/>
      <c r="N107" s="36"/>
      <c r="O107" s="36"/>
      <c r="P107" s="36"/>
    </row>
    <row r="108" spans="1:16" s="12" customFormat="1" x14ac:dyDescent="0.3">
      <c r="A108" s="17"/>
      <c r="B108" s="17"/>
      <c r="C108" s="17"/>
      <c r="D108" s="17"/>
      <c r="E108" s="17"/>
      <c r="F108" s="17"/>
      <c r="G108" s="17"/>
      <c r="H108" s="30"/>
      <c r="I108" s="17"/>
      <c r="J108" s="17"/>
      <c r="K108" s="17"/>
      <c r="L108" s="17"/>
      <c r="M108" s="13"/>
      <c r="N108" s="36"/>
      <c r="O108" s="36"/>
      <c r="P108" s="36"/>
    </row>
    <row r="109" spans="1:16" s="12" customFormat="1" x14ac:dyDescent="0.3">
      <c r="A109" s="17"/>
      <c r="B109" s="17"/>
      <c r="C109" s="17"/>
      <c r="D109" s="17"/>
      <c r="E109" s="17"/>
      <c r="F109" s="17"/>
      <c r="G109" s="17"/>
      <c r="H109" s="30"/>
      <c r="I109" s="17"/>
      <c r="J109" s="17"/>
      <c r="K109" s="17"/>
      <c r="L109" s="17"/>
      <c r="M109" s="13"/>
      <c r="N109" s="36"/>
      <c r="O109" s="36"/>
      <c r="P109" s="36"/>
    </row>
    <row r="110" spans="1:16" s="12" customFormat="1" x14ac:dyDescent="0.3">
      <c r="A110" s="17"/>
      <c r="B110" s="17"/>
      <c r="C110" s="17"/>
      <c r="D110" s="17"/>
      <c r="E110" s="17"/>
      <c r="F110" s="17"/>
      <c r="G110" s="17"/>
      <c r="H110" s="30"/>
      <c r="I110" s="17"/>
      <c r="J110" s="17"/>
      <c r="K110" s="17"/>
      <c r="L110" s="17"/>
      <c r="M110" s="13"/>
      <c r="N110" s="36"/>
      <c r="O110" s="36"/>
      <c r="P110" s="36"/>
    </row>
    <row r="111" spans="1:16" s="12" customFormat="1" x14ac:dyDescent="0.3">
      <c r="A111" s="17"/>
      <c r="B111" s="17"/>
      <c r="C111" s="17"/>
      <c r="D111" s="17"/>
      <c r="E111" s="17"/>
      <c r="F111" s="17"/>
      <c r="G111" s="17"/>
      <c r="H111" s="30"/>
      <c r="I111" s="17"/>
      <c r="J111" s="17"/>
      <c r="K111" s="17"/>
      <c r="L111" s="17"/>
      <c r="M111" s="13"/>
      <c r="N111" s="36"/>
      <c r="O111" s="36"/>
      <c r="P111" s="36"/>
    </row>
    <row r="112" spans="1:16" s="12" customFormat="1" x14ac:dyDescent="0.3">
      <c r="A112" s="17"/>
      <c r="B112" s="17"/>
      <c r="C112" s="17"/>
      <c r="D112" s="17"/>
      <c r="E112" s="17"/>
      <c r="F112" s="17"/>
      <c r="G112" s="17"/>
      <c r="H112" s="30"/>
      <c r="I112" s="17"/>
      <c r="J112" s="17"/>
      <c r="K112" s="17"/>
      <c r="L112" s="17"/>
      <c r="M112" s="13"/>
      <c r="N112" s="36"/>
      <c r="O112" s="36"/>
      <c r="P112" s="36"/>
    </row>
    <row r="113" spans="1:16" s="12" customFormat="1" x14ac:dyDescent="0.3">
      <c r="A113" s="17"/>
      <c r="B113" s="17"/>
      <c r="C113" s="17"/>
      <c r="D113" s="17"/>
      <c r="E113" s="17"/>
      <c r="F113" s="17"/>
      <c r="G113" s="17"/>
      <c r="H113" s="30"/>
      <c r="I113" s="17"/>
      <c r="J113" s="17"/>
      <c r="K113" s="17"/>
      <c r="L113" s="17"/>
      <c r="M113" s="13"/>
      <c r="N113" s="36"/>
      <c r="O113" s="36"/>
      <c r="P113" s="36"/>
    </row>
    <row r="114" spans="1:16" s="12" customFormat="1" x14ac:dyDescent="0.3">
      <c r="A114" s="17"/>
      <c r="B114" s="17"/>
      <c r="C114" s="17"/>
      <c r="D114" s="17"/>
      <c r="E114" s="17"/>
      <c r="F114" s="17"/>
      <c r="G114" s="17"/>
      <c r="H114" s="30"/>
      <c r="I114" s="17"/>
      <c r="J114" s="17"/>
      <c r="K114" s="17"/>
      <c r="L114" s="17"/>
      <c r="M114" s="13"/>
      <c r="N114" s="36"/>
      <c r="O114" s="36"/>
      <c r="P114" s="36"/>
    </row>
    <row r="115" spans="1:16" s="12" customFormat="1" x14ac:dyDescent="0.3">
      <c r="A115" s="17"/>
      <c r="B115" s="17"/>
      <c r="C115" s="17"/>
      <c r="D115" s="17"/>
      <c r="E115" s="17"/>
      <c r="F115" s="17"/>
      <c r="G115" s="17"/>
      <c r="H115" s="30"/>
      <c r="I115" s="17"/>
      <c r="J115" s="17"/>
      <c r="K115" s="17"/>
      <c r="L115" s="17"/>
      <c r="M115" s="13"/>
      <c r="N115" s="36"/>
      <c r="O115" s="36"/>
      <c r="P115" s="36"/>
    </row>
    <row r="116" spans="1:16" s="12" customFormat="1" x14ac:dyDescent="0.3">
      <c r="A116" s="17"/>
      <c r="B116" s="17"/>
      <c r="C116" s="17"/>
      <c r="D116" s="17"/>
      <c r="E116" s="17"/>
      <c r="F116" s="17"/>
      <c r="G116" s="17"/>
      <c r="H116" s="30"/>
      <c r="I116" s="17"/>
      <c r="J116" s="17"/>
      <c r="K116" s="17"/>
      <c r="L116" s="17"/>
      <c r="M116" s="13"/>
      <c r="N116" s="36"/>
      <c r="O116" s="36"/>
      <c r="P116" s="36"/>
    </row>
    <row r="117" spans="1:16" s="12" customFormat="1" x14ac:dyDescent="0.3">
      <c r="A117" s="17"/>
      <c r="B117" s="17"/>
      <c r="C117" s="17"/>
      <c r="D117" s="17"/>
      <c r="E117" s="17"/>
      <c r="F117" s="17"/>
      <c r="G117" s="17"/>
      <c r="H117" s="30"/>
      <c r="I117" s="17"/>
      <c r="J117" s="17"/>
      <c r="K117" s="17"/>
      <c r="L117" s="17"/>
      <c r="M117" s="13"/>
      <c r="N117" s="36"/>
      <c r="O117" s="36"/>
      <c r="P117" s="36"/>
    </row>
    <row r="118" spans="1:16" s="12" customFormat="1" x14ac:dyDescent="0.3">
      <c r="A118" s="17"/>
      <c r="B118" s="17"/>
      <c r="C118" s="17"/>
      <c r="D118" s="17"/>
      <c r="E118" s="17"/>
      <c r="F118" s="17"/>
      <c r="G118" s="17"/>
      <c r="H118" s="30"/>
      <c r="I118" s="17"/>
      <c r="J118" s="17"/>
      <c r="K118" s="17"/>
      <c r="L118" s="17"/>
      <c r="M118" s="13"/>
      <c r="N118" s="36"/>
      <c r="O118" s="36"/>
      <c r="P118" s="36"/>
    </row>
    <row r="119" spans="1:16" s="12" customFormat="1" x14ac:dyDescent="0.3">
      <c r="A119" s="17"/>
      <c r="B119" s="17"/>
      <c r="C119" s="17"/>
      <c r="D119" s="17"/>
      <c r="E119" s="17"/>
      <c r="F119" s="17"/>
      <c r="G119" s="17"/>
      <c r="H119" s="30"/>
      <c r="I119" s="17"/>
      <c r="J119" s="17"/>
      <c r="K119" s="17"/>
      <c r="L119" s="17"/>
      <c r="M119" s="13"/>
      <c r="N119" s="36"/>
      <c r="O119" s="36"/>
      <c r="P119" s="36"/>
    </row>
    <row r="120" spans="1:16" s="12" customFormat="1" x14ac:dyDescent="0.3">
      <c r="A120" s="16"/>
      <c r="B120" s="16"/>
      <c r="C120" s="16"/>
      <c r="D120" s="16"/>
      <c r="E120" s="16"/>
      <c r="F120" s="16"/>
      <c r="G120" s="16"/>
      <c r="H120" s="31"/>
      <c r="I120" s="16"/>
      <c r="J120" s="16"/>
      <c r="K120" s="16"/>
      <c r="L120" s="16"/>
      <c r="N120" s="36"/>
      <c r="O120" s="36"/>
      <c r="P120" s="36"/>
    </row>
    <row r="121" spans="1:16" s="12" customFormat="1" x14ac:dyDescent="0.3">
      <c r="A121" s="16"/>
      <c r="B121" s="16"/>
      <c r="C121" s="16"/>
      <c r="D121" s="16"/>
      <c r="E121" s="16"/>
      <c r="F121" s="16"/>
      <c r="G121" s="16"/>
      <c r="H121" s="31"/>
      <c r="I121" s="16"/>
      <c r="J121" s="16"/>
      <c r="K121" s="16"/>
      <c r="L121" s="16"/>
      <c r="N121" s="36"/>
      <c r="O121" s="36"/>
      <c r="P121" s="36"/>
    </row>
    <row r="122" spans="1:16" s="12" customFormat="1" x14ac:dyDescent="0.3">
      <c r="A122" s="16"/>
      <c r="B122" s="16"/>
      <c r="C122" s="16"/>
      <c r="D122" s="16"/>
      <c r="E122" s="16"/>
      <c r="F122" s="16"/>
      <c r="G122" s="16"/>
      <c r="H122" s="31"/>
      <c r="I122" s="16"/>
      <c r="J122" s="16"/>
      <c r="K122" s="16"/>
      <c r="L122" s="16"/>
      <c r="N122" s="36"/>
      <c r="O122" s="36"/>
      <c r="P122" s="36"/>
    </row>
    <row r="123" spans="1:16" s="12" customFormat="1" x14ac:dyDescent="0.3">
      <c r="A123" s="16"/>
      <c r="B123" s="16"/>
      <c r="C123" s="16"/>
      <c r="D123" s="16"/>
      <c r="E123" s="16"/>
      <c r="F123" s="16"/>
      <c r="G123" s="16"/>
      <c r="H123" s="31"/>
      <c r="I123" s="16"/>
      <c r="J123" s="16"/>
      <c r="K123" s="16"/>
      <c r="L123" s="16"/>
      <c r="N123" s="36"/>
      <c r="O123" s="36"/>
      <c r="P123" s="36"/>
    </row>
    <row r="124" spans="1:16" s="12" customFormat="1" x14ac:dyDescent="0.3">
      <c r="A124" s="16"/>
      <c r="B124" s="16"/>
      <c r="C124" s="16"/>
      <c r="D124" s="16"/>
      <c r="E124" s="16"/>
      <c r="F124" s="16"/>
      <c r="G124" s="16"/>
      <c r="H124" s="31"/>
      <c r="I124" s="16"/>
      <c r="J124" s="16"/>
      <c r="K124" s="16"/>
      <c r="L124" s="16"/>
      <c r="N124" s="36"/>
      <c r="O124" s="36"/>
      <c r="P124" s="36"/>
    </row>
    <row r="125" spans="1:16" s="12" customFormat="1" x14ac:dyDescent="0.3">
      <c r="A125" s="16"/>
      <c r="B125" s="16"/>
      <c r="C125" s="16"/>
      <c r="D125" s="16"/>
      <c r="E125" s="16"/>
      <c r="F125" s="16"/>
      <c r="G125" s="16"/>
      <c r="H125" s="31"/>
      <c r="I125" s="16"/>
      <c r="J125" s="16"/>
      <c r="K125" s="16"/>
      <c r="L125" s="16"/>
      <c r="N125" s="36"/>
      <c r="O125" s="36"/>
      <c r="P125" s="36"/>
    </row>
    <row r="126" spans="1:16" s="12" customFormat="1" x14ac:dyDescent="0.3">
      <c r="A126" s="16"/>
      <c r="B126" s="16"/>
      <c r="C126" s="16"/>
      <c r="D126" s="16"/>
      <c r="E126" s="16"/>
      <c r="F126" s="16"/>
      <c r="G126" s="16"/>
      <c r="H126" s="31"/>
      <c r="I126" s="16"/>
      <c r="J126" s="16"/>
      <c r="K126" s="16"/>
      <c r="L126" s="16"/>
      <c r="N126" s="36"/>
      <c r="O126" s="36"/>
      <c r="P126" s="36"/>
    </row>
    <row r="127" spans="1:16" s="12" customFormat="1" x14ac:dyDescent="0.3">
      <c r="A127" s="16"/>
      <c r="B127" s="16"/>
      <c r="C127" s="16"/>
      <c r="D127" s="16"/>
      <c r="E127" s="16"/>
      <c r="F127" s="16"/>
      <c r="G127" s="16"/>
      <c r="H127" s="31"/>
      <c r="I127" s="16"/>
      <c r="J127" s="16"/>
      <c r="K127" s="16"/>
      <c r="L127" s="16"/>
      <c r="N127" s="36"/>
      <c r="O127" s="36"/>
      <c r="P127" s="36"/>
    </row>
    <row r="128" spans="1:16" s="12" customFormat="1" x14ac:dyDescent="0.3">
      <c r="A128" s="16"/>
      <c r="B128" s="16"/>
      <c r="C128" s="16"/>
      <c r="D128" s="16"/>
      <c r="E128" s="16"/>
      <c r="F128" s="16"/>
      <c r="G128" s="16"/>
      <c r="H128" s="31"/>
      <c r="I128" s="16"/>
      <c r="J128" s="16"/>
      <c r="K128" s="16"/>
      <c r="L128" s="16"/>
      <c r="N128" s="36"/>
      <c r="O128" s="36"/>
      <c r="P128" s="36"/>
    </row>
    <row r="129" spans="1:16" s="12" customFormat="1" x14ac:dyDescent="0.3">
      <c r="A129" s="16"/>
      <c r="B129" s="16"/>
      <c r="C129" s="16"/>
      <c r="D129" s="16"/>
      <c r="E129" s="16"/>
      <c r="F129" s="16"/>
      <c r="G129" s="16"/>
      <c r="H129" s="31"/>
      <c r="I129" s="16"/>
      <c r="J129" s="16"/>
      <c r="K129" s="16"/>
      <c r="L129" s="16"/>
      <c r="N129" s="36"/>
      <c r="O129" s="36"/>
      <c r="P129" s="36"/>
    </row>
    <row r="130" spans="1:16" s="12" customFormat="1" x14ac:dyDescent="0.3">
      <c r="A130" s="16"/>
      <c r="B130" s="16"/>
      <c r="C130" s="16"/>
      <c r="D130" s="16"/>
      <c r="E130" s="16"/>
      <c r="F130" s="16"/>
      <c r="G130" s="16"/>
      <c r="H130" s="31"/>
      <c r="I130" s="16"/>
      <c r="J130" s="16"/>
      <c r="K130" s="16"/>
      <c r="L130" s="16"/>
      <c r="N130" s="36"/>
      <c r="O130" s="36"/>
      <c r="P130" s="36"/>
    </row>
    <row r="131" spans="1:16" s="12" customFormat="1" x14ac:dyDescent="0.3">
      <c r="A131" s="16"/>
      <c r="B131" s="16"/>
      <c r="C131" s="16"/>
      <c r="D131" s="16"/>
      <c r="E131" s="16"/>
      <c r="F131" s="16"/>
      <c r="G131" s="16"/>
      <c r="H131" s="31"/>
      <c r="I131" s="16"/>
      <c r="J131" s="16"/>
      <c r="K131" s="16"/>
      <c r="L131" s="16"/>
      <c r="N131" s="36"/>
      <c r="O131" s="36"/>
      <c r="P131" s="36"/>
    </row>
    <row r="132" spans="1:16" s="12" customFormat="1" x14ac:dyDescent="0.3">
      <c r="A132" s="16"/>
      <c r="B132" s="16"/>
      <c r="C132" s="16"/>
      <c r="D132" s="16"/>
      <c r="E132" s="16"/>
      <c r="F132" s="16"/>
      <c r="G132" s="16"/>
      <c r="H132" s="31"/>
      <c r="I132" s="16"/>
      <c r="J132" s="16"/>
      <c r="K132" s="16"/>
      <c r="L132" s="16"/>
      <c r="N132" s="36"/>
      <c r="O132" s="36"/>
      <c r="P132" s="36"/>
    </row>
    <row r="133" spans="1:16" s="12" customFormat="1" x14ac:dyDescent="0.3">
      <c r="A133" s="16"/>
      <c r="B133" s="16"/>
      <c r="C133" s="16"/>
      <c r="D133" s="16"/>
      <c r="E133" s="16"/>
      <c r="F133" s="16"/>
      <c r="G133" s="16"/>
      <c r="H133" s="31"/>
      <c r="I133" s="16"/>
      <c r="J133" s="16"/>
      <c r="K133" s="16"/>
      <c r="L133" s="16"/>
      <c r="N133" s="36"/>
      <c r="O133" s="36"/>
      <c r="P133" s="36"/>
    </row>
    <row r="134" spans="1:16" s="12" customFormat="1" x14ac:dyDescent="0.3">
      <c r="A134" s="16"/>
      <c r="B134" s="16"/>
      <c r="C134" s="16"/>
      <c r="D134" s="16"/>
      <c r="E134" s="16"/>
      <c r="F134" s="16"/>
      <c r="G134" s="16"/>
      <c r="H134" s="31"/>
      <c r="I134" s="16"/>
      <c r="J134" s="16"/>
      <c r="K134" s="16"/>
      <c r="L134" s="16"/>
      <c r="N134" s="36"/>
      <c r="O134" s="36"/>
      <c r="P134" s="36"/>
    </row>
    <row r="135" spans="1:16" s="12" customFormat="1" x14ac:dyDescent="0.3">
      <c r="A135" s="16"/>
      <c r="B135" s="16"/>
      <c r="C135" s="16"/>
      <c r="D135" s="16"/>
      <c r="E135" s="16"/>
      <c r="F135" s="16"/>
      <c r="G135" s="16"/>
      <c r="H135" s="31"/>
      <c r="I135" s="16"/>
      <c r="J135" s="16"/>
      <c r="K135" s="16"/>
      <c r="L135" s="16"/>
      <c r="N135" s="36"/>
      <c r="O135" s="36"/>
      <c r="P135" s="36"/>
    </row>
    <row r="136" spans="1:16" s="12" customFormat="1" x14ac:dyDescent="0.3">
      <c r="A136" s="16"/>
      <c r="B136" s="16"/>
      <c r="C136" s="16"/>
      <c r="D136" s="16"/>
      <c r="E136" s="16"/>
      <c r="F136" s="16"/>
      <c r="G136" s="16"/>
      <c r="H136" s="31"/>
      <c r="I136" s="16"/>
      <c r="J136" s="16"/>
      <c r="K136" s="16"/>
      <c r="L136" s="16"/>
      <c r="N136" s="36"/>
      <c r="O136" s="36"/>
      <c r="P136" s="36"/>
    </row>
    <row r="137" spans="1:16" s="12" customFormat="1" x14ac:dyDescent="0.3">
      <c r="A137" s="16"/>
      <c r="B137" s="16"/>
      <c r="C137" s="16"/>
      <c r="D137" s="16"/>
      <c r="E137" s="16"/>
      <c r="F137" s="16"/>
      <c r="G137" s="16"/>
      <c r="H137" s="31"/>
      <c r="I137" s="16"/>
      <c r="J137" s="16"/>
      <c r="K137" s="16"/>
      <c r="L137" s="16"/>
      <c r="N137" s="36"/>
      <c r="O137" s="36"/>
      <c r="P137" s="36"/>
    </row>
    <row r="138" spans="1:16" s="12" customFormat="1" x14ac:dyDescent="0.3">
      <c r="A138" s="16"/>
      <c r="B138" s="16"/>
      <c r="C138" s="16"/>
      <c r="D138" s="16"/>
      <c r="E138" s="16"/>
      <c r="F138" s="16"/>
      <c r="G138" s="16"/>
      <c r="H138" s="31"/>
      <c r="I138" s="16"/>
      <c r="J138" s="16"/>
      <c r="K138" s="16"/>
      <c r="L138" s="16"/>
      <c r="N138" s="36"/>
      <c r="O138" s="36"/>
      <c r="P138" s="36"/>
    </row>
    <row r="139" spans="1:16" s="12" customFormat="1" x14ac:dyDescent="0.3">
      <c r="A139" s="16"/>
      <c r="B139" s="16"/>
      <c r="C139" s="16"/>
      <c r="D139" s="16"/>
      <c r="E139" s="16"/>
      <c r="F139" s="16"/>
      <c r="G139" s="16"/>
      <c r="H139" s="31"/>
      <c r="I139" s="16"/>
      <c r="J139" s="16"/>
      <c r="K139" s="16"/>
      <c r="L139" s="16"/>
      <c r="N139" s="36"/>
      <c r="O139" s="36"/>
      <c r="P139" s="36"/>
    </row>
    <row r="140" spans="1:16" s="12" customFormat="1" x14ac:dyDescent="0.3">
      <c r="A140" s="16"/>
      <c r="B140" s="16"/>
      <c r="C140" s="16"/>
      <c r="D140" s="16"/>
      <c r="E140" s="16"/>
      <c r="F140" s="16"/>
      <c r="G140" s="16"/>
      <c r="H140" s="31"/>
      <c r="I140" s="16"/>
      <c r="J140" s="16"/>
      <c r="K140" s="16"/>
      <c r="L140" s="16"/>
      <c r="N140" s="36"/>
      <c r="O140" s="36"/>
      <c r="P140" s="36"/>
    </row>
    <row r="141" spans="1:16" s="12" customFormat="1" x14ac:dyDescent="0.3">
      <c r="A141" s="16"/>
      <c r="B141" s="16"/>
      <c r="C141" s="16"/>
      <c r="D141" s="16"/>
      <c r="E141" s="16"/>
      <c r="F141" s="16"/>
      <c r="G141" s="16"/>
      <c r="H141" s="31"/>
      <c r="I141" s="16"/>
      <c r="J141" s="16"/>
      <c r="K141" s="16"/>
      <c r="L141" s="16"/>
      <c r="N141" s="36"/>
      <c r="O141" s="36"/>
      <c r="P141" s="36"/>
    </row>
    <row r="142" spans="1:16" s="12" customFormat="1" x14ac:dyDescent="0.3">
      <c r="A142" s="16"/>
      <c r="B142" s="16"/>
      <c r="C142" s="16"/>
      <c r="D142" s="16"/>
      <c r="E142" s="16"/>
      <c r="F142" s="16"/>
      <c r="G142" s="16"/>
      <c r="H142" s="31"/>
      <c r="I142" s="16"/>
      <c r="J142" s="16"/>
      <c r="K142" s="16"/>
      <c r="L142" s="16"/>
      <c r="N142" s="36"/>
      <c r="O142" s="36"/>
      <c r="P142" s="36"/>
    </row>
    <row r="143" spans="1:16" s="12" customFormat="1" x14ac:dyDescent="0.3">
      <c r="A143" s="16"/>
      <c r="B143" s="16"/>
      <c r="C143" s="16"/>
      <c r="D143" s="16"/>
      <c r="E143" s="16"/>
      <c r="F143" s="16"/>
      <c r="G143" s="16"/>
      <c r="H143" s="31"/>
      <c r="I143" s="16"/>
      <c r="J143" s="16"/>
      <c r="K143" s="16"/>
      <c r="L143" s="16"/>
      <c r="N143" s="36"/>
      <c r="O143" s="36"/>
      <c r="P143" s="36"/>
    </row>
    <row r="144" spans="1:16" s="12" customFormat="1" x14ac:dyDescent="0.3">
      <c r="A144" s="16"/>
      <c r="B144" s="16"/>
      <c r="C144" s="16"/>
      <c r="D144" s="16"/>
      <c r="E144" s="16"/>
      <c r="F144" s="16"/>
      <c r="G144" s="16"/>
      <c r="H144" s="31"/>
      <c r="I144" s="16"/>
      <c r="J144" s="16"/>
      <c r="K144" s="16"/>
      <c r="L144" s="16"/>
      <c r="N144" s="36"/>
      <c r="O144" s="36"/>
      <c r="P144" s="36"/>
    </row>
    <row r="145" spans="1:16" s="12" customFormat="1" x14ac:dyDescent="0.3">
      <c r="A145" s="16"/>
      <c r="B145" s="16"/>
      <c r="C145" s="16"/>
      <c r="D145" s="16"/>
      <c r="E145" s="16"/>
      <c r="F145" s="16"/>
      <c r="G145" s="16"/>
      <c r="H145" s="31"/>
      <c r="I145" s="16"/>
      <c r="J145" s="16"/>
      <c r="K145" s="16"/>
      <c r="L145" s="16"/>
      <c r="N145" s="36"/>
      <c r="O145" s="36"/>
      <c r="P145" s="36"/>
    </row>
    <row r="146" spans="1:16" s="12" customFormat="1" x14ac:dyDescent="0.3">
      <c r="A146" s="16"/>
      <c r="B146" s="16"/>
      <c r="C146" s="16"/>
      <c r="D146" s="16"/>
      <c r="E146" s="16"/>
      <c r="F146" s="16"/>
      <c r="G146" s="16"/>
      <c r="H146" s="31"/>
      <c r="I146" s="16"/>
      <c r="J146" s="16"/>
      <c r="K146" s="16"/>
      <c r="L146" s="16"/>
      <c r="N146" s="36"/>
      <c r="O146" s="36"/>
      <c r="P146" s="36"/>
    </row>
    <row r="147" spans="1:16" s="12" customFormat="1" x14ac:dyDescent="0.3">
      <c r="A147" s="16"/>
      <c r="B147" s="16"/>
      <c r="C147" s="16"/>
      <c r="D147" s="16"/>
      <c r="E147" s="16"/>
      <c r="F147" s="16"/>
      <c r="G147" s="16"/>
      <c r="H147" s="31"/>
      <c r="I147" s="16"/>
      <c r="J147" s="16"/>
      <c r="K147" s="16"/>
      <c r="L147" s="16"/>
      <c r="N147" s="36"/>
      <c r="O147" s="36"/>
      <c r="P147" s="36"/>
    </row>
    <row r="148" spans="1:16" s="12" customFormat="1" x14ac:dyDescent="0.3">
      <c r="A148" s="16"/>
      <c r="B148" s="16"/>
      <c r="C148" s="16"/>
      <c r="D148" s="16"/>
      <c r="E148" s="16"/>
      <c r="F148" s="16"/>
      <c r="G148" s="16"/>
      <c r="H148" s="31"/>
      <c r="I148" s="16"/>
      <c r="J148" s="16"/>
      <c r="K148" s="16"/>
      <c r="L148" s="16"/>
      <c r="N148" s="36"/>
      <c r="O148" s="36"/>
      <c r="P148" s="36"/>
    </row>
    <row r="149" spans="1:16" s="12" customFormat="1" x14ac:dyDescent="0.3">
      <c r="A149" s="16"/>
      <c r="B149" s="16"/>
      <c r="C149" s="16"/>
      <c r="D149" s="16"/>
      <c r="E149" s="16"/>
      <c r="F149" s="16"/>
      <c r="G149" s="16"/>
      <c r="H149" s="31"/>
      <c r="I149" s="16"/>
      <c r="J149" s="16"/>
      <c r="K149" s="16"/>
      <c r="L149" s="16"/>
      <c r="N149" s="36"/>
      <c r="O149" s="36"/>
      <c r="P149" s="36"/>
    </row>
    <row r="150" spans="1:16" s="12" customFormat="1" x14ac:dyDescent="0.3">
      <c r="A150" s="16"/>
      <c r="B150" s="16"/>
      <c r="C150" s="16"/>
      <c r="D150" s="16"/>
      <c r="E150" s="16"/>
      <c r="F150" s="16"/>
      <c r="G150" s="16"/>
      <c r="H150" s="31"/>
      <c r="I150" s="16"/>
      <c r="J150" s="16"/>
      <c r="K150" s="16"/>
      <c r="L150" s="16"/>
      <c r="N150" s="36"/>
      <c r="O150" s="36"/>
      <c r="P150" s="36"/>
    </row>
    <row r="151" spans="1:16" s="12" customFormat="1" x14ac:dyDescent="0.3">
      <c r="A151" s="16"/>
      <c r="B151" s="16"/>
      <c r="C151" s="16"/>
      <c r="D151" s="16"/>
      <c r="E151" s="16"/>
      <c r="F151" s="16"/>
      <c r="G151" s="16"/>
      <c r="H151" s="31"/>
      <c r="I151" s="16"/>
      <c r="J151" s="16"/>
      <c r="K151" s="16"/>
      <c r="L151" s="16"/>
      <c r="N151" s="36"/>
      <c r="O151" s="36"/>
      <c r="P151" s="36"/>
    </row>
    <row r="152" spans="1:16" s="12" customFormat="1" x14ac:dyDescent="0.3">
      <c r="A152" s="16"/>
      <c r="B152" s="16"/>
      <c r="C152" s="16"/>
      <c r="D152" s="16"/>
      <c r="E152" s="16"/>
      <c r="F152" s="16"/>
      <c r="G152" s="16"/>
      <c r="H152" s="31"/>
      <c r="I152" s="16"/>
      <c r="J152" s="16"/>
      <c r="K152" s="16"/>
      <c r="L152" s="16"/>
      <c r="N152" s="36"/>
      <c r="O152" s="36"/>
      <c r="P152" s="36"/>
    </row>
    <row r="153" spans="1:16" s="12" customFormat="1" x14ac:dyDescent="0.3">
      <c r="A153" s="16"/>
      <c r="B153" s="16"/>
      <c r="C153" s="16"/>
      <c r="D153" s="16"/>
      <c r="E153" s="16"/>
      <c r="F153" s="16"/>
      <c r="G153" s="16"/>
      <c r="H153" s="31"/>
      <c r="I153" s="16"/>
      <c r="J153" s="16"/>
      <c r="K153" s="16"/>
      <c r="L153" s="16"/>
      <c r="N153" s="36"/>
      <c r="O153" s="36"/>
      <c r="P153" s="36"/>
    </row>
    <row r="154" spans="1:16" s="12" customFormat="1" x14ac:dyDescent="0.3">
      <c r="A154" s="16"/>
      <c r="B154" s="16"/>
      <c r="C154" s="16"/>
      <c r="D154" s="16"/>
      <c r="E154" s="16"/>
      <c r="F154" s="16"/>
      <c r="G154" s="16"/>
      <c r="H154" s="31"/>
      <c r="I154" s="16"/>
      <c r="J154" s="16"/>
      <c r="K154" s="16"/>
      <c r="L154" s="16"/>
      <c r="N154" s="36"/>
      <c r="O154" s="36"/>
      <c r="P154" s="36"/>
    </row>
    <row r="155" spans="1:16" s="12" customFormat="1" x14ac:dyDescent="0.3">
      <c r="A155" s="16"/>
      <c r="B155" s="16"/>
      <c r="C155" s="16"/>
      <c r="D155" s="16"/>
      <c r="E155" s="16"/>
      <c r="F155" s="16"/>
      <c r="G155" s="16"/>
      <c r="H155" s="31"/>
      <c r="I155" s="16"/>
      <c r="J155" s="16"/>
      <c r="K155" s="16"/>
      <c r="L155" s="16"/>
      <c r="N155" s="36"/>
      <c r="O155" s="36"/>
      <c r="P155" s="36"/>
    </row>
    <row r="156" spans="1:16" s="12" customFormat="1" x14ac:dyDescent="0.3">
      <c r="A156" s="16"/>
      <c r="B156" s="16"/>
      <c r="C156" s="16"/>
      <c r="D156" s="16"/>
      <c r="E156" s="16"/>
      <c r="F156" s="16"/>
      <c r="G156" s="16"/>
      <c r="H156" s="31"/>
      <c r="I156" s="16"/>
      <c r="J156" s="16"/>
      <c r="K156" s="16"/>
      <c r="L156" s="16"/>
      <c r="N156" s="36"/>
      <c r="O156" s="36"/>
      <c r="P156" s="36"/>
    </row>
    <row r="157" spans="1:16" s="12" customFormat="1" x14ac:dyDescent="0.3">
      <c r="A157" s="16"/>
      <c r="B157" s="16"/>
      <c r="C157" s="16"/>
      <c r="D157" s="16"/>
      <c r="E157" s="16"/>
      <c r="F157" s="16"/>
      <c r="G157" s="16"/>
      <c r="H157" s="31"/>
      <c r="I157" s="16"/>
      <c r="J157" s="16"/>
      <c r="K157" s="16"/>
      <c r="L157" s="16"/>
      <c r="N157" s="36"/>
      <c r="O157" s="36"/>
      <c r="P157" s="36"/>
    </row>
    <row r="158" spans="1:16" s="12" customFormat="1" x14ac:dyDescent="0.3">
      <c r="A158" s="16"/>
      <c r="B158" s="16"/>
      <c r="C158" s="16"/>
      <c r="D158" s="16"/>
      <c r="E158" s="16"/>
      <c r="F158" s="16"/>
      <c r="G158" s="16"/>
      <c r="H158" s="31"/>
      <c r="I158" s="16"/>
      <c r="J158" s="16"/>
      <c r="K158" s="16"/>
      <c r="L158" s="16"/>
      <c r="N158" s="36"/>
      <c r="O158" s="36"/>
      <c r="P158" s="36"/>
    </row>
    <row r="159" spans="1:16" s="12" customFormat="1" x14ac:dyDescent="0.3">
      <c r="A159" s="16"/>
      <c r="B159" s="16"/>
      <c r="C159" s="16"/>
      <c r="D159" s="16"/>
      <c r="E159" s="16"/>
      <c r="F159" s="16"/>
      <c r="G159" s="16"/>
      <c r="H159" s="31"/>
      <c r="I159" s="16"/>
      <c r="J159" s="16"/>
      <c r="K159" s="16"/>
      <c r="L159" s="16"/>
      <c r="N159" s="36"/>
      <c r="O159" s="36"/>
      <c r="P159" s="36"/>
    </row>
    <row r="160" spans="1:16" s="12" customFormat="1" x14ac:dyDescent="0.3">
      <c r="A160" s="16"/>
      <c r="B160" s="16"/>
      <c r="C160" s="16"/>
      <c r="D160" s="16"/>
      <c r="E160" s="16"/>
      <c r="F160" s="16"/>
      <c r="G160" s="16"/>
      <c r="H160" s="31"/>
      <c r="I160" s="16"/>
      <c r="J160" s="16"/>
      <c r="K160" s="16"/>
      <c r="L160" s="16"/>
      <c r="N160" s="36"/>
      <c r="O160" s="36"/>
      <c r="P160" s="36"/>
    </row>
    <row r="161" spans="1:16" s="12" customFormat="1" x14ac:dyDescent="0.3">
      <c r="A161" s="16"/>
      <c r="B161" s="16"/>
      <c r="C161" s="16"/>
      <c r="D161" s="16"/>
      <c r="E161" s="16"/>
      <c r="F161" s="16"/>
      <c r="G161" s="16"/>
      <c r="H161" s="31"/>
      <c r="I161" s="16"/>
      <c r="J161" s="16"/>
      <c r="K161" s="16"/>
      <c r="L161" s="16"/>
      <c r="N161" s="36"/>
      <c r="O161" s="36"/>
      <c r="P161" s="36"/>
    </row>
    <row r="162" spans="1:16" s="12" customFormat="1" x14ac:dyDescent="0.3">
      <c r="A162" s="16"/>
      <c r="B162" s="16"/>
      <c r="C162" s="16"/>
      <c r="D162" s="16"/>
      <c r="E162" s="16"/>
      <c r="F162" s="16"/>
      <c r="G162" s="16"/>
      <c r="H162" s="31"/>
      <c r="I162" s="16"/>
      <c r="J162" s="16"/>
      <c r="K162" s="16"/>
      <c r="L162" s="16"/>
      <c r="N162" s="36"/>
      <c r="O162" s="36"/>
      <c r="P162" s="36"/>
    </row>
    <row r="163" spans="1:16" s="12" customFormat="1" x14ac:dyDescent="0.3">
      <c r="A163" s="16"/>
      <c r="B163" s="16"/>
      <c r="C163" s="16"/>
      <c r="D163" s="16"/>
      <c r="E163" s="16"/>
      <c r="F163" s="16"/>
      <c r="G163" s="16"/>
      <c r="H163" s="31"/>
      <c r="I163" s="16"/>
      <c r="J163" s="16"/>
      <c r="K163" s="16"/>
      <c r="L163" s="16"/>
      <c r="N163" s="36"/>
      <c r="O163" s="36"/>
      <c r="P163" s="36"/>
    </row>
    <row r="164" spans="1:16" s="12" customFormat="1" x14ac:dyDescent="0.3">
      <c r="A164" s="16"/>
      <c r="B164" s="16"/>
      <c r="C164" s="16"/>
      <c r="D164" s="16"/>
      <c r="E164" s="16"/>
      <c r="F164" s="16"/>
      <c r="G164" s="16"/>
      <c r="H164" s="31"/>
      <c r="I164" s="16"/>
      <c r="J164" s="16"/>
      <c r="K164" s="16"/>
      <c r="L164" s="16"/>
      <c r="N164" s="36"/>
      <c r="O164" s="36"/>
      <c r="P164" s="36"/>
    </row>
    <row r="165" spans="1:16" s="12" customFormat="1" x14ac:dyDescent="0.3">
      <c r="A165" s="16"/>
      <c r="B165" s="16"/>
      <c r="C165" s="16"/>
      <c r="D165" s="16"/>
      <c r="E165" s="16"/>
      <c r="F165" s="16"/>
      <c r="G165" s="16"/>
      <c r="H165" s="31"/>
      <c r="I165" s="16"/>
      <c r="J165" s="16"/>
      <c r="K165" s="16"/>
      <c r="L165" s="16"/>
      <c r="N165" s="36"/>
      <c r="O165" s="36"/>
      <c r="P165" s="36"/>
    </row>
    <row r="166" spans="1:16" s="12" customFormat="1" x14ac:dyDescent="0.3">
      <c r="A166" s="16"/>
      <c r="B166" s="16"/>
      <c r="C166" s="16"/>
      <c r="D166" s="16"/>
      <c r="E166" s="16"/>
      <c r="F166" s="16"/>
      <c r="G166" s="16"/>
      <c r="H166" s="31"/>
      <c r="I166" s="16"/>
      <c r="J166" s="16"/>
      <c r="K166" s="16"/>
      <c r="L166" s="16"/>
      <c r="N166" s="36"/>
      <c r="O166" s="36"/>
      <c r="P166" s="36"/>
    </row>
    <row r="167" spans="1:16" s="12" customFormat="1" x14ac:dyDescent="0.3">
      <c r="A167" s="16"/>
      <c r="B167" s="16"/>
      <c r="C167" s="16"/>
      <c r="D167" s="16"/>
      <c r="E167" s="16"/>
      <c r="F167" s="16"/>
      <c r="G167" s="16"/>
      <c r="H167" s="31"/>
      <c r="I167" s="16"/>
      <c r="J167" s="16"/>
      <c r="K167" s="16"/>
      <c r="L167" s="16"/>
      <c r="N167" s="36"/>
      <c r="O167" s="36"/>
      <c r="P167" s="36"/>
    </row>
    <row r="168" spans="1:16" s="12" customFormat="1" x14ac:dyDescent="0.3">
      <c r="A168" s="16"/>
      <c r="B168" s="16"/>
      <c r="C168" s="16"/>
      <c r="D168" s="16"/>
      <c r="E168" s="16"/>
      <c r="F168" s="16"/>
      <c r="G168" s="16"/>
      <c r="H168" s="31"/>
      <c r="I168" s="16"/>
      <c r="J168" s="16"/>
      <c r="K168" s="16"/>
      <c r="L168" s="16"/>
      <c r="N168" s="36"/>
      <c r="O168" s="36"/>
      <c r="P168" s="36"/>
    </row>
    <row r="169" spans="1:16" s="12" customFormat="1" x14ac:dyDescent="0.3">
      <c r="A169" s="16"/>
      <c r="B169" s="16"/>
      <c r="C169" s="16"/>
      <c r="D169" s="16"/>
      <c r="E169" s="16"/>
      <c r="F169" s="16"/>
      <c r="G169" s="16"/>
      <c r="H169" s="31"/>
      <c r="I169" s="16"/>
      <c r="J169" s="16"/>
      <c r="K169" s="16"/>
      <c r="L169" s="16"/>
      <c r="N169" s="36"/>
      <c r="O169" s="36"/>
      <c r="P169" s="36"/>
    </row>
    <row r="170" spans="1:16" s="12" customFormat="1" x14ac:dyDescent="0.3">
      <c r="A170" s="16"/>
      <c r="B170" s="16"/>
      <c r="C170" s="16"/>
      <c r="D170" s="16"/>
      <c r="E170" s="16"/>
      <c r="F170" s="16"/>
      <c r="G170" s="16"/>
      <c r="H170" s="31"/>
      <c r="I170" s="16"/>
      <c r="J170" s="16"/>
      <c r="K170" s="16"/>
      <c r="L170" s="16"/>
      <c r="N170" s="36"/>
      <c r="O170" s="36"/>
      <c r="P170" s="36"/>
    </row>
    <row r="171" spans="1:16" s="12" customFormat="1" x14ac:dyDescent="0.3">
      <c r="A171" s="16"/>
      <c r="B171" s="16"/>
      <c r="C171" s="16"/>
      <c r="D171" s="16"/>
      <c r="E171" s="16"/>
      <c r="F171" s="16"/>
      <c r="G171" s="16"/>
      <c r="H171" s="31"/>
      <c r="I171" s="16"/>
      <c r="J171" s="16"/>
      <c r="K171" s="16"/>
      <c r="L171" s="16"/>
      <c r="N171" s="36"/>
      <c r="O171" s="36"/>
      <c r="P171" s="36"/>
    </row>
    <row r="172" spans="1:16" s="12" customFormat="1" x14ac:dyDescent="0.3">
      <c r="A172" s="16"/>
      <c r="B172" s="16"/>
      <c r="C172" s="16"/>
      <c r="D172" s="16"/>
      <c r="E172" s="16"/>
      <c r="F172" s="16"/>
      <c r="G172" s="16"/>
      <c r="H172" s="31"/>
      <c r="I172" s="16"/>
      <c r="J172" s="16"/>
      <c r="K172" s="16"/>
      <c r="L172" s="16"/>
      <c r="N172" s="36"/>
      <c r="O172" s="36"/>
      <c r="P172" s="36"/>
    </row>
    <row r="173" spans="1:16" s="12" customFormat="1" x14ac:dyDescent="0.3">
      <c r="A173" s="16"/>
      <c r="B173" s="16"/>
      <c r="C173" s="16"/>
      <c r="D173" s="16"/>
      <c r="E173" s="16"/>
      <c r="F173" s="16"/>
      <c r="G173" s="16"/>
      <c r="H173" s="31"/>
      <c r="I173" s="16"/>
      <c r="J173" s="16"/>
      <c r="K173" s="16"/>
      <c r="L173" s="16"/>
      <c r="N173" s="36"/>
      <c r="O173" s="36"/>
      <c r="P173" s="36"/>
    </row>
    <row r="174" spans="1:16" s="12" customFormat="1" x14ac:dyDescent="0.3">
      <c r="A174" s="16"/>
      <c r="B174" s="16"/>
      <c r="C174" s="16"/>
      <c r="D174" s="16"/>
      <c r="E174" s="16"/>
      <c r="F174" s="16"/>
      <c r="G174" s="16"/>
      <c r="H174" s="31"/>
      <c r="I174" s="16"/>
      <c r="J174" s="16"/>
      <c r="K174" s="16"/>
      <c r="L174" s="16"/>
      <c r="N174" s="36"/>
      <c r="O174" s="36"/>
      <c r="P174" s="36"/>
    </row>
    <row r="175" spans="1:16" s="12" customFormat="1" x14ac:dyDescent="0.3">
      <c r="A175" s="16"/>
      <c r="B175" s="16"/>
      <c r="C175" s="16"/>
      <c r="D175" s="16"/>
      <c r="E175" s="16"/>
      <c r="F175" s="16"/>
      <c r="G175" s="16"/>
      <c r="H175" s="31"/>
      <c r="I175" s="16"/>
      <c r="J175" s="16"/>
      <c r="K175" s="16"/>
      <c r="L175" s="16"/>
      <c r="N175" s="36"/>
      <c r="O175" s="36"/>
      <c r="P175" s="36"/>
    </row>
    <row r="176" spans="1:16" s="12" customFormat="1" x14ac:dyDescent="0.3">
      <c r="A176" s="16"/>
      <c r="B176" s="16"/>
      <c r="C176" s="16"/>
      <c r="D176" s="16"/>
      <c r="E176" s="16"/>
      <c r="F176" s="16"/>
      <c r="G176" s="16"/>
      <c r="H176" s="31"/>
      <c r="I176" s="16"/>
      <c r="J176" s="16"/>
      <c r="K176" s="16"/>
      <c r="L176" s="16"/>
      <c r="N176" s="36"/>
      <c r="O176" s="36"/>
      <c r="P176" s="36"/>
    </row>
    <row r="177" spans="1:16" s="12" customFormat="1" x14ac:dyDescent="0.3">
      <c r="A177" s="16"/>
      <c r="B177" s="16"/>
      <c r="C177" s="16"/>
      <c r="D177" s="16"/>
      <c r="E177" s="16"/>
      <c r="F177" s="16"/>
      <c r="G177" s="16"/>
      <c r="H177" s="31"/>
      <c r="I177" s="16"/>
      <c r="J177" s="16"/>
      <c r="K177" s="16"/>
      <c r="L177" s="16"/>
      <c r="N177" s="36"/>
      <c r="O177" s="36"/>
      <c r="P177" s="36"/>
    </row>
    <row r="178" spans="1:16" s="12" customFormat="1" x14ac:dyDescent="0.3">
      <c r="A178" s="16"/>
      <c r="B178" s="16"/>
      <c r="C178" s="16"/>
      <c r="D178" s="16"/>
      <c r="E178" s="16"/>
      <c r="F178" s="16"/>
      <c r="G178" s="16"/>
      <c r="H178" s="31"/>
      <c r="I178" s="16"/>
      <c r="J178" s="16"/>
      <c r="K178" s="16"/>
      <c r="L178" s="16"/>
      <c r="N178" s="36"/>
      <c r="O178" s="36"/>
      <c r="P178" s="36"/>
    </row>
    <row r="179" spans="1:16" s="12" customFormat="1" x14ac:dyDescent="0.3">
      <c r="A179" s="16"/>
      <c r="B179" s="16"/>
      <c r="C179" s="16"/>
      <c r="D179" s="16"/>
      <c r="E179" s="16"/>
      <c r="F179" s="16"/>
      <c r="G179" s="16"/>
      <c r="H179" s="31"/>
      <c r="I179" s="16"/>
      <c r="J179" s="16"/>
      <c r="K179" s="16"/>
      <c r="L179" s="16"/>
      <c r="N179" s="36"/>
      <c r="O179" s="36"/>
      <c r="P179" s="36"/>
    </row>
    <row r="180" spans="1:16" s="12" customFormat="1" x14ac:dyDescent="0.3">
      <c r="A180" s="16"/>
      <c r="B180" s="16"/>
      <c r="C180" s="16"/>
      <c r="D180" s="16"/>
      <c r="E180" s="16"/>
      <c r="F180" s="16"/>
      <c r="G180" s="16"/>
      <c r="H180" s="31"/>
      <c r="I180" s="16"/>
      <c r="J180" s="16"/>
      <c r="K180" s="16"/>
      <c r="L180" s="16"/>
      <c r="N180" s="36"/>
      <c r="O180" s="36"/>
      <c r="P180" s="36"/>
    </row>
    <row r="181" spans="1:16" s="12" customFormat="1" x14ac:dyDescent="0.3">
      <c r="A181" s="16"/>
      <c r="B181" s="16"/>
      <c r="C181" s="16"/>
      <c r="D181" s="16"/>
      <c r="E181" s="16"/>
      <c r="F181" s="16"/>
      <c r="G181" s="16"/>
      <c r="H181" s="31"/>
      <c r="I181" s="16"/>
      <c r="J181" s="16"/>
      <c r="K181" s="16"/>
      <c r="L181" s="16"/>
      <c r="N181" s="36"/>
      <c r="O181" s="36"/>
      <c r="P181" s="36"/>
    </row>
    <row r="182" spans="1:16" s="12" customFormat="1" x14ac:dyDescent="0.3">
      <c r="A182" s="16"/>
      <c r="B182" s="16"/>
      <c r="C182" s="16"/>
      <c r="D182" s="16"/>
      <c r="E182" s="16"/>
      <c r="F182" s="16"/>
      <c r="G182" s="16"/>
      <c r="H182" s="31"/>
      <c r="I182" s="16"/>
      <c r="J182" s="16"/>
      <c r="K182" s="16"/>
      <c r="L182" s="16"/>
      <c r="N182" s="36"/>
      <c r="O182" s="36"/>
      <c r="P182" s="36"/>
    </row>
    <row r="183" spans="1:16" s="12" customFormat="1" x14ac:dyDescent="0.3">
      <c r="A183" s="16"/>
      <c r="B183" s="16"/>
      <c r="C183" s="16"/>
      <c r="D183" s="16"/>
      <c r="E183" s="16"/>
      <c r="F183" s="16"/>
      <c r="G183" s="16"/>
      <c r="H183" s="31"/>
      <c r="I183" s="16"/>
      <c r="J183" s="16"/>
      <c r="K183" s="16"/>
      <c r="L183" s="16"/>
      <c r="N183" s="36"/>
      <c r="O183" s="36"/>
      <c r="P183" s="36"/>
    </row>
    <row r="184" spans="1:16" s="12" customFormat="1" x14ac:dyDescent="0.3">
      <c r="A184" s="16"/>
      <c r="B184" s="16"/>
      <c r="C184" s="16"/>
      <c r="D184" s="16"/>
      <c r="E184" s="16"/>
      <c r="F184" s="16"/>
      <c r="G184" s="16"/>
      <c r="H184" s="31"/>
      <c r="I184" s="16"/>
      <c r="J184" s="16"/>
      <c r="K184" s="16"/>
      <c r="L184" s="16"/>
      <c r="N184" s="36"/>
      <c r="O184" s="36"/>
      <c r="P184" s="36"/>
    </row>
    <row r="185" spans="1:16" s="12" customFormat="1" x14ac:dyDescent="0.3">
      <c r="A185" s="16"/>
      <c r="B185" s="16"/>
      <c r="C185" s="16"/>
      <c r="D185" s="16"/>
      <c r="E185" s="16"/>
      <c r="F185" s="16"/>
      <c r="G185" s="16"/>
      <c r="H185" s="31"/>
      <c r="I185" s="16"/>
      <c r="J185" s="16"/>
      <c r="K185" s="16"/>
      <c r="L185" s="16"/>
      <c r="N185" s="36"/>
      <c r="O185" s="36"/>
      <c r="P185" s="36"/>
    </row>
    <row r="186" spans="1:16" x14ac:dyDescent="0.3">
      <c r="N186" s="36"/>
      <c r="O186" s="36"/>
      <c r="P186" s="36"/>
    </row>
    <row r="187" spans="1:16" x14ac:dyDescent="0.3">
      <c r="N187" s="36"/>
      <c r="O187" s="36"/>
      <c r="P187" s="36"/>
    </row>
    <row r="188" spans="1:16" x14ac:dyDescent="0.3">
      <c r="N188" s="36"/>
      <c r="O188" s="36"/>
      <c r="P188" s="36"/>
    </row>
    <row r="189" spans="1:16" x14ac:dyDescent="0.3">
      <c r="N189" s="36"/>
      <c r="O189" s="36"/>
      <c r="P189" s="36"/>
    </row>
    <row r="190" spans="1:16" x14ac:dyDescent="0.3">
      <c r="N190" s="36"/>
      <c r="O190" s="36"/>
      <c r="P190" s="36"/>
    </row>
    <row r="191" spans="1:16" x14ac:dyDescent="0.3">
      <c r="N191" s="36"/>
      <c r="O191" s="36"/>
      <c r="P191" s="36"/>
    </row>
    <row r="192" spans="1:16" x14ac:dyDescent="0.3">
      <c r="N192" s="36"/>
      <c r="O192" s="36"/>
      <c r="P192" s="36"/>
    </row>
    <row r="193" spans="14:16" x14ac:dyDescent="0.3">
      <c r="N193" s="36"/>
      <c r="O193" s="36"/>
      <c r="P193" s="36"/>
    </row>
    <row r="194" spans="14:16" x14ac:dyDescent="0.3">
      <c r="N194" s="36"/>
      <c r="O194" s="36"/>
      <c r="P194" s="36"/>
    </row>
    <row r="195" spans="14:16" x14ac:dyDescent="0.3">
      <c r="N195" s="36"/>
      <c r="O195" s="36"/>
      <c r="P195" s="36"/>
    </row>
    <row r="196" spans="14:16" x14ac:dyDescent="0.3">
      <c r="N196" s="36"/>
      <c r="O196" s="36"/>
      <c r="P196" s="36"/>
    </row>
    <row r="197" spans="14:16" x14ac:dyDescent="0.3">
      <c r="N197" s="36"/>
      <c r="O197" s="36"/>
      <c r="P197" s="36"/>
    </row>
    <row r="198" spans="14:16" x14ac:dyDescent="0.3">
      <c r="N198" s="36"/>
      <c r="O198" s="36"/>
      <c r="P198" s="36"/>
    </row>
    <row r="199" spans="14:16" x14ac:dyDescent="0.3">
      <c r="N199" s="36"/>
      <c r="O199" s="36"/>
      <c r="P199" s="36"/>
    </row>
    <row r="200" spans="14:16" x14ac:dyDescent="0.3">
      <c r="N200" s="36"/>
      <c r="O200" s="36"/>
      <c r="P200" s="36"/>
    </row>
    <row r="201" spans="14:16" x14ac:dyDescent="0.3">
      <c r="N201" s="36"/>
      <c r="O201" s="36"/>
      <c r="P201" s="36"/>
    </row>
    <row r="202" spans="14:16" x14ac:dyDescent="0.3">
      <c r="N202" s="36"/>
      <c r="O202" s="36"/>
      <c r="P202" s="36"/>
    </row>
    <row r="203" spans="14:16" x14ac:dyDescent="0.3">
      <c r="N203" s="36"/>
      <c r="O203" s="36"/>
      <c r="P203" s="36"/>
    </row>
    <row r="204" spans="14:16" x14ac:dyDescent="0.3">
      <c r="N204" s="36"/>
      <c r="O204" s="36"/>
      <c r="P204" s="36"/>
    </row>
    <row r="205" spans="14:16" x14ac:dyDescent="0.3">
      <c r="N205" s="36"/>
      <c r="O205" s="36"/>
      <c r="P205" s="36"/>
    </row>
    <row r="206" spans="14:16" x14ac:dyDescent="0.3">
      <c r="N206" s="36"/>
      <c r="O206" s="36"/>
      <c r="P206" s="36"/>
    </row>
    <row r="207" spans="14:16" x14ac:dyDescent="0.3">
      <c r="N207" s="36"/>
      <c r="O207" s="36"/>
      <c r="P207" s="36"/>
    </row>
    <row r="208" spans="14:16" x14ac:dyDescent="0.3">
      <c r="N208" s="36"/>
      <c r="O208" s="36"/>
      <c r="P208" s="36"/>
    </row>
    <row r="209" spans="14:16" x14ac:dyDescent="0.3">
      <c r="N209" s="36"/>
      <c r="O209" s="36"/>
      <c r="P209" s="36"/>
    </row>
    <row r="210" spans="14:16" x14ac:dyDescent="0.3">
      <c r="N210" s="36"/>
      <c r="O210" s="36"/>
      <c r="P210" s="36"/>
    </row>
    <row r="211" spans="14:16" x14ac:dyDescent="0.3">
      <c r="N211" s="36"/>
      <c r="O211" s="36"/>
      <c r="P211" s="36"/>
    </row>
    <row r="212" spans="14:16" x14ac:dyDescent="0.3">
      <c r="N212" s="36"/>
      <c r="O212" s="36"/>
      <c r="P212" s="36"/>
    </row>
    <row r="213" spans="14:16" x14ac:dyDescent="0.3">
      <c r="N213" s="36"/>
      <c r="O213" s="36"/>
      <c r="P213" s="36"/>
    </row>
    <row r="214" spans="14:16" x14ac:dyDescent="0.3">
      <c r="N214" s="36"/>
      <c r="O214" s="36"/>
      <c r="P214" s="36"/>
    </row>
    <row r="215" spans="14:16" x14ac:dyDescent="0.3">
      <c r="N215" s="36"/>
      <c r="O215" s="36"/>
      <c r="P215" s="36"/>
    </row>
    <row r="216" spans="14:16" x14ac:dyDescent="0.3">
      <c r="N216" s="36"/>
      <c r="O216" s="36"/>
      <c r="P216" s="36"/>
    </row>
    <row r="217" spans="14:16" x14ac:dyDescent="0.3">
      <c r="N217" s="36"/>
      <c r="O217" s="36"/>
      <c r="P217" s="36"/>
    </row>
    <row r="218" spans="14:16" x14ac:dyDescent="0.3">
      <c r="N218" s="36"/>
      <c r="O218" s="36"/>
      <c r="P218" s="36"/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P218"/>
  <sheetViews>
    <sheetView workbookViewId="0">
      <selection activeCell="N1" sqref="N1:P1048576"/>
    </sheetView>
  </sheetViews>
  <sheetFormatPr defaultColWidth="8.88671875" defaultRowHeight="14.4" x14ac:dyDescent="0.3"/>
  <cols>
    <col min="1" max="1" width="13.21875" style="3" customWidth="1"/>
    <col min="2" max="2" width="9.77734375" style="3" customWidth="1"/>
    <col min="3" max="3" width="7.33203125" style="3" customWidth="1"/>
    <col min="4" max="4" width="7.109375" style="3" customWidth="1"/>
    <col min="5" max="5" width="8.88671875" style="3" customWidth="1"/>
    <col min="6" max="6" width="7.88671875" style="3" customWidth="1"/>
    <col min="7" max="7" width="12.88671875" style="3" customWidth="1"/>
    <col min="8" max="8" width="10.44140625" style="28" customWidth="1"/>
    <col min="9" max="9" width="15" style="3" customWidth="1"/>
    <col min="10" max="10" width="14.109375" style="3" customWidth="1"/>
    <col min="11" max="11" width="10.109375" style="3" customWidth="1"/>
    <col min="12" max="12" width="9" style="3" customWidth="1"/>
    <col min="13" max="13" width="11.88671875" customWidth="1"/>
    <col min="14" max="16" width="8.88671875" style="4"/>
    <col min="258" max="258" width="14.33203125" customWidth="1"/>
    <col min="259" max="259" width="15" customWidth="1"/>
    <col min="261" max="261" width="12.88671875" customWidth="1"/>
    <col min="262" max="262" width="12.33203125" customWidth="1"/>
    <col min="514" max="514" width="14.33203125" customWidth="1"/>
    <col min="515" max="515" width="15" customWidth="1"/>
    <col min="517" max="517" width="12.88671875" customWidth="1"/>
    <col min="518" max="518" width="12.33203125" customWidth="1"/>
    <col min="770" max="770" width="14.33203125" customWidth="1"/>
    <col min="771" max="771" width="15" customWidth="1"/>
    <col min="773" max="773" width="12.88671875" customWidth="1"/>
    <col min="774" max="774" width="12.33203125" customWidth="1"/>
    <col min="1026" max="1026" width="14.33203125" customWidth="1"/>
    <col min="1027" max="1027" width="15" customWidth="1"/>
    <col min="1029" max="1029" width="12.88671875" customWidth="1"/>
    <col min="1030" max="1030" width="12.33203125" customWidth="1"/>
    <col min="1282" max="1282" width="14.33203125" customWidth="1"/>
    <col min="1283" max="1283" width="15" customWidth="1"/>
    <col min="1285" max="1285" width="12.88671875" customWidth="1"/>
    <col min="1286" max="1286" width="12.33203125" customWidth="1"/>
    <col min="1538" max="1538" width="14.33203125" customWidth="1"/>
    <col min="1539" max="1539" width="15" customWidth="1"/>
    <col min="1541" max="1541" width="12.88671875" customWidth="1"/>
    <col min="1542" max="1542" width="12.33203125" customWidth="1"/>
    <col min="1794" max="1794" width="14.33203125" customWidth="1"/>
    <col min="1795" max="1795" width="15" customWidth="1"/>
    <col min="1797" max="1797" width="12.88671875" customWidth="1"/>
    <col min="1798" max="1798" width="12.33203125" customWidth="1"/>
    <col min="2050" max="2050" width="14.33203125" customWidth="1"/>
    <col min="2051" max="2051" width="15" customWidth="1"/>
    <col min="2053" max="2053" width="12.88671875" customWidth="1"/>
    <col min="2054" max="2054" width="12.33203125" customWidth="1"/>
    <col min="2306" max="2306" width="14.33203125" customWidth="1"/>
    <col min="2307" max="2307" width="15" customWidth="1"/>
    <col min="2309" max="2309" width="12.88671875" customWidth="1"/>
    <col min="2310" max="2310" width="12.33203125" customWidth="1"/>
    <col min="2562" max="2562" width="14.33203125" customWidth="1"/>
    <col min="2563" max="2563" width="15" customWidth="1"/>
    <col min="2565" max="2565" width="12.88671875" customWidth="1"/>
    <col min="2566" max="2566" width="12.33203125" customWidth="1"/>
    <col min="2818" max="2818" width="14.33203125" customWidth="1"/>
    <col min="2819" max="2819" width="15" customWidth="1"/>
    <col min="2821" max="2821" width="12.88671875" customWidth="1"/>
    <col min="2822" max="2822" width="12.33203125" customWidth="1"/>
    <col min="3074" max="3074" width="14.33203125" customWidth="1"/>
    <col min="3075" max="3075" width="15" customWidth="1"/>
    <col min="3077" max="3077" width="12.88671875" customWidth="1"/>
    <col min="3078" max="3078" width="12.33203125" customWidth="1"/>
    <col min="3330" max="3330" width="14.33203125" customWidth="1"/>
    <col min="3331" max="3331" width="15" customWidth="1"/>
    <col min="3333" max="3333" width="12.88671875" customWidth="1"/>
    <col min="3334" max="3334" width="12.33203125" customWidth="1"/>
    <col min="3586" max="3586" width="14.33203125" customWidth="1"/>
    <col min="3587" max="3587" width="15" customWidth="1"/>
    <col min="3589" max="3589" width="12.88671875" customWidth="1"/>
    <col min="3590" max="3590" width="12.33203125" customWidth="1"/>
    <col min="3842" max="3842" width="14.33203125" customWidth="1"/>
    <col min="3843" max="3843" width="15" customWidth="1"/>
    <col min="3845" max="3845" width="12.88671875" customWidth="1"/>
    <col min="3846" max="3846" width="12.33203125" customWidth="1"/>
    <col min="4098" max="4098" width="14.33203125" customWidth="1"/>
    <col min="4099" max="4099" width="15" customWidth="1"/>
    <col min="4101" max="4101" width="12.88671875" customWidth="1"/>
    <col min="4102" max="4102" width="12.33203125" customWidth="1"/>
    <col min="4354" max="4354" width="14.33203125" customWidth="1"/>
    <col min="4355" max="4355" width="15" customWidth="1"/>
    <col min="4357" max="4357" width="12.88671875" customWidth="1"/>
    <col min="4358" max="4358" width="12.33203125" customWidth="1"/>
    <col min="4610" max="4610" width="14.33203125" customWidth="1"/>
    <col min="4611" max="4611" width="15" customWidth="1"/>
    <col min="4613" max="4613" width="12.88671875" customWidth="1"/>
    <col min="4614" max="4614" width="12.33203125" customWidth="1"/>
    <col min="4866" max="4866" width="14.33203125" customWidth="1"/>
    <col min="4867" max="4867" width="15" customWidth="1"/>
    <col min="4869" max="4869" width="12.88671875" customWidth="1"/>
    <col min="4870" max="4870" width="12.33203125" customWidth="1"/>
    <col min="5122" max="5122" width="14.33203125" customWidth="1"/>
    <col min="5123" max="5123" width="15" customWidth="1"/>
    <col min="5125" max="5125" width="12.88671875" customWidth="1"/>
    <col min="5126" max="5126" width="12.33203125" customWidth="1"/>
    <col min="5378" max="5378" width="14.33203125" customWidth="1"/>
    <col min="5379" max="5379" width="15" customWidth="1"/>
    <col min="5381" max="5381" width="12.88671875" customWidth="1"/>
    <col min="5382" max="5382" width="12.33203125" customWidth="1"/>
    <col min="5634" max="5634" width="14.33203125" customWidth="1"/>
    <col min="5635" max="5635" width="15" customWidth="1"/>
    <col min="5637" max="5637" width="12.88671875" customWidth="1"/>
    <col min="5638" max="5638" width="12.33203125" customWidth="1"/>
    <col min="5890" max="5890" width="14.33203125" customWidth="1"/>
    <col min="5891" max="5891" width="15" customWidth="1"/>
    <col min="5893" max="5893" width="12.88671875" customWidth="1"/>
    <col min="5894" max="5894" width="12.33203125" customWidth="1"/>
    <col min="6146" max="6146" width="14.33203125" customWidth="1"/>
    <col min="6147" max="6147" width="15" customWidth="1"/>
    <col min="6149" max="6149" width="12.88671875" customWidth="1"/>
    <col min="6150" max="6150" width="12.33203125" customWidth="1"/>
    <col min="6402" max="6402" width="14.33203125" customWidth="1"/>
    <col min="6403" max="6403" width="15" customWidth="1"/>
    <col min="6405" max="6405" width="12.88671875" customWidth="1"/>
    <col min="6406" max="6406" width="12.33203125" customWidth="1"/>
    <col min="6658" max="6658" width="14.33203125" customWidth="1"/>
    <col min="6659" max="6659" width="15" customWidth="1"/>
    <col min="6661" max="6661" width="12.88671875" customWidth="1"/>
    <col min="6662" max="6662" width="12.33203125" customWidth="1"/>
    <col min="6914" max="6914" width="14.33203125" customWidth="1"/>
    <col min="6915" max="6915" width="15" customWidth="1"/>
    <col min="6917" max="6917" width="12.88671875" customWidth="1"/>
    <col min="6918" max="6918" width="12.33203125" customWidth="1"/>
    <col min="7170" max="7170" width="14.33203125" customWidth="1"/>
    <col min="7171" max="7171" width="15" customWidth="1"/>
    <col min="7173" max="7173" width="12.88671875" customWidth="1"/>
    <col min="7174" max="7174" width="12.33203125" customWidth="1"/>
    <col min="7426" max="7426" width="14.33203125" customWidth="1"/>
    <col min="7427" max="7427" width="15" customWidth="1"/>
    <col min="7429" max="7429" width="12.88671875" customWidth="1"/>
    <col min="7430" max="7430" width="12.33203125" customWidth="1"/>
    <col min="7682" max="7682" width="14.33203125" customWidth="1"/>
    <col min="7683" max="7683" width="15" customWidth="1"/>
    <col min="7685" max="7685" width="12.88671875" customWidth="1"/>
    <col min="7686" max="7686" width="12.33203125" customWidth="1"/>
    <col min="7938" max="7938" width="14.33203125" customWidth="1"/>
    <col min="7939" max="7939" width="15" customWidth="1"/>
    <col min="7941" max="7941" width="12.88671875" customWidth="1"/>
    <col min="7942" max="7942" width="12.33203125" customWidth="1"/>
    <col min="8194" max="8194" width="14.33203125" customWidth="1"/>
    <col min="8195" max="8195" width="15" customWidth="1"/>
    <col min="8197" max="8197" width="12.88671875" customWidth="1"/>
    <col min="8198" max="8198" width="12.33203125" customWidth="1"/>
    <col min="8450" max="8450" width="14.33203125" customWidth="1"/>
    <col min="8451" max="8451" width="15" customWidth="1"/>
    <col min="8453" max="8453" width="12.88671875" customWidth="1"/>
    <col min="8454" max="8454" width="12.33203125" customWidth="1"/>
    <col min="8706" max="8706" width="14.33203125" customWidth="1"/>
    <col min="8707" max="8707" width="15" customWidth="1"/>
    <col min="8709" max="8709" width="12.88671875" customWidth="1"/>
    <col min="8710" max="8710" width="12.33203125" customWidth="1"/>
    <col min="8962" max="8962" width="14.33203125" customWidth="1"/>
    <col min="8963" max="8963" width="15" customWidth="1"/>
    <col min="8965" max="8965" width="12.88671875" customWidth="1"/>
    <col min="8966" max="8966" width="12.33203125" customWidth="1"/>
    <col min="9218" max="9218" width="14.33203125" customWidth="1"/>
    <col min="9219" max="9219" width="15" customWidth="1"/>
    <col min="9221" max="9221" width="12.88671875" customWidth="1"/>
    <col min="9222" max="9222" width="12.33203125" customWidth="1"/>
    <col min="9474" max="9474" width="14.33203125" customWidth="1"/>
    <col min="9475" max="9475" width="15" customWidth="1"/>
    <col min="9477" max="9477" width="12.88671875" customWidth="1"/>
    <col min="9478" max="9478" width="12.33203125" customWidth="1"/>
    <col min="9730" max="9730" width="14.33203125" customWidth="1"/>
    <col min="9731" max="9731" width="15" customWidth="1"/>
    <col min="9733" max="9733" width="12.88671875" customWidth="1"/>
    <col min="9734" max="9734" width="12.33203125" customWidth="1"/>
    <col min="9986" max="9986" width="14.33203125" customWidth="1"/>
    <col min="9987" max="9987" width="15" customWidth="1"/>
    <col min="9989" max="9989" width="12.88671875" customWidth="1"/>
    <col min="9990" max="9990" width="12.33203125" customWidth="1"/>
    <col min="10242" max="10242" width="14.33203125" customWidth="1"/>
    <col min="10243" max="10243" width="15" customWidth="1"/>
    <col min="10245" max="10245" width="12.88671875" customWidth="1"/>
    <col min="10246" max="10246" width="12.33203125" customWidth="1"/>
    <col min="10498" max="10498" width="14.33203125" customWidth="1"/>
    <col min="10499" max="10499" width="15" customWidth="1"/>
    <col min="10501" max="10501" width="12.88671875" customWidth="1"/>
    <col min="10502" max="10502" width="12.33203125" customWidth="1"/>
    <col min="10754" max="10754" width="14.33203125" customWidth="1"/>
    <col min="10755" max="10755" width="15" customWidth="1"/>
    <col min="10757" max="10757" width="12.88671875" customWidth="1"/>
    <col min="10758" max="10758" width="12.33203125" customWidth="1"/>
    <col min="11010" max="11010" width="14.33203125" customWidth="1"/>
    <col min="11011" max="11011" width="15" customWidth="1"/>
    <col min="11013" max="11013" width="12.88671875" customWidth="1"/>
    <col min="11014" max="11014" width="12.33203125" customWidth="1"/>
    <col min="11266" max="11266" width="14.33203125" customWidth="1"/>
    <col min="11267" max="11267" width="15" customWidth="1"/>
    <col min="11269" max="11269" width="12.88671875" customWidth="1"/>
    <col min="11270" max="11270" width="12.33203125" customWidth="1"/>
    <col min="11522" max="11522" width="14.33203125" customWidth="1"/>
    <col min="11523" max="11523" width="15" customWidth="1"/>
    <col min="11525" max="11525" width="12.88671875" customWidth="1"/>
    <col min="11526" max="11526" width="12.33203125" customWidth="1"/>
    <col min="11778" max="11778" width="14.33203125" customWidth="1"/>
    <col min="11779" max="11779" width="15" customWidth="1"/>
    <col min="11781" max="11781" width="12.88671875" customWidth="1"/>
    <col min="11782" max="11782" width="12.33203125" customWidth="1"/>
    <col min="12034" max="12034" width="14.33203125" customWidth="1"/>
    <col min="12035" max="12035" width="15" customWidth="1"/>
    <col min="12037" max="12037" width="12.88671875" customWidth="1"/>
    <col min="12038" max="12038" width="12.33203125" customWidth="1"/>
    <col min="12290" max="12290" width="14.33203125" customWidth="1"/>
    <col min="12291" max="12291" width="15" customWidth="1"/>
    <col min="12293" max="12293" width="12.88671875" customWidth="1"/>
    <col min="12294" max="12294" width="12.33203125" customWidth="1"/>
    <col min="12546" max="12546" width="14.33203125" customWidth="1"/>
    <col min="12547" max="12547" width="15" customWidth="1"/>
    <col min="12549" max="12549" width="12.88671875" customWidth="1"/>
    <col min="12550" max="12550" width="12.33203125" customWidth="1"/>
    <col min="12802" max="12802" width="14.33203125" customWidth="1"/>
    <col min="12803" max="12803" width="15" customWidth="1"/>
    <col min="12805" max="12805" width="12.88671875" customWidth="1"/>
    <col min="12806" max="12806" width="12.33203125" customWidth="1"/>
    <col min="13058" max="13058" width="14.33203125" customWidth="1"/>
    <col min="13059" max="13059" width="15" customWidth="1"/>
    <col min="13061" max="13061" width="12.88671875" customWidth="1"/>
    <col min="13062" max="13062" width="12.33203125" customWidth="1"/>
    <col min="13314" max="13314" width="14.33203125" customWidth="1"/>
    <col min="13315" max="13315" width="15" customWidth="1"/>
    <col min="13317" max="13317" width="12.88671875" customWidth="1"/>
    <col min="13318" max="13318" width="12.33203125" customWidth="1"/>
    <col min="13570" max="13570" width="14.33203125" customWidth="1"/>
    <col min="13571" max="13571" width="15" customWidth="1"/>
    <col min="13573" max="13573" width="12.88671875" customWidth="1"/>
    <col min="13574" max="13574" width="12.33203125" customWidth="1"/>
    <col min="13826" max="13826" width="14.33203125" customWidth="1"/>
    <col min="13827" max="13827" width="15" customWidth="1"/>
    <col min="13829" max="13829" width="12.88671875" customWidth="1"/>
    <col min="13830" max="13830" width="12.33203125" customWidth="1"/>
    <col min="14082" max="14082" width="14.33203125" customWidth="1"/>
    <col min="14083" max="14083" width="15" customWidth="1"/>
    <col min="14085" max="14085" width="12.88671875" customWidth="1"/>
    <col min="14086" max="14086" width="12.33203125" customWidth="1"/>
    <col min="14338" max="14338" width="14.33203125" customWidth="1"/>
    <col min="14339" max="14339" width="15" customWidth="1"/>
    <col min="14341" max="14341" width="12.88671875" customWidth="1"/>
    <col min="14342" max="14342" width="12.33203125" customWidth="1"/>
    <col min="14594" max="14594" width="14.33203125" customWidth="1"/>
    <col min="14595" max="14595" width="15" customWidth="1"/>
    <col min="14597" max="14597" width="12.88671875" customWidth="1"/>
    <col min="14598" max="14598" width="12.33203125" customWidth="1"/>
    <col min="14850" max="14850" width="14.33203125" customWidth="1"/>
    <col min="14851" max="14851" width="15" customWidth="1"/>
    <col min="14853" max="14853" width="12.88671875" customWidth="1"/>
    <col min="14854" max="14854" width="12.33203125" customWidth="1"/>
    <col min="15106" max="15106" width="14.33203125" customWidth="1"/>
    <col min="15107" max="15107" width="15" customWidth="1"/>
    <col min="15109" max="15109" width="12.88671875" customWidth="1"/>
    <col min="15110" max="15110" width="12.33203125" customWidth="1"/>
    <col min="15362" max="15362" width="14.33203125" customWidth="1"/>
    <col min="15363" max="15363" width="15" customWidth="1"/>
    <col min="15365" max="15365" width="12.88671875" customWidth="1"/>
    <col min="15366" max="15366" width="12.33203125" customWidth="1"/>
    <col min="15618" max="15618" width="14.33203125" customWidth="1"/>
    <col min="15619" max="15619" width="15" customWidth="1"/>
    <col min="15621" max="15621" width="12.88671875" customWidth="1"/>
    <col min="15622" max="15622" width="12.33203125" customWidth="1"/>
    <col min="15874" max="15874" width="14.33203125" customWidth="1"/>
    <col min="15875" max="15875" width="15" customWidth="1"/>
    <col min="15877" max="15877" width="12.88671875" customWidth="1"/>
    <col min="15878" max="15878" width="12.33203125" customWidth="1"/>
    <col min="16130" max="16130" width="14.33203125" customWidth="1"/>
    <col min="16131" max="16131" width="15" customWidth="1"/>
    <col min="16133" max="16133" width="12.88671875" customWidth="1"/>
    <col min="16134" max="16134" width="12.33203125" customWidth="1"/>
  </cols>
  <sheetData>
    <row r="1" spans="1:16" x14ac:dyDescent="0.3">
      <c r="A1" s="18" t="s">
        <v>559</v>
      </c>
      <c r="B1" s="14"/>
      <c r="C1" s="14"/>
      <c r="D1" s="14"/>
      <c r="E1" s="14"/>
      <c r="I1" s="2"/>
      <c r="J1" s="2"/>
      <c r="K1" s="2"/>
    </row>
    <row r="2" spans="1:16" x14ac:dyDescent="0.3">
      <c r="A2" s="5" t="s">
        <v>551</v>
      </c>
      <c r="B2" s="6" t="s">
        <v>584</v>
      </c>
      <c r="C2" s="6"/>
      <c r="D2" s="6"/>
      <c r="E2" s="14"/>
      <c r="I2" s="2"/>
      <c r="J2" s="2"/>
      <c r="K2" s="2"/>
    </row>
    <row r="3" spans="1:16" x14ac:dyDescent="0.3">
      <c r="A3" s="5" t="s">
        <v>543</v>
      </c>
      <c r="B3" s="7">
        <v>41914</v>
      </c>
      <c r="C3" s="7"/>
      <c r="D3" s="7"/>
      <c r="E3" s="15"/>
      <c r="I3" s="2"/>
      <c r="J3" s="2"/>
      <c r="K3" s="2"/>
    </row>
    <row r="4" spans="1:16" x14ac:dyDescent="0.3">
      <c r="A4" s="5" t="s">
        <v>552</v>
      </c>
      <c r="B4" s="7" t="s">
        <v>635</v>
      </c>
      <c r="C4" s="7"/>
      <c r="D4" s="7"/>
      <c r="E4" s="15"/>
      <c r="I4" s="2"/>
      <c r="J4" s="2"/>
      <c r="K4" s="2"/>
      <c r="N4" s="4" t="s">
        <v>819</v>
      </c>
    </row>
    <row r="5" spans="1:16" x14ac:dyDescent="0.3">
      <c r="A5" s="10" t="s">
        <v>6</v>
      </c>
      <c r="B5" s="10" t="s">
        <v>560</v>
      </c>
      <c r="C5" s="10" t="s">
        <v>556</v>
      </c>
      <c r="D5" s="10" t="s">
        <v>632</v>
      </c>
      <c r="E5" s="10" t="s">
        <v>0</v>
      </c>
      <c r="F5" s="11" t="s">
        <v>54</v>
      </c>
      <c r="G5" s="10" t="s">
        <v>553</v>
      </c>
      <c r="H5" s="29" t="s">
        <v>554</v>
      </c>
      <c r="I5" s="10" t="s">
        <v>555</v>
      </c>
      <c r="J5" s="10" t="s">
        <v>57</v>
      </c>
      <c r="K5" s="11" t="s">
        <v>56</v>
      </c>
      <c r="L5" s="11" t="s">
        <v>55</v>
      </c>
      <c r="M5" s="11" t="s">
        <v>550</v>
      </c>
      <c r="N5" s="4" t="s">
        <v>0</v>
      </c>
      <c r="O5" s="4" t="s">
        <v>54</v>
      </c>
      <c r="P5" s="4" t="s">
        <v>6</v>
      </c>
    </row>
    <row r="6" spans="1:16" s="12" customFormat="1" x14ac:dyDescent="0.3">
      <c r="A6" s="17"/>
      <c r="B6" s="17">
        <v>1</v>
      </c>
      <c r="C6" s="17" t="s">
        <v>588</v>
      </c>
      <c r="D6" s="17"/>
      <c r="E6" s="17">
        <v>1</v>
      </c>
      <c r="F6" s="17" t="s">
        <v>3</v>
      </c>
      <c r="G6" s="17">
        <v>69</v>
      </c>
      <c r="H6" s="30">
        <v>4.0999999999999996</v>
      </c>
      <c r="I6" s="17"/>
      <c r="J6" s="17"/>
      <c r="K6" s="17" t="s">
        <v>59</v>
      </c>
      <c r="L6" s="17" t="s">
        <v>59</v>
      </c>
      <c r="M6" s="13"/>
      <c r="N6" s="36">
        <f>SUMIFS($E$6:$E$400,$F$6:$F$400,"CH",$A$6:$A$400,"U1")</f>
        <v>0</v>
      </c>
      <c r="O6" s="36" t="s">
        <v>3</v>
      </c>
      <c r="P6" s="36" t="s">
        <v>7</v>
      </c>
    </row>
    <row r="7" spans="1:16" s="12" customFormat="1" x14ac:dyDescent="0.3">
      <c r="A7" s="17"/>
      <c r="B7" s="17">
        <v>1</v>
      </c>
      <c r="C7" s="17"/>
      <c r="D7" s="17"/>
      <c r="E7" s="17">
        <v>1</v>
      </c>
      <c r="F7" s="17" t="s">
        <v>3</v>
      </c>
      <c r="G7" s="17">
        <v>65</v>
      </c>
      <c r="H7" s="30">
        <v>2.8</v>
      </c>
      <c r="I7" s="17"/>
      <c r="J7" s="17"/>
      <c r="K7" s="17" t="s">
        <v>59</v>
      </c>
      <c r="L7" s="17" t="s">
        <v>59</v>
      </c>
      <c r="M7" s="13"/>
      <c r="N7" s="36">
        <f>SUMIFS($E$6:$E$400,$F$6:$F$400,"CH",$A$6:$A$400,"U2")</f>
        <v>0</v>
      </c>
      <c r="O7" s="36" t="s">
        <v>3</v>
      </c>
      <c r="P7" s="36" t="s">
        <v>8</v>
      </c>
    </row>
    <row r="8" spans="1:16" s="12" customFormat="1" x14ac:dyDescent="0.3">
      <c r="A8" s="17"/>
      <c r="B8" s="17">
        <v>1</v>
      </c>
      <c r="C8" s="17"/>
      <c r="D8" s="17"/>
      <c r="E8" s="17">
        <v>1</v>
      </c>
      <c r="F8" s="17" t="s">
        <v>4</v>
      </c>
      <c r="G8" s="17">
        <v>55</v>
      </c>
      <c r="H8" s="30">
        <v>1.6</v>
      </c>
      <c r="I8" s="17"/>
      <c r="J8" s="17"/>
      <c r="K8" s="17" t="s">
        <v>59</v>
      </c>
      <c r="L8" s="17" t="s">
        <v>59</v>
      </c>
      <c r="M8" s="13"/>
      <c r="N8" s="36">
        <f>SUMIFS($E$6:$E$400,$F$6:$F$400,"CH",$A$6:$A$400,"U3")</f>
        <v>0</v>
      </c>
      <c r="O8" s="36" t="s">
        <v>3</v>
      </c>
      <c r="P8" s="36" t="s">
        <v>9</v>
      </c>
    </row>
    <row r="9" spans="1:16" s="12" customFormat="1" x14ac:dyDescent="0.3">
      <c r="A9" s="17"/>
      <c r="B9" s="17">
        <v>1</v>
      </c>
      <c r="C9" s="17"/>
      <c r="D9" s="17"/>
      <c r="E9" s="17">
        <v>1</v>
      </c>
      <c r="F9" s="17" t="s">
        <v>3</v>
      </c>
      <c r="G9" s="17">
        <v>67</v>
      </c>
      <c r="H9" s="30">
        <v>3.3</v>
      </c>
      <c r="I9" s="17"/>
      <c r="J9" s="17"/>
      <c r="K9" s="17" t="s">
        <v>59</v>
      </c>
      <c r="L9" s="17" t="s">
        <v>59</v>
      </c>
      <c r="M9" s="13"/>
      <c r="N9" s="36">
        <f>SUMIFS($E$6:$E$400,$F$6:$F$400,"CH",$A$6:$A$400,"U4")</f>
        <v>0</v>
      </c>
      <c r="O9" s="36" t="s">
        <v>3</v>
      </c>
      <c r="P9" s="36" t="s">
        <v>10</v>
      </c>
    </row>
    <row r="10" spans="1:16" s="12" customFormat="1" x14ac:dyDescent="0.3">
      <c r="A10" s="17"/>
      <c r="B10" s="17">
        <v>1</v>
      </c>
      <c r="C10" s="17"/>
      <c r="D10" s="17"/>
      <c r="E10" s="17">
        <v>1</v>
      </c>
      <c r="F10" s="17" t="s">
        <v>3</v>
      </c>
      <c r="G10" s="17">
        <v>84</v>
      </c>
      <c r="H10" s="30">
        <v>6.5</v>
      </c>
      <c r="I10" s="17" t="s">
        <v>126</v>
      </c>
      <c r="J10" s="17" t="s">
        <v>127</v>
      </c>
      <c r="K10" s="17" t="s">
        <v>59</v>
      </c>
      <c r="L10" s="17" t="s">
        <v>59</v>
      </c>
      <c r="M10" s="13"/>
      <c r="N10" s="36">
        <f>SUMIFS($E$6:$E$400,$F$6:$F$400,"CH",$A$6:$A$400,"U5")</f>
        <v>0</v>
      </c>
      <c r="O10" s="36" t="s">
        <v>3</v>
      </c>
      <c r="P10" s="36" t="s">
        <v>11</v>
      </c>
    </row>
    <row r="11" spans="1:16" s="12" customFormat="1" x14ac:dyDescent="0.3">
      <c r="A11" s="17"/>
      <c r="B11" s="17">
        <v>1</v>
      </c>
      <c r="C11" s="17"/>
      <c r="D11" s="17"/>
      <c r="E11" s="17">
        <v>1</v>
      </c>
      <c r="F11" s="17" t="s">
        <v>3</v>
      </c>
      <c r="G11" s="17">
        <v>67</v>
      </c>
      <c r="H11" s="30">
        <v>2.9</v>
      </c>
      <c r="I11" s="17"/>
      <c r="J11" s="17"/>
      <c r="K11" s="17" t="s">
        <v>59</v>
      </c>
      <c r="L11" s="17" t="s">
        <v>59</v>
      </c>
      <c r="M11" s="13"/>
      <c r="N11" s="36">
        <f>SUMIFS($E$6:$E$400,$F$6:$F$400,"CH",$A$6:$A$400,"U6")</f>
        <v>0</v>
      </c>
      <c r="O11" s="36" t="s">
        <v>3</v>
      </c>
      <c r="P11" s="36" t="s">
        <v>12</v>
      </c>
    </row>
    <row r="12" spans="1:16" s="12" customFormat="1" x14ac:dyDescent="0.3">
      <c r="A12" s="17"/>
      <c r="B12" s="17">
        <v>1</v>
      </c>
      <c r="C12" s="17"/>
      <c r="D12" s="17"/>
      <c r="E12" s="17">
        <v>1</v>
      </c>
      <c r="F12" s="17" t="s">
        <v>4</v>
      </c>
      <c r="G12" s="17">
        <v>62</v>
      </c>
      <c r="H12" s="30">
        <v>2.5</v>
      </c>
      <c r="I12" s="17"/>
      <c r="J12" s="17"/>
      <c r="K12" s="17" t="s">
        <v>59</v>
      </c>
      <c r="L12" s="17" t="s">
        <v>59</v>
      </c>
      <c r="M12" s="13"/>
      <c r="N12" s="36">
        <f>SUMIFS($E$6:$E$400,$F$6:$F$400,"CH",$A$6:$A$400,"U7")</f>
        <v>0</v>
      </c>
      <c r="O12" s="36" t="s">
        <v>3</v>
      </c>
      <c r="P12" s="36" t="s">
        <v>13</v>
      </c>
    </row>
    <row r="13" spans="1:16" s="12" customFormat="1" x14ac:dyDescent="0.3">
      <c r="A13" s="17"/>
      <c r="B13" s="17">
        <v>1</v>
      </c>
      <c r="C13" s="17"/>
      <c r="D13" s="17"/>
      <c r="E13" s="17">
        <v>1</v>
      </c>
      <c r="F13" s="17" t="s">
        <v>3</v>
      </c>
      <c r="G13" s="17">
        <v>60</v>
      </c>
      <c r="H13" s="30">
        <v>2.1</v>
      </c>
      <c r="I13" s="17"/>
      <c r="J13" s="17"/>
      <c r="K13" s="17" t="s">
        <v>59</v>
      </c>
      <c r="L13" s="17" t="s">
        <v>59</v>
      </c>
      <c r="M13" s="13"/>
      <c r="N13" s="36">
        <f>SUMIFS($E$6:$E$400,$F$6:$F$400,"CH",$A$6:$A$400,"U8")</f>
        <v>0</v>
      </c>
      <c r="O13" s="36" t="s">
        <v>3</v>
      </c>
      <c r="P13" s="36" t="s">
        <v>14</v>
      </c>
    </row>
    <row r="14" spans="1:16" s="12" customFormat="1" x14ac:dyDescent="0.3">
      <c r="A14" s="17"/>
      <c r="B14" s="17">
        <v>1</v>
      </c>
      <c r="C14" s="17"/>
      <c r="D14" s="17"/>
      <c r="E14" s="17">
        <v>1</v>
      </c>
      <c r="F14" s="17" t="s">
        <v>183</v>
      </c>
      <c r="G14" s="17">
        <v>89</v>
      </c>
      <c r="H14" s="30">
        <v>6.8</v>
      </c>
      <c r="I14" s="17"/>
      <c r="J14" s="17"/>
      <c r="K14" s="17" t="s">
        <v>59</v>
      </c>
      <c r="L14" s="17" t="s">
        <v>59</v>
      </c>
      <c r="M14" s="13"/>
      <c r="N14" s="36">
        <f>SUMIFS($E$6:$E$400,$F$6:$F$400,"CH",$A$6:$A$400,"U9")</f>
        <v>0</v>
      </c>
      <c r="O14" s="36" t="s">
        <v>3</v>
      </c>
      <c r="P14" s="36" t="s">
        <v>15</v>
      </c>
    </row>
    <row r="15" spans="1:16" s="12" customFormat="1" x14ac:dyDescent="0.3">
      <c r="A15" s="17"/>
      <c r="B15" s="17">
        <v>1</v>
      </c>
      <c r="C15" s="17"/>
      <c r="D15" s="17"/>
      <c r="E15" s="17">
        <v>1</v>
      </c>
      <c r="F15" s="17" t="s">
        <v>3</v>
      </c>
      <c r="G15" s="17">
        <v>66</v>
      </c>
      <c r="H15" s="30">
        <v>3.3</v>
      </c>
      <c r="I15" s="17"/>
      <c r="J15" s="17"/>
      <c r="K15" s="17" t="s">
        <v>59</v>
      </c>
      <c r="L15" s="17" t="s">
        <v>59</v>
      </c>
      <c r="M15" s="13"/>
      <c r="N15" s="36">
        <f>SUMIFS($E$6:$E$400,$F$6:$F$400,"CH",$A$6:$A$400,"U10")</f>
        <v>0</v>
      </c>
      <c r="O15" s="36" t="s">
        <v>3</v>
      </c>
      <c r="P15" s="36" t="s">
        <v>16</v>
      </c>
    </row>
    <row r="16" spans="1:16" s="12" customFormat="1" x14ac:dyDescent="0.3">
      <c r="A16" s="17"/>
      <c r="B16" s="17">
        <v>1</v>
      </c>
      <c r="C16" s="17"/>
      <c r="D16" s="17"/>
      <c r="E16" s="17">
        <v>1</v>
      </c>
      <c r="F16" s="17" t="s">
        <v>3</v>
      </c>
      <c r="G16" s="17">
        <v>52</v>
      </c>
      <c r="H16" s="30">
        <v>1.8</v>
      </c>
      <c r="I16" s="17"/>
      <c r="J16" s="17"/>
      <c r="K16" s="17" t="s">
        <v>59</v>
      </c>
      <c r="L16" s="17" t="s">
        <v>59</v>
      </c>
      <c r="M16" s="13"/>
      <c r="N16" s="36">
        <f>SUMIFS($E$6:$E$400,$F$6:$F$400,"CH",$A$6:$A$400,"U11")</f>
        <v>0</v>
      </c>
      <c r="O16" s="36" t="s">
        <v>3</v>
      </c>
      <c r="P16" s="36" t="s">
        <v>42</v>
      </c>
    </row>
    <row r="17" spans="1:16" s="12" customFormat="1" x14ac:dyDescent="0.3">
      <c r="A17" s="17"/>
      <c r="B17" s="17">
        <v>1</v>
      </c>
      <c r="C17" s="17"/>
      <c r="D17" s="17"/>
      <c r="E17" s="17">
        <v>1</v>
      </c>
      <c r="F17" s="17" t="s">
        <v>3</v>
      </c>
      <c r="G17" s="17">
        <v>71</v>
      </c>
      <c r="H17" s="30">
        <v>3.9</v>
      </c>
      <c r="I17" s="17" t="s">
        <v>128</v>
      </c>
      <c r="J17" s="17" t="s">
        <v>130</v>
      </c>
      <c r="K17" s="17" t="s">
        <v>59</v>
      </c>
      <c r="L17" s="17" t="s">
        <v>59</v>
      </c>
      <c r="M17" s="13"/>
      <c r="N17" s="36">
        <f>SUMIFS($E$6:$E$400,$F$6:$F$400,"CH",$A$6:$A$400,"U12")</f>
        <v>0</v>
      </c>
      <c r="O17" s="36" t="s">
        <v>3</v>
      </c>
      <c r="P17" s="36" t="s">
        <v>43</v>
      </c>
    </row>
    <row r="18" spans="1:16" s="12" customFormat="1" x14ac:dyDescent="0.3">
      <c r="A18" s="17"/>
      <c r="B18" s="17">
        <v>1</v>
      </c>
      <c r="C18" s="17"/>
      <c r="D18" s="17"/>
      <c r="E18" s="17">
        <v>1</v>
      </c>
      <c r="F18" s="17" t="s">
        <v>3</v>
      </c>
      <c r="G18" s="17">
        <v>87</v>
      </c>
      <c r="H18" s="30">
        <v>7.7</v>
      </c>
      <c r="I18" s="17" t="s">
        <v>129</v>
      </c>
      <c r="J18" s="17" t="s">
        <v>131</v>
      </c>
      <c r="K18" s="17" t="s">
        <v>59</v>
      </c>
      <c r="L18" s="17" t="s">
        <v>59</v>
      </c>
      <c r="M18" s="13"/>
      <c r="N18" s="36">
        <f>SUMIFS($E$6:$E$400,$F$6:$F$400,"CH",$A$6:$A$400,"U13")</f>
        <v>0</v>
      </c>
      <c r="O18" s="36" t="s">
        <v>3</v>
      </c>
      <c r="P18" s="36" t="s">
        <v>44</v>
      </c>
    </row>
    <row r="19" spans="1:16" s="12" customFormat="1" x14ac:dyDescent="0.3">
      <c r="A19" s="17"/>
      <c r="B19" s="17">
        <v>1</v>
      </c>
      <c r="C19" s="17"/>
      <c r="D19" s="17"/>
      <c r="E19" s="17">
        <v>1</v>
      </c>
      <c r="F19" s="17" t="s">
        <v>3</v>
      </c>
      <c r="G19" s="17">
        <v>59</v>
      </c>
      <c r="H19" s="30">
        <v>2.5</v>
      </c>
      <c r="I19" s="17"/>
      <c r="J19" s="17"/>
      <c r="K19" s="17" t="s">
        <v>59</v>
      </c>
      <c r="L19" s="17" t="s">
        <v>59</v>
      </c>
      <c r="M19" s="13"/>
      <c r="N19" s="36">
        <f>SUMIFS($E$6:$E$400,$F$6:$F$400,"CH",$A$6:$A$400,"U14")</f>
        <v>0</v>
      </c>
      <c r="O19" s="36" t="s">
        <v>3</v>
      </c>
      <c r="P19" s="36" t="s">
        <v>45</v>
      </c>
    </row>
    <row r="20" spans="1:16" s="12" customFormat="1" x14ac:dyDescent="0.3">
      <c r="A20" s="17"/>
      <c r="B20" s="17">
        <v>1</v>
      </c>
      <c r="C20" s="17"/>
      <c r="D20" s="17"/>
      <c r="E20" s="17">
        <v>1</v>
      </c>
      <c r="F20" s="17" t="s">
        <v>3</v>
      </c>
      <c r="G20" s="17">
        <v>64</v>
      </c>
      <c r="H20" s="30">
        <v>3.8</v>
      </c>
      <c r="I20" s="17"/>
      <c r="J20" s="17"/>
      <c r="K20" s="17" t="s">
        <v>59</v>
      </c>
      <c r="L20" s="17" t="s">
        <v>59</v>
      </c>
      <c r="M20" s="13"/>
      <c r="N20" s="36">
        <f>SUMIFS($E$6:$E$400,$F$6:$F$400,"CH",$A$6:$A$400,"U15")</f>
        <v>0</v>
      </c>
      <c r="O20" s="36" t="s">
        <v>3</v>
      </c>
      <c r="P20" s="36" t="s">
        <v>46</v>
      </c>
    </row>
    <row r="21" spans="1:16" s="12" customFormat="1" x14ac:dyDescent="0.3">
      <c r="A21" s="17"/>
      <c r="B21" s="17">
        <v>1</v>
      </c>
      <c r="C21" s="17"/>
      <c r="D21" s="17"/>
      <c r="E21" s="17">
        <v>1</v>
      </c>
      <c r="F21" s="17" t="s">
        <v>3</v>
      </c>
      <c r="G21" s="17">
        <v>62</v>
      </c>
      <c r="H21" s="30">
        <v>2.7</v>
      </c>
      <c r="I21" s="17"/>
      <c r="J21" s="17"/>
      <c r="K21" s="17" t="s">
        <v>59</v>
      </c>
      <c r="L21" s="17" t="s">
        <v>59</v>
      </c>
      <c r="M21" s="13"/>
      <c r="N21" s="36">
        <f>SUMIFS($E$6:$E$400,$F$6:$F$400,"CH",$A$6:$A$400,"U16")</f>
        <v>0</v>
      </c>
      <c r="O21" s="36" t="s">
        <v>3</v>
      </c>
      <c r="P21" s="36" t="s">
        <v>511</v>
      </c>
    </row>
    <row r="22" spans="1:16" s="12" customFormat="1" x14ac:dyDescent="0.3">
      <c r="A22" s="17"/>
      <c r="B22" s="17">
        <v>1</v>
      </c>
      <c r="C22" s="17"/>
      <c r="D22" s="17"/>
      <c r="E22" s="17">
        <v>1</v>
      </c>
      <c r="F22" s="17" t="s">
        <v>4</v>
      </c>
      <c r="G22" s="17">
        <v>53</v>
      </c>
      <c r="H22" s="30">
        <v>1.6</v>
      </c>
      <c r="I22" s="17"/>
      <c r="J22" s="17"/>
      <c r="K22" s="17" t="s">
        <v>59</v>
      </c>
      <c r="L22" s="17" t="s">
        <v>59</v>
      </c>
      <c r="M22" s="13"/>
      <c r="N22" s="36">
        <f>SUMIFS($E$6:$E$400,$F$6:$F$400,"CH",$A$6:$A$400,"U17")</f>
        <v>0</v>
      </c>
      <c r="O22" s="36" t="s">
        <v>3</v>
      </c>
      <c r="P22" s="36" t="s">
        <v>512</v>
      </c>
    </row>
    <row r="23" spans="1:16" s="12" customFormat="1" x14ac:dyDescent="0.3">
      <c r="A23" s="17"/>
      <c r="B23" s="17">
        <v>1</v>
      </c>
      <c r="C23" s="17"/>
      <c r="D23" s="17"/>
      <c r="E23" s="17">
        <v>1</v>
      </c>
      <c r="F23" s="17" t="s">
        <v>3</v>
      </c>
      <c r="G23" s="17">
        <v>85</v>
      </c>
      <c r="H23" s="30">
        <v>7.6</v>
      </c>
      <c r="I23" s="17" t="s">
        <v>132</v>
      </c>
      <c r="J23" s="17" t="s">
        <v>135</v>
      </c>
      <c r="K23" s="17" t="s">
        <v>59</v>
      </c>
      <c r="L23" s="17" t="s">
        <v>59</v>
      </c>
      <c r="M23" s="13"/>
      <c r="N23" s="36">
        <f>SUMIFS($E$6:$E$400,$F$6:$F$400,"CH",$A$6:$A$400,"U18")</f>
        <v>0</v>
      </c>
      <c r="O23" s="36" t="s">
        <v>3</v>
      </c>
      <c r="P23" s="36" t="s">
        <v>513</v>
      </c>
    </row>
    <row r="24" spans="1:16" s="12" customFormat="1" x14ac:dyDescent="0.3">
      <c r="A24" s="17"/>
      <c r="B24" s="17">
        <v>1</v>
      </c>
      <c r="C24" s="17"/>
      <c r="D24" s="17"/>
      <c r="E24" s="17">
        <v>1</v>
      </c>
      <c r="F24" s="17" t="s">
        <v>4</v>
      </c>
      <c r="G24" s="17">
        <v>64</v>
      </c>
      <c r="H24" s="30">
        <v>2.7</v>
      </c>
      <c r="I24" s="17"/>
      <c r="J24" s="17"/>
      <c r="K24" s="17" t="s">
        <v>59</v>
      </c>
      <c r="L24" s="17" t="s">
        <v>59</v>
      </c>
      <c r="M24" s="13"/>
      <c r="N24" s="36">
        <f>SUMIFS($E$6:$E$400,$F$6:$F$400,"CH",$A$6:$A$400,"U19")</f>
        <v>0</v>
      </c>
      <c r="O24" s="36" t="s">
        <v>3</v>
      </c>
      <c r="P24" s="36" t="s">
        <v>514</v>
      </c>
    </row>
    <row r="25" spans="1:16" s="12" customFormat="1" x14ac:dyDescent="0.3">
      <c r="A25" s="17"/>
      <c r="B25" s="17">
        <v>1</v>
      </c>
      <c r="C25" s="17"/>
      <c r="D25" s="17"/>
      <c r="E25" s="17">
        <v>1</v>
      </c>
      <c r="F25" s="17" t="s">
        <v>3</v>
      </c>
      <c r="G25" s="17">
        <v>86</v>
      </c>
      <c r="H25" s="30">
        <v>7.9</v>
      </c>
      <c r="I25" s="17" t="s">
        <v>133</v>
      </c>
      <c r="J25" s="17" t="s">
        <v>134</v>
      </c>
      <c r="K25" s="17" t="s">
        <v>59</v>
      </c>
      <c r="L25" s="17" t="s">
        <v>59</v>
      </c>
      <c r="M25" s="13"/>
      <c r="N25" s="36">
        <f>SUMIFS($E$6:$E$400,$F$6:$F$400,"CH",$A$6:$A$400,"U20")</f>
        <v>0</v>
      </c>
      <c r="O25" s="36" t="s">
        <v>3</v>
      </c>
      <c r="P25" s="36" t="s">
        <v>516</v>
      </c>
    </row>
    <row r="26" spans="1:16" s="12" customFormat="1" x14ac:dyDescent="0.3">
      <c r="A26" s="17"/>
      <c r="B26" s="17">
        <v>1</v>
      </c>
      <c r="C26" s="17"/>
      <c r="D26" s="17"/>
      <c r="E26" s="17">
        <v>1</v>
      </c>
      <c r="F26" s="17" t="s">
        <v>3</v>
      </c>
      <c r="G26" s="17">
        <v>56</v>
      </c>
      <c r="H26" s="30">
        <v>2</v>
      </c>
      <c r="I26" s="17"/>
      <c r="J26" s="17"/>
      <c r="K26" s="17" t="s">
        <v>59</v>
      </c>
      <c r="L26" s="17" t="s">
        <v>59</v>
      </c>
      <c r="M26" s="13"/>
      <c r="N26" s="36">
        <f>SUMIFS($E$6:$E$400,$F$6:$F$400,"CH",$A$6:$A$400,"U21")</f>
        <v>0</v>
      </c>
      <c r="O26" s="36" t="s">
        <v>3</v>
      </c>
      <c r="P26" s="36" t="s">
        <v>517</v>
      </c>
    </row>
    <row r="27" spans="1:16" s="12" customFormat="1" x14ac:dyDescent="0.3">
      <c r="A27" s="17"/>
      <c r="B27" s="17">
        <v>1</v>
      </c>
      <c r="C27" s="17"/>
      <c r="D27" s="17"/>
      <c r="E27" s="17">
        <v>1</v>
      </c>
      <c r="F27" s="17" t="s">
        <v>3</v>
      </c>
      <c r="G27" s="17">
        <v>62</v>
      </c>
      <c r="H27" s="30">
        <v>3.4</v>
      </c>
      <c r="I27" s="17"/>
      <c r="J27" s="17"/>
      <c r="K27" s="17" t="s">
        <v>59</v>
      </c>
      <c r="L27" s="17" t="s">
        <v>59</v>
      </c>
      <c r="M27" s="13"/>
      <c r="N27" s="36">
        <f>SUMIFS($E$6:$E$400,$F$6:$F$400,"CH",$A$6:$A$400,"U22")</f>
        <v>0</v>
      </c>
      <c r="O27" s="36" t="s">
        <v>3</v>
      </c>
      <c r="P27" s="36" t="s">
        <v>518</v>
      </c>
    </row>
    <row r="28" spans="1:16" s="12" customFormat="1" x14ac:dyDescent="0.3">
      <c r="A28" s="17"/>
      <c r="B28" s="17">
        <v>1</v>
      </c>
      <c r="C28" s="17"/>
      <c r="D28" s="17"/>
      <c r="E28" s="17">
        <v>1</v>
      </c>
      <c r="F28" s="17" t="s">
        <v>3</v>
      </c>
      <c r="G28" s="17">
        <v>68</v>
      </c>
      <c r="H28" s="30">
        <v>3.2</v>
      </c>
      <c r="I28" s="17"/>
      <c r="J28" s="17"/>
      <c r="K28" s="17" t="s">
        <v>59</v>
      </c>
      <c r="L28" s="17" t="s">
        <v>59</v>
      </c>
      <c r="M28" s="13"/>
      <c r="N28" s="36">
        <f>SUMIFS($E$6:$E$400,$F$6:$F$400,"CH",$A$6:$A$400,"U23")</f>
        <v>0</v>
      </c>
      <c r="O28" s="36" t="s">
        <v>3</v>
      </c>
      <c r="P28" s="36" t="s">
        <v>519</v>
      </c>
    </row>
    <row r="29" spans="1:16" s="12" customFormat="1" x14ac:dyDescent="0.3">
      <c r="A29" s="17"/>
      <c r="B29" s="17">
        <v>1</v>
      </c>
      <c r="C29" s="17"/>
      <c r="D29" s="17"/>
      <c r="E29" s="17">
        <v>1</v>
      </c>
      <c r="F29" s="17" t="s">
        <v>3</v>
      </c>
      <c r="G29" s="17">
        <v>59</v>
      </c>
      <c r="H29" s="30">
        <v>2.1</v>
      </c>
      <c r="I29" s="17"/>
      <c r="J29" s="17"/>
      <c r="K29" s="17" t="s">
        <v>59</v>
      </c>
      <c r="L29" s="17" t="s">
        <v>59</v>
      </c>
      <c r="M29" s="13"/>
      <c r="N29" s="36">
        <f>SUMIFS($E$6:$E$400,$F$6:$F$400,"CH",$A$6:$A$400,"U24")</f>
        <v>0</v>
      </c>
      <c r="O29" s="36" t="s">
        <v>3</v>
      </c>
      <c r="P29" s="36" t="s">
        <v>520</v>
      </c>
    </row>
    <row r="30" spans="1:16" s="12" customFormat="1" x14ac:dyDescent="0.3">
      <c r="A30" s="17"/>
      <c r="B30" s="17">
        <v>1</v>
      </c>
      <c r="C30" s="17"/>
      <c r="D30" s="17"/>
      <c r="E30" s="17">
        <v>1</v>
      </c>
      <c r="F30" s="17" t="s">
        <v>3</v>
      </c>
      <c r="G30" s="17">
        <v>79</v>
      </c>
      <c r="H30" s="30">
        <v>4.8</v>
      </c>
      <c r="I30" s="17" t="s">
        <v>136</v>
      </c>
      <c r="J30" s="17" t="s">
        <v>137</v>
      </c>
      <c r="K30" s="17" t="s">
        <v>59</v>
      </c>
      <c r="L30" s="17" t="s">
        <v>59</v>
      </c>
      <c r="M30" s="13"/>
      <c r="N30" s="36">
        <f>SUMIFS($E$6:$E$400,$F$6:$F$400,"CH",$A$6:$A$400,"U25")</f>
        <v>0</v>
      </c>
      <c r="O30" s="36" t="s">
        <v>3</v>
      </c>
      <c r="P30" s="36" t="s">
        <v>521</v>
      </c>
    </row>
    <row r="31" spans="1:16" s="12" customFormat="1" x14ac:dyDescent="0.3">
      <c r="A31" s="17"/>
      <c r="B31" s="17">
        <v>1</v>
      </c>
      <c r="C31" s="17"/>
      <c r="D31" s="17"/>
      <c r="E31" s="17">
        <v>1</v>
      </c>
      <c r="F31" s="17" t="s">
        <v>3</v>
      </c>
      <c r="G31" s="17">
        <v>64</v>
      </c>
      <c r="H31" s="30">
        <v>3</v>
      </c>
      <c r="I31" s="17"/>
      <c r="J31" s="17"/>
      <c r="K31" s="17" t="s">
        <v>59</v>
      </c>
      <c r="L31" s="17" t="s">
        <v>59</v>
      </c>
      <c r="M31" s="13"/>
      <c r="N31" s="36">
        <f>SUMIFS($E$6:$E$400,$F$6:$F$400,"CH",$A$6:$A$400,"U26")</f>
        <v>0</v>
      </c>
      <c r="O31" s="36" t="s">
        <v>3</v>
      </c>
      <c r="P31" s="36" t="s">
        <v>522</v>
      </c>
    </row>
    <row r="32" spans="1:16" s="12" customFormat="1" x14ac:dyDescent="0.3">
      <c r="A32" s="17"/>
      <c r="B32" s="17">
        <v>1</v>
      </c>
      <c r="C32" s="17"/>
      <c r="D32" s="17"/>
      <c r="E32" s="17">
        <v>1</v>
      </c>
      <c r="F32" s="17" t="s">
        <v>3</v>
      </c>
      <c r="G32" s="17">
        <v>50</v>
      </c>
      <c r="H32" s="30">
        <v>1.7</v>
      </c>
      <c r="I32" s="17"/>
      <c r="J32" s="17"/>
      <c r="K32" s="17" t="s">
        <v>59</v>
      </c>
      <c r="L32" s="17" t="s">
        <v>59</v>
      </c>
      <c r="M32" s="13"/>
      <c r="N32" s="36">
        <f>SUMIFS($E$6:$E$400,$F$6:$F$400,"CH",$A$6:$A$400,"U27")</f>
        <v>0</v>
      </c>
      <c r="O32" s="36" t="s">
        <v>3</v>
      </c>
      <c r="P32" s="36" t="s">
        <v>523</v>
      </c>
    </row>
    <row r="33" spans="1:16" s="12" customFormat="1" x14ac:dyDescent="0.3">
      <c r="A33" s="17"/>
      <c r="B33" s="17">
        <v>1</v>
      </c>
      <c r="C33" s="17"/>
      <c r="D33" s="17"/>
      <c r="E33" s="17">
        <v>1</v>
      </c>
      <c r="F33" s="17" t="s">
        <v>3</v>
      </c>
      <c r="G33" s="17">
        <v>65</v>
      </c>
      <c r="H33" s="30">
        <v>3.7</v>
      </c>
      <c r="I33" s="17"/>
      <c r="J33" s="17"/>
      <c r="K33" s="17" t="s">
        <v>59</v>
      </c>
      <c r="L33" s="17" t="s">
        <v>59</v>
      </c>
      <c r="M33" s="13"/>
      <c r="N33" s="36">
        <f>SUMIFS($E$6:$E$400,$F$6:$F$400,"CH",$A$6:$A$400,"U28")</f>
        <v>0</v>
      </c>
      <c r="O33" s="36" t="s">
        <v>3</v>
      </c>
      <c r="P33" s="36" t="s">
        <v>524</v>
      </c>
    </row>
    <row r="34" spans="1:16" s="12" customFormat="1" x14ac:dyDescent="0.3">
      <c r="A34" s="17"/>
      <c r="B34" s="17">
        <v>1</v>
      </c>
      <c r="C34" s="17"/>
      <c r="D34" s="17"/>
      <c r="E34" s="17">
        <v>1</v>
      </c>
      <c r="F34" s="17" t="s">
        <v>3</v>
      </c>
      <c r="G34" s="17">
        <v>67</v>
      </c>
      <c r="H34" s="30">
        <v>3.5</v>
      </c>
      <c r="I34" s="17"/>
      <c r="J34" s="17"/>
      <c r="K34" s="17" t="s">
        <v>59</v>
      </c>
      <c r="L34" s="17" t="s">
        <v>59</v>
      </c>
      <c r="M34" s="13"/>
      <c r="N34" s="36">
        <f>SUMIFS($E$6:$E$400,$F$6:$F$400,"CH",$A$6:$A$400,"U29")</f>
        <v>0</v>
      </c>
      <c r="O34" s="36" t="s">
        <v>3</v>
      </c>
      <c r="P34" s="36" t="s">
        <v>525</v>
      </c>
    </row>
    <row r="35" spans="1:16" s="12" customFormat="1" x14ac:dyDescent="0.3">
      <c r="A35" s="17"/>
      <c r="B35" s="17">
        <v>1</v>
      </c>
      <c r="C35" s="17"/>
      <c r="D35" s="17"/>
      <c r="E35" s="17">
        <v>1</v>
      </c>
      <c r="F35" s="17" t="s">
        <v>3</v>
      </c>
      <c r="G35" s="17">
        <v>71</v>
      </c>
      <c r="H35" s="30">
        <v>5.7</v>
      </c>
      <c r="I35" s="17" t="s">
        <v>138</v>
      </c>
      <c r="J35" s="17" t="s">
        <v>139</v>
      </c>
      <c r="K35" s="17" t="s">
        <v>59</v>
      </c>
      <c r="L35" s="17" t="s">
        <v>59</v>
      </c>
      <c r="M35" s="13"/>
      <c r="N35" s="36">
        <f>SUMIFS($E$6:$E$400,$F$6:$F$400,"CH",$A$6:$A$400,"U30")</f>
        <v>0</v>
      </c>
      <c r="O35" s="36" t="s">
        <v>3</v>
      </c>
      <c r="P35" s="36" t="s">
        <v>527</v>
      </c>
    </row>
    <row r="36" spans="1:16" s="12" customFormat="1" x14ac:dyDescent="0.3">
      <c r="A36" s="17"/>
      <c r="B36" s="17">
        <v>1</v>
      </c>
      <c r="C36" s="17"/>
      <c r="D36" s="17"/>
      <c r="E36" s="17">
        <v>1</v>
      </c>
      <c r="F36" s="17" t="s">
        <v>3</v>
      </c>
      <c r="G36" s="17">
        <v>56</v>
      </c>
      <c r="H36" s="30">
        <v>1</v>
      </c>
      <c r="I36" s="17"/>
      <c r="J36" s="17"/>
      <c r="K36" s="17" t="s">
        <v>59</v>
      </c>
      <c r="L36" s="17" t="s">
        <v>59</v>
      </c>
      <c r="M36" s="13"/>
      <c r="N36" s="36">
        <f>SUMIFS($E$6:$E$400,$F$6:$F$400,"CH",$A$6:$A$400,"U31")</f>
        <v>0</v>
      </c>
      <c r="O36" s="36" t="s">
        <v>3</v>
      </c>
      <c r="P36" s="36" t="s">
        <v>529</v>
      </c>
    </row>
    <row r="37" spans="1:16" s="12" customFormat="1" x14ac:dyDescent="0.3">
      <c r="A37" s="17"/>
      <c r="B37" s="17">
        <v>1</v>
      </c>
      <c r="C37" s="17"/>
      <c r="D37" s="17"/>
      <c r="E37" s="17">
        <v>1</v>
      </c>
      <c r="F37" s="17" t="s">
        <v>3</v>
      </c>
      <c r="G37" s="17">
        <v>61</v>
      </c>
      <c r="H37" s="30">
        <v>1.9</v>
      </c>
      <c r="I37" s="17"/>
      <c r="J37" s="17"/>
      <c r="K37" s="17" t="s">
        <v>59</v>
      </c>
      <c r="L37" s="17" t="s">
        <v>59</v>
      </c>
      <c r="M37" s="13"/>
      <c r="N37" s="36">
        <f>SUMIFS($E$6:$E$400,$F$6:$F$400,"CH",$A$6:$A$400,"U32")</f>
        <v>0</v>
      </c>
      <c r="O37" s="36" t="s">
        <v>3</v>
      </c>
      <c r="P37" s="36" t="s">
        <v>530</v>
      </c>
    </row>
    <row r="38" spans="1:16" s="12" customFormat="1" x14ac:dyDescent="0.3">
      <c r="A38" s="17"/>
      <c r="B38" s="17">
        <v>1</v>
      </c>
      <c r="C38" s="17"/>
      <c r="D38" s="17"/>
      <c r="E38" s="17">
        <v>1</v>
      </c>
      <c r="F38" s="17" t="s">
        <v>4</v>
      </c>
      <c r="G38" s="17">
        <v>53</v>
      </c>
      <c r="H38" s="30">
        <v>1.2</v>
      </c>
      <c r="I38" s="17"/>
      <c r="J38" s="17"/>
      <c r="K38" s="17" t="s">
        <v>59</v>
      </c>
      <c r="L38" s="17" t="s">
        <v>59</v>
      </c>
      <c r="M38" s="13"/>
      <c r="N38" s="36">
        <f>SUMIFS($E$6:$E$400,$F$6:$F$400,"CH",$A$6:$A$400,"U33")</f>
        <v>0</v>
      </c>
      <c r="O38" s="36" t="s">
        <v>3</v>
      </c>
      <c r="P38" s="36" t="s">
        <v>531</v>
      </c>
    </row>
    <row r="39" spans="1:16" s="12" customFormat="1" x14ac:dyDescent="0.3">
      <c r="A39" s="17"/>
      <c r="B39" s="17">
        <v>1</v>
      </c>
      <c r="C39" s="17"/>
      <c r="D39" s="17"/>
      <c r="E39" s="17">
        <v>1</v>
      </c>
      <c r="F39" s="17" t="s">
        <v>4</v>
      </c>
      <c r="G39" s="17">
        <v>47</v>
      </c>
      <c r="H39" s="30">
        <v>1.2</v>
      </c>
      <c r="I39" s="17"/>
      <c r="J39" s="17"/>
      <c r="K39" s="17" t="s">
        <v>59</v>
      </c>
      <c r="L39" s="17" t="s">
        <v>59</v>
      </c>
      <c r="M39" s="13"/>
      <c r="N39" s="36">
        <f>SUMIFS($E$6:$E$400,$F$6:$F$400,"CH",$A$6:$A$400,"U34")</f>
        <v>0</v>
      </c>
      <c r="O39" s="36" t="s">
        <v>3</v>
      </c>
      <c r="P39" s="36" t="s">
        <v>532</v>
      </c>
    </row>
    <row r="40" spans="1:16" s="12" customFormat="1" x14ac:dyDescent="0.3">
      <c r="A40" s="17"/>
      <c r="B40" s="17">
        <v>1</v>
      </c>
      <c r="C40" s="17"/>
      <c r="D40" s="17"/>
      <c r="E40" s="17">
        <v>1</v>
      </c>
      <c r="F40" s="17" t="s">
        <v>3</v>
      </c>
      <c r="G40" s="17">
        <v>63</v>
      </c>
      <c r="H40" s="30">
        <v>2.7</v>
      </c>
      <c r="I40" s="17"/>
      <c r="J40" s="17"/>
      <c r="K40" s="17" t="s">
        <v>59</v>
      </c>
      <c r="L40" s="17" t="s">
        <v>59</v>
      </c>
      <c r="M40" s="13"/>
      <c r="N40" s="36">
        <f>SUMIFS($E$6:$E$400,$F$6:$F$400,"CH",$A$6:$A$400,"U35")</f>
        <v>0</v>
      </c>
      <c r="O40" s="36" t="s">
        <v>3</v>
      </c>
      <c r="P40" s="36" t="s">
        <v>533</v>
      </c>
    </row>
    <row r="41" spans="1:16" s="12" customFormat="1" x14ac:dyDescent="0.3">
      <c r="A41" s="17"/>
      <c r="B41" s="17">
        <v>1</v>
      </c>
      <c r="C41" s="17"/>
      <c r="D41" s="17"/>
      <c r="E41" s="17">
        <v>1</v>
      </c>
      <c r="F41" s="17" t="s">
        <v>3</v>
      </c>
      <c r="G41" s="17">
        <v>77</v>
      </c>
      <c r="H41" s="30">
        <v>7.1</v>
      </c>
      <c r="I41" s="17" t="s">
        <v>140</v>
      </c>
      <c r="J41" s="17" t="s">
        <v>141</v>
      </c>
      <c r="K41" s="17" t="s">
        <v>59</v>
      </c>
      <c r="L41" s="17" t="s">
        <v>59</v>
      </c>
      <c r="M41" s="13"/>
      <c r="N41" s="36">
        <f>SUMIFS($E$6:$E$400,$F$6:$F$400,"CH",$A$6:$A$400,"U36")</f>
        <v>0</v>
      </c>
      <c r="O41" s="36" t="s">
        <v>3</v>
      </c>
      <c r="P41" s="36" t="s">
        <v>534</v>
      </c>
    </row>
    <row r="42" spans="1:16" s="12" customFormat="1" x14ac:dyDescent="0.3">
      <c r="A42" s="17" t="s">
        <v>7</v>
      </c>
      <c r="B42" s="17">
        <v>1</v>
      </c>
      <c r="C42" s="17"/>
      <c r="D42" s="17"/>
      <c r="E42" s="17">
        <v>85</v>
      </c>
      <c r="F42" s="17" t="s">
        <v>5</v>
      </c>
      <c r="G42" s="17"/>
      <c r="H42" s="30"/>
      <c r="I42" s="17"/>
      <c r="J42" s="17"/>
      <c r="K42" s="17" t="s">
        <v>59</v>
      </c>
      <c r="L42" s="17" t="s">
        <v>59</v>
      </c>
      <c r="M42" s="13" t="s">
        <v>592</v>
      </c>
      <c r="N42" s="36">
        <f>SUMIFS($E$6:$E$400,$F$6:$F$400,"CH",$A$6:$A$400,"U37")</f>
        <v>0</v>
      </c>
      <c r="O42" s="36" t="s">
        <v>3</v>
      </c>
      <c r="P42" s="36" t="s">
        <v>535</v>
      </c>
    </row>
    <row r="43" spans="1:16" s="12" customFormat="1" x14ac:dyDescent="0.3">
      <c r="A43" s="17" t="s">
        <v>11</v>
      </c>
      <c r="B43" s="17">
        <v>1</v>
      </c>
      <c r="C43" s="17"/>
      <c r="D43" s="17"/>
      <c r="E43" s="17">
        <v>31</v>
      </c>
      <c r="F43" s="17" t="s">
        <v>5</v>
      </c>
      <c r="G43" s="17"/>
      <c r="H43" s="30"/>
      <c r="I43" s="17"/>
      <c r="J43" s="17"/>
      <c r="K43" s="17" t="s">
        <v>59</v>
      </c>
      <c r="L43" s="17" t="s">
        <v>59</v>
      </c>
      <c r="M43" s="13" t="s">
        <v>593</v>
      </c>
      <c r="N43" s="36">
        <f>SUMIFS($E$6:$E$400,$F$6:$F$400,"CH",$A$6:$A$400,"U38")</f>
        <v>0</v>
      </c>
      <c r="O43" s="36" t="s">
        <v>3</v>
      </c>
      <c r="P43" s="36" t="s">
        <v>536</v>
      </c>
    </row>
    <row r="44" spans="1:16" s="12" customFormat="1" x14ac:dyDescent="0.3">
      <c r="A44" s="17" t="s">
        <v>16</v>
      </c>
      <c r="B44" s="17">
        <v>1</v>
      </c>
      <c r="C44" s="17" t="s">
        <v>579</v>
      </c>
      <c r="D44" s="17"/>
      <c r="E44" s="17">
        <v>32</v>
      </c>
      <c r="F44" s="17" t="s">
        <v>5</v>
      </c>
      <c r="G44" s="17"/>
      <c r="H44" s="30"/>
      <c r="I44" s="17"/>
      <c r="J44" s="17"/>
      <c r="K44" s="17" t="s">
        <v>59</v>
      </c>
      <c r="L44" s="17" t="s">
        <v>59</v>
      </c>
      <c r="M44" s="13" t="s">
        <v>594</v>
      </c>
      <c r="N44" s="36">
        <f>SUMIFS($E$6:$E$400,$F$6:$F$400,"CH",$A$6:$A$400,"U39")</f>
        <v>0</v>
      </c>
      <c r="O44" s="36" t="s">
        <v>3</v>
      </c>
      <c r="P44" s="36" t="s">
        <v>537</v>
      </c>
    </row>
    <row r="45" spans="1:16" s="12" customFormat="1" x14ac:dyDescent="0.3">
      <c r="A45" s="17" t="s">
        <v>7</v>
      </c>
      <c r="B45" s="17">
        <v>2</v>
      </c>
      <c r="C45" s="17" t="s">
        <v>589</v>
      </c>
      <c r="D45" s="17"/>
      <c r="E45" s="17">
        <v>78</v>
      </c>
      <c r="F45" s="17" t="s">
        <v>5</v>
      </c>
      <c r="G45" s="17"/>
      <c r="H45" s="30"/>
      <c r="I45" s="17"/>
      <c r="J45" s="17"/>
      <c r="K45" s="17" t="s">
        <v>59</v>
      </c>
      <c r="L45" s="17"/>
      <c r="M45" s="13" t="s">
        <v>591</v>
      </c>
      <c r="N45" s="36">
        <f>SUMIFS($E$6:$E$400,$F$6:$F$400,"CH",$A$6:$A$400,"U40")</f>
        <v>0</v>
      </c>
      <c r="O45" s="36" t="s">
        <v>3</v>
      </c>
      <c r="P45" s="36" t="s">
        <v>539</v>
      </c>
    </row>
    <row r="46" spans="1:16" s="12" customFormat="1" x14ac:dyDescent="0.3">
      <c r="A46" s="17" t="s">
        <v>7</v>
      </c>
      <c r="B46" s="17">
        <v>2</v>
      </c>
      <c r="C46" s="17"/>
      <c r="D46" s="17"/>
      <c r="E46" s="17">
        <v>21</v>
      </c>
      <c r="F46" s="17" t="s">
        <v>5</v>
      </c>
      <c r="G46" s="17"/>
      <c r="H46" s="30"/>
      <c r="I46" s="17"/>
      <c r="J46" s="17"/>
      <c r="K46" s="17" t="s">
        <v>64</v>
      </c>
      <c r="L46" s="17"/>
      <c r="M46" s="13"/>
      <c r="N46" s="36">
        <f>SUMIFS($E$6:$E$400,$F$6:$F$400,"CH",$A$6:$A$400,"U41")</f>
        <v>0</v>
      </c>
      <c r="O46" s="36" t="s">
        <v>3</v>
      </c>
      <c r="P46" s="36" t="s">
        <v>820</v>
      </c>
    </row>
    <row r="47" spans="1:16" s="12" customFormat="1" x14ac:dyDescent="0.3">
      <c r="A47" s="17" t="s">
        <v>11</v>
      </c>
      <c r="B47" s="17">
        <v>2</v>
      </c>
      <c r="C47" s="17"/>
      <c r="D47" s="17"/>
      <c r="E47" s="17">
        <v>47</v>
      </c>
      <c r="F47" s="17" t="s">
        <v>5</v>
      </c>
      <c r="G47" s="17"/>
      <c r="H47" s="30"/>
      <c r="I47" s="17"/>
      <c r="J47" s="17"/>
      <c r="K47" s="17" t="s">
        <v>59</v>
      </c>
      <c r="L47" s="17"/>
      <c r="M47" s="13" t="s">
        <v>591</v>
      </c>
      <c r="N47" s="36">
        <f>SUMIFS($E$6:$E$400,$F$6:$F$400,"CH",$A$6:$A$400,"")</f>
        <v>29</v>
      </c>
      <c r="O47" s="36" t="s">
        <v>3</v>
      </c>
      <c r="P47" s="36"/>
    </row>
    <row r="48" spans="1:16" s="12" customFormat="1" x14ac:dyDescent="0.3">
      <c r="A48" s="17" t="s">
        <v>11</v>
      </c>
      <c r="B48" s="17">
        <v>2</v>
      </c>
      <c r="C48" s="17"/>
      <c r="D48" s="17"/>
      <c r="E48" s="17">
        <v>9</v>
      </c>
      <c r="F48" s="17" t="s">
        <v>5</v>
      </c>
      <c r="G48" s="17"/>
      <c r="H48" s="30"/>
      <c r="I48" s="17"/>
      <c r="J48" s="17"/>
      <c r="K48" s="17" t="s">
        <v>64</v>
      </c>
      <c r="L48" s="17"/>
      <c r="M48" s="13"/>
      <c r="N48" s="36">
        <f>SUM(N6:N47)</f>
        <v>29</v>
      </c>
      <c r="O48" s="36"/>
      <c r="P48" s="36"/>
    </row>
    <row r="49" spans="1:16" s="12" customFormat="1" x14ac:dyDescent="0.3">
      <c r="A49" s="17" t="s">
        <v>16</v>
      </c>
      <c r="B49" s="17">
        <v>2</v>
      </c>
      <c r="C49" s="17"/>
      <c r="D49" s="17"/>
      <c r="E49" s="17">
        <v>30</v>
      </c>
      <c r="F49" s="17" t="s">
        <v>5</v>
      </c>
      <c r="G49" s="17"/>
      <c r="H49" s="30"/>
      <c r="I49" s="17"/>
      <c r="J49" s="17"/>
      <c r="K49" s="17" t="s">
        <v>59</v>
      </c>
      <c r="L49" s="17"/>
      <c r="M49" s="13" t="s">
        <v>591</v>
      </c>
      <c r="N49" s="36"/>
      <c r="O49" s="36"/>
      <c r="P49" s="36"/>
    </row>
    <row r="50" spans="1:16" s="12" customFormat="1" x14ac:dyDescent="0.3">
      <c r="A50" s="17" t="s">
        <v>16</v>
      </c>
      <c r="B50" s="17">
        <v>2</v>
      </c>
      <c r="C50" s="17" t="s">
        <v>590</v>
      </c>
      <c r="D50" s="17"/>
      <c r="E50" s="17">
        <v>14</v>
      </c>
      <c r="F50" s="17" t="s">
        <v>5</v>
      </c>
      <c r="G50" s="17"/>
      <c r="H50" s="30"/>
      <c r="I50" s="17"/>
      <c r="J50" s="17"/>
      <c r="K50" s="17" t="s">
        <v>64</v>
      </c>
      <c r="L50" s="17"/>
      <c r="M50" s="13"/>
      <c r="N50" s="36">
        <f>SUMIFS($E$6:$E$400,$F$6:$F$400,"RT",$A$6:$A$400,"U1")</f>
        <v>0</v>
      </c>
      <c r="O50" s="36" t="s">
        <v>4</v>
      </c>
      <c r="P50" s="36" t="s">
        <v>7</v>
      </c>
    </row>
    <row r="51" spans="1:16" s="12" customFormat="1" x14ac:dyDescent="0.3">
      <c r="A51" s="17"/>
      <c r="B51" s="17"/>
      <c r="C51" s="17"/>
      <c r="D51" s="17"/>
      <c r="E51" s="17"/>
      <c r="F51" s="17"/>
      <c r="G51" s="17"/>
      <c r="H51" s="30"/>
      <c r="I51" s="17"/>
      <c r="J51" s="17"/>
      <c r="K51" s="17"/>
      <c r="L51" s="17"/>
      <c r="M51" s="13"/>
      <c r="N51" s="36">
        <f>SUMIFS($E$6:$E$400,$F$6:$F$400,"RT",$A$6:$A$400,"U2")</f>
        <v>0</v>
      </c>
      <c r="O51" s="36" t="s">
        <v>4</v>
      </c>
      <c r="P51" s="36" t="s">
        <v>8</v>
      </c>
    </row>
    <row r="52" spans="1:16" s="12" customFormat="1" x14ac:dyDescent="0.3">
      <c r="A52" s="17"/>
      <c r="B52" s="17"/>
      <c r="C52" s="17"/>
      <c r="D52" s="17"/>
      <c r="E52" s="17"/>
      <c r="F52" s="17"/>
      <c r="G52" s="17"/>
      <c r="H52" s="30"/>
      <c r="I52" s="17"/>
      <c r="J52" s="17"/>
      <c r="K52" s="17"/>
      <c r="L52" s="17"/>
      <c r="M52" s="13"/>
      <c r="N52" s="36">
        <f>SUMIFS($E$6:$E$400,$F$6:$F$400,"RT",$A$6:$A$400,"U3")</f>
        <v>0</v>
      </c>
      <c r="O52" s="36" t="s">
        <v>4</v>
      </c>
      <c r="P52" s="36" t="s">
        <v>9</v>
      </c>
    </row>
    <row r="53" spans="1:16" s="12" customFormat="1" x14ac:dyDescent="0.3">
      <c r="A53" s="17"/>
      <c r="B53" s="17"/>
      <c r="C53" s="17"/>
      <c r="D53" s="17"/>
      <c r="E53" s="17"/>
      <c r="F53" s="17"/>
      <c r="G53" s="17"/>
      <c r="H53" s="30"/>
      <c r="I53" s="17"/>
      <c r="J53" s="17"/>
      <c r="K53" s="17"/>
      <c r="L53" s="17"/>
      <c r="M53" s="13"/>
      <c r="N53" s="36">
        <f>SUMIFS($E$6:$E$400,$F$6:$F$400,"RT",$A$6:$A$400,"U4")</f>
        <v>0</v>
      </c>
      <c r="O53" s="36" t="s">
        <v>4</v>
      </c>
      <c r="P53" s="36" t="s">
        <v>10</v>
      </c>
    </row>
    <row r="54" spans="1:16" s="12" customFormat="1" x14ac:dyDescent="0.3">
      <c r="A54" s="17"/>
      <c r="B54" s="17"/>
      <c r="C54" s="17"/>
      <c r="D54" s="17"/>
      <c r="E54" s="17"/>
      <c r="F54" s="17"/>
      <c r="G54" s="17"/>
      <c r="H54" s="30"/>
      <c r="I54" s="17"/>
      <c r="J54" s="17"/>
      <c r="K54" s="17"/>
      <c r="L54" s="17"/>
      <c r="M54" s="13"/>
      <c r="N54" s="36">
        <f>SUMIFS($E$6:$E$400,$F$6:$F$400,"RT",$A$6:$A$400,"U5")</f>
        <v>0</v>
      </c>
      <c r="O54" s="36" t="s">
        <v>4</v>
      </c>
      <c r="P54" s="36" t="s">
        <v>11</v>
      </c>
    </row>
    <row r="55" spans="1:16" s="12" customFormat="1" x14ac:dyDescent="0.3">
      <c r="A55" s="17"/>
      <c r="B55" s="17"/>
      <c r="C55" s="17"/>
      <c r="D55" s="17"/>
      <c r="E55" s="17"/>
      <c r="F55" s="17"/>
      <c r="G55" s="17"/>
      <c r="H55" s="30"/>
      <c r="I55" s="17"/>
      <c r="J55" s="17"/>
      <c r="K55" s="17"/>
      <c r="L55" s="17"/>
      <c r="M55" s="13"/>
      <c r="N55" s="36">
        <f>SUMIFS($E$6:$E$400,$F$6:$F$400,"RT",$A$6:$A$400,"U6")</f>
        <v>0</v>
      </c>
      <c r="O55" s="36" t="s">
        <v>4</v>
      </c>
      <c r="P55" s="36" t="s">
        <v>12</v>
      </c>
    </row>
    <row r="56" spans="1:16" s="12" customFormat="1" x14ac:dyDescent="0.3">
      <c r="A56" s="17"/>
      <c r="B56" s="17"/>
      <c r="C56" s="17"/>
      <c r="D56" s="17"/>
      <c r="E56" s="17"/>
      <c r="F56" s="17"/>
      <c r="G56" s="17"/>
      <c r="H56" s="30"/>
      <c r="I56" s="17"/>
      <c r="J56" s="17"/>
      <c r="K56" s="17"/>
      <c r="L56" s="17"/>
      <c r="M56" s="13"/>
      <c r="N56" s="36">
        <f>SUMIFS($E$6:$E$400,$F$6:$F$400,"RT",$A$6:$A$400,"U7")</f>
        <v>0</v>
      </c>
      <c r="O56" s="36" t="s">
        <v>4</v>
      </c>
      <c r="P56" s="36" t="s">
        <v>13</v>
      </c>
    </row>
    <row r="57" spans="1:16" s="12" customFormat="1" x14ac:dyDescent="0.3">
      <c r="A57" s="17"/>
      <c r="B57" s="17"/>
      <c r="C57" s="17"/>
      <c r="D57" s="17"/>
      <c r="E57" s="17"/>
      <c r="F57" s="17"/>
      <c r="G57" s="17"/>
      <c r="H57" s="30"/>
      <c r="I57" s="17"/>
      <c r="J57" s="17"/>
      <c r="K57" s="17"/>
      <c r="L57" s="17"/>
      <c r="M57" s="13"/>
      <c r="N57" s="36">
        <f>SUMIFS($E$6:$E$400,$F$6:$F$400,"RT",$A$6:$A$400,"U8")</f>
        <v>0</v>
      </c>
      <c r="O57" s="36" t="s">
        <v>4</v>
      </c>
      <c r="P57" s="36" t="s">
        <v>14</v>
      </c>
    </row>
    <row r="58" spans="1:16" s="12" customFormat="1" x14ac:dyDescent="0.3">
      <c r="A58" s="17"/>
      <c r="B58" s="17"/>
      <c r="C58" s="17"/>
      <c r="D58" s="17"/>
      <c r="E58" s="17"/>
      <c r="F58" s="17"/>
      <c r="G58" s="17"/>
      <c r="H58" s="30"/>
      <c r="I58" s="17"/>
      <c r="J58" s="17"/>
      <c r="K58" s="17"/>
      <c r="L58" s="17"/>
      <c r="M58" s="13"/>
      <c r="N58" s="36">
        <f>SUMIFS($E$6:$E$400,$F$6:$F$400,"RT",$A$6:$A$400,"U9")</f>
        <v>0</v>
      </c>
      <c r="O58" s="36" t="s">
        <v>4</v>
      </c>
      <c r="P58" s="36" t="s">
        <v>15</v>
      </c>
    </row>
    <row r="59" spans="1:16" s="12" customFormat="1" x14ac:dyDescent="0.3">
      <c r="A59" s="17"/>
      <c r="B59" s="17"/>
      <c r="C59" s="17"/>
      <c r="D59" s="17"/>
      <c r="E59" s="17"/>
      <c r="F59" s="17"/>
      <c r="G59" s="17"/>
      <c r="H59" s="30"/>
      <c r="I59" s="17"/>
      <c r="J59" s="17"/>
      <c r="K59" s="17"/>
      <c r="L59" s="17"/>
      <c r="M59" s="13"/>
      <c r="N59" s="36">
        <f>SUMIFS($E$6:$E$400,$F$6:$F$400,"RT",$A$6:$A$400,"U10")</f>
        <v>0</v>
      </c>
      <c r="O59" s="36" t="s">
        <v>4</v>
      </c>
      <c r="P59" s="36" t="s">
        <v>16</v>
      </c>
    </row>
    <row r="60" spans="1:16" s="12" customFormat="1" x14ac:dyDescent="0.3">
      <c r="A60" s="17"/>
      <c r="B60" s="17"/>
      <c r="C60" s="17"/>
      <c r="D60" s="17"/>
      <c r="E60" s="17"/>
      <c r="F60" s="17"/>
      <c r="G60" s="17"/>
      <c r="H60" s="30"/>
      <c r="I60" s="17"/>
      <c r="J60" s="17"/>
      <c r="K60" s="17"/>
      <c r="L60" s="17"/>
      <c r="M60" s="13"/>
      <c r="N60" s="36">
        <f>SUMIFS($E$6:$E$400,$F$6:$F$400,"RT",$A$6:$A$400,"U11")</f>
        <v>0</v>
      </c>
      <c r="O60" s="36" t="s">
        <v>4</v>
      </c>
      <c r="P60" s="36" t="s">
        <v>42</v>
      </c>
    </row>
    <row r="61" spans="1:16" s="12" customFormat="1" x14ac:dyDescent="0.3">
      <c r="A61" s="17"/>
      <c r="B61" s="17"/>
      <c r="C61" s="17"/>
      <c r="D61" s="17"/>
      <c r="E61" s="17"/>
      <c r="F61" s="17"/>
      <c r="G61" s="17"/>
      <c r="H61" s="30"/>
      <c r="I61" s="17"/>
      <c r="J61" s="17"/>
      <c r="K61" s="17"/>
      <c r="L61" s="17"/>
      <c r="M61" s="13"/>
      <c r="N61" s="36">
        <f>SUMIFS($E$6:$E$400,$F$6:$F$400,"RT",$A$6:$A$400,"U12")</f>
        <v>0</v>
      </c>
      <c r="O61" s="36" t="s">
        <v>4</v>
      </c>
      <c r="P61" s="36" t="s">
        <v>43</v>
      </c>
    </row>
    <row r="62" spans="1:16" s="12" customFormat="1" x14ac:dyDescent="0.3">
      <c r="A62" s="17"/>
      <c r="B62" s="17"/>
      <c r="C62" s="17"/>
      <c r="D62" s="17"/>
      <c r="E62" s="17"/>
      <c r="F62" s="17"/>
      <c r="G62" s="17"/>
      <c r="H62" s="30"/>
      <c r="I62" s="17"/>
      <c r="J62" s="17"/>
      <c r="K62" s="17"/>
      <c r="L62" s="17"/>
      <c r="M62" s="13"/>
      <c r="N62" s="36">
        <f>SUMIFS($E$6:$E$400,$F$6:$F$400,"RT",$A$6:$A$400,"U13")</f>
        <v>0</v>
      </c>
      <c r="O62" s="36" t="s">
        <v>4</v>
      </c>
      <c r="P62" s="36" t="s">
        <v>44</v>
      </c>
    </row>
    <row r="63" spans="1:16" s="12" customFormat="1" x14ac:dyDescent="0.3">
      <c r="A63" s="17"/>
      <c r="B63" s="17"/>
      <c r="C63" s="17"/>
      <c r="D63" s="17"/>
      <c r="E63" s="17"/>
      <c r="F63" s="17"/>
      <c r="G63" s="17"/>
      <c r="H63" s="30"/>
      <c r="I63" s="17"/>
      <c r="J63" s="17"/>
      <c r="K63" s="17"/>
      <c r="L63" s="17"/>
      <c r="M63" s="13"/>
      <c r="N63" s="36">
        <f>SUMIFS($E$6:$E$400,$F$6:$F$400,"RT",$A$6:$A$400,"U14")</f>
        <v>0</v>
      </c>
      <c r="O63" s="36" t="s">
        <v>4</v>
      </c>
      <c r="P63" s="36" t="s">
        <v>45</v>
      </c>
    </row>
    <row r="64" spans="1:16" s="12" customFormat="1" x14ac:dyDescent="0.3">
      <c r="A64" s="17"/>
      <c r="B64" s="17"/>
      <c r="C64" s="17"/>
      <c r="D64" s="17"/>
      <c r="E64" s="17"/>
      <c r="F64" s="17"/>
      <c r="G64" s="17"/>
      <c r="H64" s="30"/>
      <c r="I64" s="17"/>
      <c r="J64" s="17"/>
      <c r="K64" s="17"/>
      <c r="L64" s="17"/>
      <c r="M64" s="13"/>
      <c r="N64" s="36">
        <f>SUMIFS($E$6:$E$400,$F$6:$F$400,"RT",$A$6:$A$400,"U15")</f>
        <v>0</v>
      </c>
      <c r="O64" s="36" t="s">
        <v>4</v>
      </c>
      <c r="P64" s="36" t="s">
        <v>46</v>
      </c>
    </row>
    <row r="65" spans="1:16" s="12" customFormat="1" x14ac:dyDescent="0.3">
      <c r="A65" s="17"/>
      <c r="B65" s="17"/>
      <c r="C65" s="17"/>
      <c r="D65" s="17"/>
      <c r="E65" s="17"/>
      <c r="F65" s="17"/>
      <c r="G65" s="17"/>
      <c r="H65" s="30"/>
      <c r="I65" s="17"/>
      <c r="J65" s="17"/>
      <c r="K65" s="17"/>
      <c r="L65" s="17"/>
      <c r="M65" s="13"/>
      <c r="N65" s="36">
        <f>SUMIFS($E$6:$E$400,$F$6:$F$400,"RT",$A$6:$A$400,"U16")</f>
        <v>0</v>
      </c>
      <c r="O65" s="36" t="s">
        <v>4</v>
      </c>
      <c r="P65" s="36" t="s">
        <v>511</v>
      </c>
    </row>
    <row r="66" spans="1:16" s="12" customFormat="1" x14ac:dyDescent="0.3">
      <c r="A66" s="17"/>
      <c r="B66" s="17"/>
      <c r="C66" s="17"/>
      <c r="D66" s="17"/>
      <c r="E66" s="17"/>
      <c r="F66" s="17"/>
      <c r="G66" s="17"/>
      <c r="H66" s="30"/>
      <c r="I66" s="17"/>
      <c r="J66" s="17"/>
      <c r="K66" s="17"/>
      <c r="L66" s="17"/>
      <c r="M66" s="13"/>
      <c r="N66" s="36">
        <f>SUMIFS($E$6:$E$400,$F$6:$F$400,"RT",$A$6:$A$400,"U17")</f>
        <v>0</v>
      </c>
      <c r="O66" s="36" t="s">
        <v>4</v>
      </c>
      <c r="P66" s="36" t="s">
        <v>512</v>
      </c>
    </row>
    <row r="67" spans="1:16" s="12" customFormat="1" x14ac:dyDescent="0.3">
      <c r="A67" s="17"/>
      <c r="B67" s="17"/>
      <c r="C67" s="17"/>
      <c r="D67" s="17"/>
      <c r="E67" s="17"/>
      <c r="F67" s="17"/>
      <c r="G67" s="17"/>
      <c r="H67" s="30"/>
      <c r="I67" s="17"/>
      <c r="J67" s="17"/>
      <c r="K67" s="17"/>
      <c r="L67" s="17"/>
      <c r="M67" s="13"/>
      <c r="N67" s="36">
        <f>SUMIFS($E$6:$E$400,$F$6:$F$400,"RT",$A$6:$A$400,"U18")</f>
        <v>0</v>
      </c>
      <c r="O67" s="36" t="s">
        <v>4</v>
      </c>
      <c r="P67" s="36" t="s">
        <v>513</v>
      </c>
    </row>
    <row r="68" spans="1:16" s="12" customFormat="1" x14ac:dyDescent="0.3">
      <c r="A68" s="17"/>
      <c r="B68" s="17"/>
      <c r="C68" s="17"/>
      <c r="D68" s="17"/>
      <c r="E68" s="17"/>
      <c r="F68" s="17"/>
      <c r="G68" s="17"/>
      <c r="H68" s="30"/>
      <c r="I68" s="17"/>
      <c r="J68" s="17"/>
      <c r="K68" s="17"/>
      <c r="L68" s="17"/>
      <c r="M68" s="13"/>
      <c r="N68" s="36">
        <f>SUMIFS($E$6:$E$400,$F$6:$F$400,"RT",$A$6:$A$400,"U19")</f>
        <v>0</v>
      </c>
      <c r="O68" s="36" t="s">
        <v>4</v>
      </c>
      <c r="P68" s="36" t="s">
        <v>514</v>
      </c>
    </row>
    <row r="69" spans="1:16" s="12" customFormat="1" x14ac:dyDescent="0.3">
      <c r="A69" s="17"/>
      <c r="B69" s="17"/>
      <c r="C69" s="17"/>
      <c r="D69" s="17"/>
      <c r="E69" s="17"/>
      <c r="F69" s="17"/>
      <c r="G69" s="17"/>
      <c r="H69" s="30"/>
      <c r="I69" s="17"/>
      <c r="J69" s="17"/>
      <c r="K69" s="17"/>
      <c r="L69" s="17"/>
      <c r="M69" s="13"/>
      <c r="N69" s="36">
        <f>SUMIFS($E$6:$E$400,$F$6:$F$400,"RT",$A$6:$A$400,"U20")</f>
        <v>0</v>
      </c>
      <c r="O69" s="36" t="s">
        <v>4</v>
      </c>
      <c r="P69" s="36" t="s">
        <v>516</v>
      </c>
    </row>
    <row r="70" spans="1:16" s="12" customFormat="1" x14ac:dyDescent="0.3">
      <c r="A70" s="17"/>
      <c r="B70" s="17"/>
      <c r="C70" s="17"/>
      <c r="D70" s="17"/>
      <c r="E70" s="17"/>
      <c r="F70" s="17"/>
      <c r="G70" s="17"/>
      <c r="H70" s="30"/>
      <c r="I70" s="17"/>
      <c r="J70" s="17"/>
      <c r="K70" s="17"/>
      <c r="L70" s="17"/>
      <c r="M70" s="13"/>
      <c r="N70" s="36">
        <f>SUMIFS($E$6:$E$400,$F$6:$F$400,"RT",$A$6:$A$400,"U21")</f>
        <v>0</v>
      </c>
      <c r="O70" s="36" t="s">
        <v>4</v>
      </c>
      <c r="P70" s="36" t="s">
        <v>517</v>
      </c>
    </row>
    <row r="71" spans="1:16" s="12" customFormat="1" x14ac:dyDescent="0.3">
      <c r="A71" s="17"/>
      <c r="B71" s="17"/>
      <c r="C71" s="17"/>
      <c r="D71" s="17"/>
      <c r="E71" s="17"/>
      <c r="F71" s="17"/>
      <c r="G71" s="17"/>
      <c r="H71" s="30"/>
      <c r="I71" s="17"/>
      <c r="J71" s="17"/>
      <c r="K71" s="17"/>
      <c r="L71" s="17"/>
      <c r="M71" s="13"/>
      <c r="N71" s="36">
        <f>SUMIFS($E$6:$E$400,$F$6:$F$400,"RT",$A$6:$A$400,"U22")</f>
        <v>0</v>
      </c>
      <c r="O71" s="36" t="s">
        <v>4</v>
      </c>
      <c r="P71" s="36" t="s">
        <v>518</v>
      </c>
    </row>
    <row r="72" spans="1:16" s="12" customFormat="1" x14ac:dyDescent="0.3">
      <c r="A72" s="17"/>
      <c r="B72" s="17"/>
      <c r="C72" s="17"/>
      <c r="D72" s="17"/>
      <c r="E72" s="17"/>
      <c r="F72" s="17"/>
      <c r="G72" s="17"/>
      <c r="H72" s="30"/>
      <c r="I72" s="17"/>
      <c r="J72" s="17"/>
      <c r="K72" s="17"/>
      <c r="L72" s="17"/>
      <c r="M72" s="13"/>
      <c r="N72" s="36">
        <f>SUMIFS($E$6:$E$400,$F$6:$F$400,"RT",$A$6:$A$400,"U23")</f>
        <v>0</v>
      </c>
      <c r="O72" s="36" t="s">
        <v>4</v>
      </c>
      <c r="P72" s="36" t="s">
        <v>519</v>
      </c>
    </row>
    <row r="73" spans="1:16" s="12" customFormat="1" x14ac:dyDescent="0.3">
      <c r="A73" s="17"/>
      <c r="B73" s="17"/>
      <c r="C73" s="17"/>
      <c r="D73" s="17"/>
      <c r="E73" s="17"/>
      <c r="F73" s="17"/>
      <c r="G73" s="17"/>
      <c r="H73" s="30"/>
      <c r="I73" s="17"/>
      <c r="J73" s="17"/>
      <c r="K73" s="17"/>
      <c r="L73" s="17"/>
      <c r="M73" s="13"/>
      <c r="N73" s="36">
        <f>SUMIFS($E$6:$E$400,$F$6:$F$400,"RT",$A$6:$A$400,"U24")</f>
        <v>0</v>
      </c>
      <c r="O73" s="36" t="s">
        <v>4</v>
      </c>
      <c r="P73" s="36" t="s">
        <v>520</v>
      </c>
    </row>
    <row r="74" spans="1:16" s="12" customFormat="1" x14ac:dyDescent="0.3">
      <c r="A74" s="17"/>
      <c r="B74" s="17"/>
      <c r="C74" s="17"/>
      <c r="D74" s="17"/>
      <c r="E74" s="17"/>
      <c r="F74" s="17"/>
      <c r="G74" s="17"/>
      <c r="H74" s="30"/>
      <c r="I74" s="17"/>
      <c r="J74" s="17"/>
      <c r="K74" s="17"/>
      <c r="L74" s="17"/>
      <c r="M74" s="13"/>
      <c r="N74" s="36">
        <f>SUMIFS($E$6:$E$400,$F$6:$F$400,"RT",$A$6:$A$400,"U25")</f>
        <v>0</v>
      </c>
      <c r="O74" s="36" t="s">
        <v>4</v>
      </c>
      <c r="P74" s="36" t="s">
        <v>521</v>
      </c>
    </row>
    <row r="75" spans="1:16" s="12" customFormat="1" x14ac:dyDescent="0.3">
      <c r="A75" s="17"/>
      <c r="B75" s="17"/>
      <c r="C75" s="17"/>
      <c r="D75" s="17"/>
      <c r="E75" s="17"/>
      <c r="F75" s="17"/>
      <c r="G75" s="17"/>
      <c r="H75" s="30"/>
      <c r="I75" s="17"/>
      <c r="J75" s="17"/>
      <c r="K75" s="17"/>
      <c r="L75" s="17"/>
      <c r="M75" s="13"/>
      <c r="N75" s="36">
        <f>SUMIFS($E$6:$E$400,$F$6:$F$400,"RT",$A$6:$A$400,"U26")</f>
        <v>0</v>
      </c>
      <c r="O75" s="36" t="s">
        <v>4</v>
      </c>
      <c r="P75" s="36" t="s">
        <v>522</v>
      </c>
    </row>
    <row r="76" spans="1:16" s="12" customFormat="1" x14ac:dyDescent="0.3">
      <c r="A76" s="17"/>
      <c r="B76" s="17"/>
      <c r="C76" s="17"/>
      <c r="D76" s="17"/>
      <c r="E76" s="17"/>
      <c r="F76" s="17"/>
      <c r="G76" s="17"/>
      <c r="H76" s="30"/>
      <c r="I76" s="17"/>
      <c r="J76" s="17"/>
      <c r="K76" s="17"/>
      <c r="L76" s="17"/>
      <c r="M76" s="13"/>
      <c r="N76" s="36">
        <f>SUMIFS($E$6:$E$400,$F$6:$F$400,"RT",$A$6:$A$400,"U27")</f>
        <v>0</v>
      </c>
      <c r="O76" s="36" t="s">
        <v>4</v>
      </c>
      <c r="P76" s="36" t="s">
        <v>523</v>
      </c>
    </row>
    <row r="77" spans="1:16" s="12" customFormat="1" x14ac:dyDescent="0.3">
      <c r="A77" s="17"/>
      <c r="B77" s="17"/>
      <c r="C77" s="17"/>
      <c r="D77" s="17"/>
      <c r="E77" s="17"/>
      <c r="F77" s="17"/>
      <c r="G77" s="17"/>
      <c r="H77" s="30"/>
      <c r="I77" s="17"/>
      <c r="J77" s="17"/>
      <c r="K77" s="17"/>
      <c r="L77" s="17"/>
      <c r="M77" s="13"/>
      <c r="N77" s="36">
        <f>SUMIFS($E$6:$E$400,$F$6:$F$400,"RT",$A$6:$A$400,"U28")</f>
        <v>0</v>
      </c>
      <c r="O77" s="36" t="s">
        <v>4</v>
      </c>
      <c r="P77" s="36" t="s">
        <v>524</v>
      </c>
    </row>
    <row r="78" spans="1:16" s="12" customFormat="1" x14ac:dyDescent="0.3">
      <c r="A78" s="17"/>
      <c r="B78" s="17"/>
      <c r="C78" s="17"/>
      <c r="D78" s="17"/>
      <c r="E78" s="17"/>
      <c r="F78" s="17"/>
      <c r="G78" s="17"/>
      <c r="H78" s="30"/>
      <c r="I78" s="17"/>
      <c r="J78" s="17"/>
      <c r="K78" s="17"/>
      <c r="L78" s="17"/>
      <c r="M78" s="13"/>
      <c r="N78" s="36">
        <f>SUMIFS($E$6:$E$400,$F$6:$F$400,"RT",$A$6:$A$400,"U29")</f>
        <v>0</v>
      </c>
      <c r="O78" s="36" t="s">
        <v>4</v>
      </c>
      <c r="P78" s="36" t="s">
        <v>525</v>
      </c>
    </row>
    <row r="79" spans="1:16" s="12" customFormat="1" x14ac:dyDescent="0.3">
      <c r="A79" s="17"/>
      <c r="B79" s="17"/>
      <c r="C79" s="17"/>
      <c r="D79" s="17"/>
      <c r="E79" s="17"/>
      <c r="F79" s="17"/>
      <c r="G79" s="17"/>
      <c r="H79" s="30"/>
      <c r="I79" s="17"/>
      <c r="J79" s="17"/>
      <c r="K79" s="17"/>
      <c r="L79" s="17"/>
      <c r="M79" s="13"/>
      <c r="N79" s="36">
        <f>SUMIFS($E$6:$E$400,$F$6:$F$400,"RT",$A$6:$A$400,"U30")</f>
        <v>0</v>
      </c>
      <c r="O79" s="36" t="s">
        <v>4</v>
      </c>
      <c r="P79" s="36" t="s">
        <v>527</v>
      </c>
    </row>
    <row r="80" spans="1:16" s="12" customFormat="1" x14ac:dyDescent="0.3">
      <c r="A80" s="17"/>
      <c r="B80" s="17"/>
      <c r="C80" s="17"/>
      <c r="D80" s="17"/>
      <c r="E80" s="17"/>
      <c r="F80" s="17"/>
      <c r="G80" s="17"/>
      <c r="H80" s="30"/>
      <c r="I80" s="17"/>
      <c r="J80" s="17"/>
      <c r="K80" s="17"/>
      <c r="L80" s="17"/>
      <c r="M80" s="13"/>
      <c r="N80" s="36">
        <f>SUMIFS($E$6:$E$400,$F$6:$F$400,"RT",$A$6:$A$400,"U31")</f>
        <v>0</v>
      </c>
      <c r="O80" s="36" t="s">
        <v>4</v>
      </c>
      <c r="P80" s="36" t="s">
        <v>529</v>
      </c>
    </row>
    <row r="81" spans="1:16" s="12" customFormat="1" x14ac:dyDescent="0.3">
      <c r="A81" s="17"/>
      <c r="B81" s="17"/>
      <c r="C81" s="17"/>
      <c r="D81" s="17"/>
      <c r="E81" s="17"/>
      <c r="F81" s="17"/>
      <c r="G81" s="17"/>
      <c r="H81" s="30"/>
      <c r="I81" s="17"/>
      <c r="J81" s="17"/>
      <c r="K81" s="17"/>
      <c r="L81" s="17"/>
      <c r="M81" s="13"/>
      <c r="N81" s="36">
        <f>SUMIFS($E$6:$E$400,$F$6:$F$400,"RT",$A$6:$A$400,"U32")</f>
        <v>0</v>
      </c>
      <c r="O81" s="36" t="s">
        <v>4</v>
      </c>
      <c r="P81" s="36" t="s">
        <v>530</v>
      </c>
    </row>
    <row r="82" spans="1:16" s="12" customFormat="1" x14ac:dyDescent="0.3">
      <c r="A82" s="17"/>
      <c r="B82" s="17"/>
      <c r="C82" s="17"/>
      <c r="D82" s="17"/>
      <c r="E82" s="17"/>
      <c r="F82" s="17"/>
      <c r="G82" s="17"/>
      <c r="H82" s="30"/>
      <c r="I82" s="17"/>
      <c r="J82" s="17"/>
      <c r="K82" s="17"/>
      <c r="L82" s="17"/>
      <c r="M82" s="13"/>
      <c r="N82" s="36">
        <f>SUMIFS($E$6:$E$400,$F$6:$F$400,"RT",$A$6:$A$400,"U33")</f>
        <v>0</v>
      </c>
      <c r="O82" s="36" t="s">
        <v>4</v>
      </c>
      <c r="P82" s="36" t="s">
        <v>531</v>
      </c>
    </row>
    <row r="83" spans="1:16" s="12" customFormat="1" x14ac:dyDescent="0.3">
      <c r="A83" s="17"/>
      <c r="B83" s="17"/>
      <c r="C83" s="17"/>
      <c r="D83" s="17"/>
      <c r="E83" s="17"/>
      <c r="F83" s="17"/>
      <c r="G83" s="17"/>
      <c r="H83" s="30"/>
      <c r="I83" s="17"/>
      <c r="J83" s="17"/>
      <c r="K83" s="17"/>
      <c r="L83" s="17"/>
      <c r="M83" s="13"/>
      <c r="N83" s="36">
        <f>SUMIFS($E$6:$E$400,$F$6:$F$400,"RT",$A$6:$A$400,"U34")</f>
        <v>0</v>
      </c>
      <c r="O83" s="36" t="s">
        <v>4</v>
      </c>
      <c r="P83" s="36" t="s">
        <v>532</v>
      </c>
    </row>
    <row r="84" spans="1:16" s="12" customFormat="1" x14ac:dyDescent="0.3">
      <c r="A84" s="17"/>
      <c r="B84" s="17"/>
      <c r="C84" s="17"/>
      <c r="D84" s="17"/>
      <c r="E84" s="17"/>
      <c r="F84" s="17"/>
      <c r="G84" s="17"/>
      <c r="H84" s="30"/>
      <c r="I84" s="17"/>
      <c r="J84" s="17"/>
      <c r="K84" s="17"/>
      <c r="L84" s="17"/>
      <c r="M84" s="13"/>
      <c r="N84" s="36">
        <f>SUMIFS($E$6:$E$400,$F$6:$F$400,"RT",$A$6:$A$400,"U35")</f>
        <v>0</v>
      </c>
      <c r="O84" s="36" t="s">
        <v>4</v>
      </c>
      <c r="P84" s="36" t="s">
        <v>533</v>
      </c>
    </row>
    <row r="85" spans="1:16" s="12" customFormat="1" x14ac:dyDescent="0.3">
      <c r="A85" s="17"/>
      <c r="B85" s="17"/>
      <c r="C85" s="17"/>
      <c r="D85" s="17"/>
      <c r="E85" s="17"/>
      <c r="F85" s="17"/>
      <c r="G85" s="17"/>
      <c r="H85" s="30"/>
      <c r="I85" s="17"/>
      <c r="J85" s="17"/>
      <c r="K85" s="17"/>
      <c r="L85" s="17"/>
      <c r="M85" s="13"/>
      <c r="N85" s="36">
        <f>SUMIFS($E$6:$E$400,$F$6:$F$400,"RT",$A$6:$A$400,"U36")</f>
        <v>0</v>
      </c>
      <c r="O85" s="36" t="s">
        <v>4</v>
      </c>
      <c r="P85" s="36" t="s">
        <v>534</v>
      </c>
    </row>
    <row r="86" spans="1:16" s="12" customFormat="1" x14ac:dyDescent="0.3">
      <c r="A86" s="17"/>
      <c r="B86" s="17"/>
      <c r="C86" s="17"/>
      <c r="D86" s="17"/>
      <c r="E86" s="17"/>
      <c r="F86" s="17"/>
      <c r="G86" s="17"/>
      <c r="H86" s="30"/>
      <c r="I86" s="17"/>
      <c r="J86" s="17"/>
      <c r="K86" s="17"/>
      <c r="L86" s="17"/>
      <c r="M86" s="13"/>
      <c r="N86" s="36">
        <f>SUMIFS($E$6:$E$400,$F$6:$F$400,"RT",$A$6:$A$400,"U37")</f>
        <v>0</v>
      </c>
      <c r="O86" s="36" t="s">
        <v>4</v>
      </c>
      <c r="P86" s="36" t="s">
        <v>535</v>
      </c>
    </row>
    <row r="87" spans="1:16" s="12" customFormat="1" x14ac:dyDescent="0.3">
      <c r="A87" s="17"/>
      <c r="B87" s="17"/>
      <c r="C87" s="17"/>
      <c r="D87" s="17"/>
      <c r="E87" s="17"/>
      <c r="F87" s="17"/>
      <c r="G87" s="17"/>
      <c r="H87" s="30"/>
      <c r="I87" s="17"/>
      <c r="J87" s="17"/>
      <c r="K87" s="17"/>
      <c r="L87" s="17"/>
      <c r="M87" s="13"/>
      <c r="N87" s="36">
        <f>SUMIFS($E$6:$E$400,$F$6:$F$400,"RT",$A$6:$A$400,"U38")</f>
        <v>0</v>
      </c>
      <c r="O87" s="36" t="s">
        <v>4</v>
      </c>
      <c r="P87" s="36" t="s">
        <v>536</v>
      </c>
    </row>
    <row r="88" spans="1:16" s="12" customFormat="1" x14ac:dyDescent="0.3">
      <c r="A88" s="17"/>
      <c r="B88" s="17"/>
      <c r="C88" s="17"/>
      <c r="D88" s="17"/>
      <c r="E88" s="17"/>
      <c r="F88" s="17"/>
      <c r="G88" s="17"/>
      <c r="H88" s="30"/>
      <c r="I88" s="17"/>
      <c r="J88" s="17"/>
      <c r="K88" s="17"/>
      <c r="L88" s="17"/>
      <c r="M88" s="13"/>
      <c r="N88" s="36">
        <f>SUMIFS($E$6:$E$400,$F$6:$F$400,"RT",$A$6:$A$400,"U39")</f>
        <v>0</v>
      </c>
      <c r="O88" s="36" t="s">
        <v>4</v>
      </c>
      <c r="P88" s="36" t="s">
        <v>537</v>
      </c>
    </row>
    <row r="89" spans="1:16" s="12" customFormat="1" x14ac:dyDescent="0.3">
      <c r="A89" s="17"/>
      <c r="B89" s="17"/>
      <c r="C89" s="17"/>
      <c r="D89" s="17"/>
      <c r="E89" s="17"/>
      <c r="F89" s="17"/>
      <c r="G89" s="17"/>
      <c r="H89" s="30"/>
      <c r="I89" s="17"/>
      <c r="J89" s="17"/>
      <c r="K89" s="17"/>
      <c r="L89" s="17"/>
      <c r="M89" s="13"/>
      <c r="N89" s="36">
        <f>SUMIFS($E$6:$E$400,$F$6:$F$400,"RT",$A$6:$A$400,"U40")</f>
        <v>0</v>
      </c>
      <c r="O89" s="36" t="s">
        <v>4</v>
      </c>
      <c r="P89" s="36" t="s">
        <v>539</v>
      </c>
    </row>
    <row r="90" spans="1:16" s="12" customFormat="1" x14ac:dyDescent="0.3">
      <c r="A90" s="17"/>
      <c r="B90" s="17"/>
      <c r="C90" s="17"/>
      <c r="D90" s="17"/>
      <c r="E90" s="17"/>
      <c r="F90" s="17"/>
      <c r="G90" s="17"/>
      <c r="H90" s="30"/>
      <c r="I90" s="17"/>
      <c r="J90" s="17"/>
      <c r="K90" s="17"/>
      <c r="L90" s="17"/>
      <c r="M90" s="13"/>
      <c r="N90" s="36">
        <f>SUMIFS($E$6:$E$400,$F$6:$F$400,"RT",$A$6:$A$400,"U41")</f>
        <v>0</v>
      </c>
      <c r="O90" s="36" t="s">
        <v>4</v>
      </c>
      <c r="P90" s="36" t="s">
        <v>820</v>
      </c>
    </row>
    <row r="91" spans="1:16" s="12" customFormat="1" x14ac:dyDescent="0.3">
      <c r="A91" s="17"/>
      <c r="B91" s="17"/>
      <c r="C91" s="17"/>
      <c r="D91" s="17"/>
      <c r="E91" s="17"/>
      <c r="F91" s="17"/>
      <c r="G91" s="17"/>
      <c r="H91" s="30"/>
      <c r="I91" s="17"/>
      <c r="J91" s="17"/>
      <c r="K91" s="17"/>
      <c r="L91" s="17"/>
      <c r="M91" s="13"/>
      <c r="N91" s="36">
        <f>SUMIFS($E$6:$E$400,$F$6:$F$400,"RT",$A$6:$A$400,"")</f>
        <v>6</v>
      </c>
      <c r="O91" s="36" t="s">
        <v>4</v>
      </c>
      <c r="P91" s="36"/>
    </row>
    <row r="92" spans="1:16" s="12" customFormat="1" x14ac:dyDescent="0.3">
      <c r="A92" s="17"/>
      <c r="B92" s="17"/>
      <c r="C92" s="17"/>
      <c r="D92" s="17"/>
      <c r="E92" s="17"/>
      <c r="F92" s="17"/>
      <c r="G92" s="17"/>
      <c r="H92" s="30"/>
      <c r="I92" s="17"/>
      <c r="J92" s="17"/>
      <c r="K92" s="17"/>
      <c r="L92" s="17"/>
      <c r="M92" s="13"/>
      <c r="N92" s="36">
        <f>SUM(N50:N91)</f>
        <v>6</v>
      </c>
      <c r="O92" s="36"/>
      <c r="P92" s="36"/>
    </row>
    <row r="93" spans="1:16" s="12" customFormat="1" x14ac:dyDescent="0.3">
      <c r="A93" s="17"/>
      <c r="B93" s="17"/>
      <c r="C93" s="17"/>
      <c r="D93" s="17"/>
      <c r="E93" s="17"/>
      <c r="F93" s="17"/>
      <c r="G93" s="17"/>
      <c r="H93" s="30"/>
      <c r="I93" s="17"/>
      <c r="J93" s="17"/>
      <c r="K93" s="17"/>
      <c r="L93" s="17"/>
      <c r="M93" s="13"/>
      <c r="N93" s="36"/>
      <c r="O93" s="36"/>
      <c r="P93" s="36"/>
    </row>
    <row r="94" spans="1:16" s="12" customFormat="1" x14ac:dyDescent="0.3">
      <c r="A94" s="17"/>
      <c r="B94" s="17"/>
      <c r="C94" s="17"/>
      <c r="D94" s="17"/>
      <c r="E94" s="17"/>
      <c r="F94" s="17"/>
      <c r="G94" s="17"/>
      <c r="H94" s="30"/>
      <c r="I94" s="17"/>
      <c r="J94" s="17"/>
      <c r="K94" s="17"/>
      <c r="L94" s="17"/>
      <c r="M94" s="13"/>
      <c r="N94" s="36"/>
      <c r="O94" s="36"/>
      <c r="P94" s="36"/>
    </row>
    <row r="95" spans="1:16" s="12" customFormat="1" x14ac:dyDescent="0.3">
      <c r="A95" s="17"/>
      <c r="B95" s="17"/>
      <c r="C95" s="17"/>
      <c r="D95" s="17"/>
      <c r="E95" s="17"/>
      <c r="F95" s="17"/>
      <c r="G95" s="17"/>
      <c r="H95" s="30"/>
      <c r="I95" s="17"/>
      <c r="J95" s="17"/>
      <c r="K95" s="17"/>
      <c r="L95" s="17"/>
      <c r="M95" s="13"/>
      <c r="N95" s="36"/>
      <c r="O95" s="36"/>
      <c r="P95" s="36"/>
    </row>
    <row r="96" spans="1:16" s="12" customFormat="1" x14ac:dyDescent="0.3">
      <c r="A96" s="17"/>
      <c r="B96" s="17"/>
      <c r="C96" s="17"/>
      <c r="D96" s="17"/>
      <c r="E96" s="17"/>
      <c r="F96" s="17"/>
      <c r="G96" s="17"/>
      <c r="H96" s="30"/>
      <c r="I96" s="17"/>
      <c r="J96" s="17"/>
      <c r="K96" s="17"/>
      <c r="L96" s="17"/>
      <c r="M96" s="13"/>
      <c r="N96" s="36"/>
      <c r="O96" s="36"/>
      <c r="P96" s="36"/>
    </row>
    <row r="97" spans="1:16" s="12" customFormat="1" x14ac:dyDescent="0.3">
      <c r="A97" s="17"/>
      <c r="B97" s="17"/>
      <c r="C97" s="17"/>
      <c r="D97" s="17"/>
      <c r="E97" s="17"/>
      <c r="F97" s="17"/>
      <c r="G97" s="17"/>
      <c r="H97" s="30"/>
      <c r="I97" s="17"/>
      <c r="J97" s="17"/>
      <c r="K97" s="17"/>
      <c r="L97" s="17"/>
      <c r="M97" s="13"/>
      <c r="N97" s="36"/>
      <c r="O97" s="36"/>
      <c r="P97" s="36"/>
    </row>
    <row r="98" spans="1:16" s="12" customFormat="1" x14ac:dyDescent="0.3">
      <c r="A98" s="17"/>
      <c r="B98" s="17"/>
      <c r="C98" s="17"/>
      <c r="D98" s="17"/>
      <c r="E98" s="17"/>
      <c r="F98" s="17"/>
      <c r="G98" s="17"/>
      <c r="H98" s="30"/>
      <c r="I98" s="17"/>
      <c r="J98" s="17"/>
      <c r="K98" s="17"/>
      <c r="L98" s="17"/>
      <c r="M98" s="13"/>
      <c r="N98" s="36"/>
      <c r="O98" s="36"/>
      <c r="P98" s="36"/>
    </row>
    <row r="99" spans="1:16" s="12" customFormat="1" x14ac:dyDescent="0.3">
      <c r="A99" s="17"/>
      <c r="B99" s="17"/>
      <c r="C99" s="17"/>
      <c r="D99" s="17"/>
      <c r="E99" s="17"/>
      <c r="F99" s="17"/>
      <c r="G99" s="17"/>
      <c r="H99" s="30"/>
      <c r="I99" s="17"/>
      <c r="J99" s="17"/>
      <c r="K99" s="17"/>
      <c r="L99" s="17"/>
      <c r="M99" s="13"/>
      <c r="N99" s="36"/>
      <c r="O99" s="36"/>
      <c r="P99" s="36"/>
    </row>
    <row r="100" spans="1:16" s="12" customFormat="1" x14ac:dyDescent="0.3">
      <c r="A100" s="17"/>
      <c r="B100" s="17"/>
      <c r="C100" s="17"/>
      <c r="D100" s="17"/>
      <c r="E100" s="17"/>
      <c r="F100" s="17"/>
      <c r="G100" s="17"/>
      <c r="H100" s="30"/>
      <c r="I100" s="17"/>
      <c r="J100" s="17"/>
      <c r="K100" s="17"/>
      <c r="L100" s="17"/>
      <c r="M100" s="13"/>
      <c r="N100" s="36"/>
      <c r="O100" s="36"/>
      <c r="P100" s="36"/>
    </row>
    <row r="101" spans="1:16" s="12" customFormat="1" x14ac:dyDescent="0.3">
      <c r="A101" s="17"/>
      <c r="B101" s="17"/>
      <c r="C101" s="17"/>
      <c r="D101" s="17"/>
      <c r="E101" s="17"/>
      <c r="F101" s="17"/>
      <c r="G101" s="17"/>
      <c r="H101" s="30"/>
      <c r="I101" s="17"/>
      <c r="J101" s="17"/>
      <c r="K101" s="17"/>
      <c r="L101" s="17"/>
      <c r="M101" s="13"/>
      <c r="N101" s="36"/>
      <c r="O101" s="36"/>
      <c r="P101" s="36"/>
    </row>
    <row r="102" spans="1:16" s="12" customFormat="1" x14ac:dyDescent="0.3">
      <c r="A102" s="17"/>
      <c r="B102" s="17"/>
      <c r="C102" s="17"/>
      <c r="D102" s="17"/>
      <c r="E102" s="17"/>
      <c r="F102" s="17"/>
      <c r="G102" s="17"/>
      <c r="H102" s="30"/>
      <c r="I102" s="17"/>
      <c r="J102" s="17"/>
      <c r="K102" s="17"/>
      <c r="L102" s="17"/>
      <c r="M102" s="13"/>
      <c r="N102" s="36"/>
      <c r="O102" s="36"/>
      <c r="P102" s="36"/>
    </row>
    <row r="103" spans="1:16" s="12" customFormat="1" x14ac:dyDescent="0.3">
      <c r="A103" s="17"/>
      <c r="B103" s="17"/>
      <c r="C103" s="17"/>
      <c r="D103" s="17"/>
      <c r="E103" s="17"/>
      <c r="F103" s="17"/>
      <c r="G103" s="17"/>
      <c r="H103" s="30"/>
      <c r="I103" s="17"/>
      <c r="J103" s="17"/>
      <c r="K103" s="17"/>
      <c r="L103" s="17"/>
      <c r="M103" s="13"/>
      <c r="N103" s="36"/>
      <c r="O103" s="36"/>
      <c r="P103" s="36"/>
    </row>
    <row r="104" spans="1:16" s="12" customFormat="1" x14ac:dyDescent="0.3">
      <c r="A104" s="17"/>
      <c r="B104" s="17"/>
      <c r="C104" s="17"/>
      <c r="D104" s="17"/>
      <c r="E104" s="17"/>
      <c r="F104" s="17"/>
      <c r="G104" s="17"/>
      <c r="H104" s="30"/>
      <c r="I104" s="17"/>
      <c r="J104" s="17"/>
      <c r="K104" s="17"/>
      <c r="L104" s="17"/>
      <c r="M104" s="13"/>
      <c r="N104" s="36"/>
      <c r="O104" s="36"/>
      <c r="P104" s="36"/>
    </row>
    <row r="105" spans="1:16" s="12" customFormat="1" x14ac:dyDescent="0.3">
      <c r="A105" s="17"/>
      <c r="B105" s="17"/>
      <c r="C105" s="17"/>
      <c r="D105" s="17"/>
      <c r="E105" s="17"/>
      <c r="F105" s="17"/>
      <c r="G105" s="17"/>
      <c r="H105" s="30"/>
      <c r="I105" s="17"/>
      <c r="J105" s="17"/>
      <c r="K105" s="17"/>
      <c r="L105" s="17"/>
      <c r="M105" s="13"/>
      <c r="N105" s="36"/>
      <c r="O105" s="36"/>
      <c r="P105" s="36"/>
    </row>
    <row r="106" spans="1:16" s="12" customFormat="1" x14ac:dyDescent="0.3">
      <c r="A106" s="17"/>
      <c r="B106" s="17"/>
      <c r="C106" s="17"/>
      <c r="D106" s="17"/>
      <c r="E106" s="17"/>
      <c r="F106" s="17"/>
      <c r="G106" s="17"/>
      <c r="H106" s="30"/>
      <c r="I106" s="17"/>
      <c r="J106" s="17"/>
      <c r="K106" s="17"/>
      <c r="L106" s="17"/>
      <c r="M106" s="13"/>
      <c r="N106" s="36"/>
      <c r="O106" s="36"/>
      <c r="P106" s="36"/>
    </row>
    <row r="107" spans="1:16" s="12" customFormat="1" x14ac:dyDescent="0.3">
      <c r="A107" s="17"/>
      <c r="B107" s="17"/>
      <c r="C107" s="17"/>
      <c r="D107" s="17"/>
      <c r="E107" s="17"/>
      <c r="F107" s="17"/>
      <c r="G107" s="17"/>
      <c r="H107" s="30"/>
      <c r="I107" s="17"/>
      <c r="J107" s="17"/>
      <c r="K107" s="17"/>
      <c r="L107" s="17"/>
      <c r="M107" s="13"/>
      <c r="N107" s="36"/>
      <c r="O107" s="36"/>
      <c r="P107" s="36"/>
    </row>
    <row r="108" spans="1:16" s="12" customFormat="1" x14ac:dyDescent="0.3">
      <c r="A108" s="17"/>
      <c r="B108" s="17"/>
      <c r="C108" s="17"/>
      <c r="D108" s="17"/>
      <c r="E108" s="17"/>
      <c r="F108" s="17"/>
      <c r="G108" s="17"/>
      <c r="H108" s="30"/>
      <c r="I108" s="17"/>
      <c r="J108" s="17"/>
      <c r="K108" s="17"/>
      <c r="L108" s="17"/>
      <c r="M108" s="13"/>
      <c r="N108" s="36"/>
      <c r="O108" s="36"/>
      <c r="P108" s="36"/>
    </row>
    <row r="109" spans="1:16" s="12" customFormat="1" x14ac:dyDescent="0.3">
      <c r="A109" s="17"/>
      <c r="B109" s="17"/>
      <c r="C109" s="17"/>
      <c r="D109" s="17"/>
      <c r="E109" s="17"/>
      <c r="F109" s="17"/>
      <c r="G109" s="17"/>
      <c r="H109" s="30"/>
      <c r="I109" s="17"/>
      <c r="J109" s="17"/>
      <c r="K109" s="17"/>
      <c r="L109" s="17"/>
      <c r="M109" s="13"/>
      <c r="N109" s="36"/>
      <c r="O109" s="36"/>
      <c r="P109" s="36"/>
    </row>
    <row r="110" spans="1:16" s="12" customFormat="1" x14ac:dyDescent="0.3">
      <c r="A110" s="17"/>
      <c r="B110" s="17"/>
      <c r="C110" s="17"/>
      <c r="D110" s="17"/>
      <c r="E110" s="17"/>
      <c r="F110" s="17"/>
      <c r="G110" s="17"/>
      <c r="H110" s="30"/>
      <c r="I110" s="17"/>
      <c r="J110" s="17"/>
      <c r="K110" s="17"/>
      <c r="L110" s="17"/>
      <c r="M110" s="13"/>
      <c r="N110" s="36"/>
      <c r="O110" s="36"/>
      <c r="P110" s="36"/>
    </row>
    <row r="111" spans="1:16" s="12" customFormat="1" x14ac:dyDescent="0.3">
      <c r="A111" s="17"/>
      <c r="B111" s="17"/>
      <c r="C111" s="17"/>
      <c r="D111" s="17"/>
      <c r="E111" s="17"/>
      <c r="F111" s="17"/>
      <c r="G111" s="17"/>
      <c r="H111" s="30"/>
      <c r="I111" s="17"/>
      <c r="J111" s="17"/>
      <c r="K111" s="17"/>
      <c r="L111" s="17"/>
      <c r="M111" s="13"/>
      <c r="N111" s="36"/>
      <c r="O111" s="36"/>
      <c r="P111" s="36"/>
    </row>
    <row r="112" spans="1:16" s="12" customFormat="1" x14ac:dyDescent="0.3">
      <c r="A112" s="17"/>
      <c r="B112" s="17"/>
      <c r="C112" s="17"/>
      <c r="D112" s="17"/>
      <c r="E112" s="17"/>
      <c r="F112" s="17"/>
      <c r="G112" s="17"/>
      <c r="H112" s="30"/>
      <c r="I112" s="17"/>
      <c r="J112" s="17"/>
      <c r="K112" s="17"/>
      <c r="L112" s="17"/>
      <c r="M112" s="13"/>
      <c r="N112" s="36"/>
      <c r="O112" s="36"/>
      <c r="P112" s="36"/>
    </row>
    <row r="113" spans="1:16" s="12" customFormat="1" x14ac:dyDescent="0.3">
      <c r="A113" s="17"/>
      <c r="B113" s="17"/>
      <c r="C113" s="17"/>
      <c r="D113" s="17"/>
      <c r="E113" s="17"/>
      <c r="F113" s="17"/>
      <c r="G113" s="17"/>
      <c r="H113" s="30"/>
      <c r="I113" s="17"/>
      <c r="J113" s="17"/>
      <c r="K113" s="17"/>
      <c r="L113" s="17"/>
      <c r="M113" s="13"/>
      <c r="N113" s="36"/>
      <c r="O113" s="36"/>
      <c r="P113" s="36"/>
    </row>
    <row r="114" spans="1:16" s="12" customFormat="1" x14ac:dyDescent="0.3">
      <c r="A114" s="17"/>
      <c r="B114" s="17"/>
      <c r="C114" s="17"/>
      <c r="D114" s="17"/>
      <c r="E114" s="17"/>
      <c r="F114" s="17"/>
      <c r="G114" s="17"/>
      <c r="H114" s="30"/>
      <c r="I114" s="17"/>
      <c r="J114" s="17"/>
      <c r="K114" s="17"/>
      <c r="L114" s="17"/>
      <c r="M114" s="13"/>
      <c r="N114" s="36"/>
      <c r="O114" s="36"/>
      <c r="P114" s="36"/>
    </row>
    <row r="115" spans="1:16" s="12" customFormat="1" x14ac:dyDescent="0.3">
      <c r="A115" s="17"/>
      <c r="B115" s="17"/>
      <c r="C115" s="17"/>
      <c r="D115" s="17"/>
      <c r="E115" s="17"/>
      <c r="F115" s="17"/>
      <c r="G115" s="17"/>
      <c r="H115" s="30"/>
      <c r="I115" s="17"/>
      <c r="J115" s="17"/>
      <c r="K115" s="17"/>
      <c r="L115" s="17"/>
      <c r="M115" s="13"/>
      <c r="N115" s="36"/>
      <c r="O115" s="36"/>
      <c r="P115" s="36"/>
    </row>
    <row r="116" spans="1:16" s="12" customFormat="1" x14ac:dyDescent="0.3">
      <c r="A116" s="17"/>
      <c r="B116" s="17"/>
      <c r="C116" s="17"/>
      <c r="D116" s="17"/>
      <c r="E116" s="17"/>
      <c r="F116" s="17"/>
      <c r="G116" s="17"/>
      <c r="H116" s="30"/>
      <c r="I116" s="17"/>
      <c r="J116" s="17"/>
      <c r="K116" s="17"/>
      <c r="L116" s="17"/>
      <c r="M116" s="13"/>
      <c r="N116" s="36"/>
      <c r="O116" s="36"/>
      <c r="P116" s="36"/>
    </row>
    <row r="117" spans="1:16" s="12" customFormat="1" x14ac:dyDescent="0.3">
      <c r="A117" s="17"/>
      <c r="B117" s="17"/>
      <c r="C117" s="17"/>
      <c r="D117" s="17"/>
      <c r="E117" s="17"/>
      <c r="F117" s="17"/>
      <c r="G117" s="17"/>
      <c r="H117" s="30"/>
      <c r="I117" s="17"/>
      <c r="J117" s="17"/>
      <c r="K117" s="17"/>
      <c r="L117" s="17"/>
      <c r="M117" s="13"/>
      <c r="N117" s="36"/>
      <c r="O117" s="36"/>
      <c r="P117" s="36"/>
    </row>
    <row r="118" spans="1:16" s="12" customFormat="1" x14ac:dyDescent="0.3">
      <c r="A118" s="17"/>
      <c r="B118" s="17"/>
      <c r="C118" s="17"/>
      <c r="D118" s="17"/>
      <c r="E118" s="17"/>
      <c r="F118" s="17"/>
      <c r="G118" s="17"/>
      <c r="H118" s="30"/>
      <c r="I118" s="17"/>
      <c r="J118" s="17"/>
      <c r="K118" s="17"/>
      <c r="L118" s="17"/>
      <c r="M118" s="13"/>
      <c r="N118" s="36"/>
      <c r="O118" s="36"/>
      <c r="P118" s="36"/>
    </row>
    <row r="119" spans="1:16" s="12" customFormat="1" x14ac:dyDescent="0.3">
      <c r="A119" s="17"/>
      <c r="B119" s="17"/>
      <c r="C119" s="17"/>
      <c r="D119" s="17"/>
      <c r="E119" s="17"/>
      <c r="F119" s="17"/>
      <c r="G119" s="17"/>
      <c r="H119" s="30"/>
      <c r="I119" s="17"/>
      <c r="J119" s="17"/>
      <c r="K119" s="17"/>
      <c r="L119" s="17"/>
      <c r="M119" s="13"/>
      <c r="N119" s="36"/>
      <c r="O119" s="36"/>
      <c r="P119" s="36"/>
    </row>
    <row r="120" spans="1:16" s="12" customFormat="1" x14ac:dyDescent="0.3">
      <c r="A120" s="16"/>
      <c r="B120" s="16"/>
      <c r="C120" s="16"/>
      <c r="D120" s="16"/>
      <c r="E120" s="16"/>
      <c r="F120" s="16"/>
      <c r="G120" s="16"/>
      <c r="H120" s="31"/>
      <c r="I120" s="16"/>
      <c r="J120" s="16"/>
      <c r="K120" s="16"/>
      <c r="L120" s="16"/>
      <c r="N120" s="36"/>
      <c r="O120" s="36"/>
      <c r="P120" s="36"/>
    </row>
    <row r="121" spans="1:16" s="12" customFormat="1" x14ac:dyDescent="0.3">
      <c r="A121" s="16"/>
      <c r="B121" s="16"/>
      <c r="C121" s="16"/>
      <c r="D121" s="16"/>
      <c r="E121" s="16"/>
      <c r="F121" s="16"/>
      <c r="G121" s="16"/>
      <c r="H121" s="31"/>
      <c r="I121" s="16"/>
      <c r="J121" s="16"/>
      <c r="K121" s="16"/>
      <c r="L121" s="16"/>
      <c r="N121" s="36"/>
      <c r="O121" s="36"/>
      <c r="P121" s="36"/>
    </row>
    <row r="122" spans="1:16" s="12" customFormat="1" x14ac:dyDescent="0.3">
      <c r="A122" s="16"/>
      <c r="B122" s="16"/>
      <c r="C122" s="16"/>
      <c r="D122" s="16"/>
      <c r="E122" s="16"/>
      <c r="F122" s="16"/>
      <c r="G122" s="16"/>
      <c r="H122" s="31"/>
      <c r="I122" s="16"/>
      <c r="J122" s="16"/>
      <c r="K122" s="16"/>
      <c r="L122" s="16"/>
      <c r="N122" s="36"/>
      <c r="O122" s="36"/>
      <c r="P122" s="36"/>
    </row>
    <row r="123" spans="1:16" s="12" customFormat="1" x14ac:dyDescent="0.3">
      <c r="A123" s="16"/>
      <c r="B123" s="16"/>
      <c r="C123" s="16"/>
      <c r="D123" s="16"/>
      <c r="E123" s="16"/>
      <c r="F123" s="16"/>
      <c r="G123" s="16"/>
      <c r="H123" s="31"/>
      <c r="I123" s="16"/>
      <c r="J123" s="16"/>
      <c r="K123" s="16"/>
      <c r="L123" s="16"/>
      <c r="N123" s="36"/>
      <c r="O123" s="36"/>
      <c r="P123" s="36"/>
    </row>
    <row r="124" spans="1:16" s="12" customFormat="1" x14ac:dyDescent="0.3">
      <c r="A124" s="16"/>
      <c r="B124" s="16"/>
      <c r="C124" s="16"/>
      <c r="D124" s="16"/>
      <c r="E124" s="16"/>
      <c r="F124" s="16"/>
      <c r="G124" s="16"/>
      <c r="H124" s="31"/>
      <c r="I124" s="16"/>
      <c r="J124" s="16"/>
      <c r="K124" s="16"/>
      <c r="L124" s="16"/>
      <c r="N124" s="36"/>
      <c r="O124" s="36"/>
      <c r="P124" s="36"/>
    </row>
    <row r="125" spans="1:16" s="12" customFormat="1" x14ac:dyDescent="0.3">
      <c r="A125" s="16"/>
      <c r="B125" s="16"/>
      <c r="C125" s="16"/>
      <c r="D125" s="16"/>
      <c r="E125" s="16"/>
      <c r="F125" s="16"/>
      <c r="G125" s="16"/>
      <c r="H125" s="31"/>
      <c r="I125" s="16"/>
      <c r="J125" s="16"/>
      <c r="K125" s="16"/>
      <c r="L125" s="16"/>
      <c r="N125" s="36"/>
      <c r="O125" s="36"/>
      <c r="P125" s="36"/>
    </row>
    <row r="126" spans="1:16" s="12" customFormat="1" x14ac:dyDescent="0.3">
      <c r="A126" s="16"/>
      <c r="B126" s="16"/>
      <c r="C126" s="16"/>
      <c r="D126" s="16"/>
      <c r="E126" s="16"/>
      <c r="F126" s="16"/>
      <c r="G126" s="16"/>
      <c r="H126" s="31"/>
      <c r="I126" s="16"/>
      <c r="J126" s="16"/>
      <c r="K126" s="16"/>
      <c r="L126" s="16"/>
      <c r="N126" s="36"/>
      <c r="O126" s="36"/>
      <c r="P126" s="36"/>
    </row>
    <row r="127" spans="1:16" s="12" customFormat="1" x14ac:dyDescent="0.3">
      <c r="A127" s="16"/>
      <c r="B127" s="16"/>
      <c r="C127" s="16"/>
      <c r="D127" s="16"/>
      <c r="E127" s="16"/>
      <c r="F127" s="16"/>
      <c r="G127" s="16"/>
      <c r="H127" s="31"/>
      <c r="I127" s="16"/>
      <c r="J127" s="16"/>
      <c r="K127" s="16"/>
      <c r="L127" s="16"/>
      <c r="N127" s="36"/>
      <c r="O127" s="36"/>
      <c r="P127" s="36"/>
    </row>
    <row r="128" spans="1:16" s="12" customFormat="1" x14ac:dyDescent="0.3">
      <c r="A128" s="16"/>
      <c r="B128" s="16"/>
      <c r="C128" s="16"/>
      <c r="D128" s="16"/>
      <c r="E128" s="16"/>
      <c r="F128" s="16"/>
      <c r="G128" s="16"/>
      <c r="H128" s="31"/>
      <c r="I128" s="16"/>
      <c r="J128" s="16"/>
      <c r="K128" s="16"/>
      <c r="L128" s="16"/>
      <c r="N128" s="36"/>
      <c r="O128" s="36"/>
      <c r="P128" s="36"/>
    </row>
    <row r="129" spans="1:16" s="12" customFormat="1" x14ac:dyDescent="0.3">
      <c r="A129" s="16"/>
      <c r="B129" s="16"/>
      <c r="C129" s="16"/>
      <c r="D129" s="16"/>
      <c r="E129" s="16"/>
      <c r="F129" s="16"/>
      <c r="G129" s="16"/>
      <c r="H129" s="31"/>
      <c r="I129" s="16"/>
      <c r="J129" s="16"/>
      <c r="K129" s="16"/>
      <c r="L129" s="16"/>
      <c r="N129" s="36"/>
      <c r="O129" s="36"/>
      <c r="P129" s="36"/>
    </row>
    <row r="130" spans="1:16" s="12" customFormat="1" x14ac:dyDescent="0.3">
      <c r="A130" s="16"/>
      <c r="B130" s="16"/>
      <c r="C130" s="16"/>
      <c r="D130" s="16"/>
      <c r="E130" s="16"/>
      <c r="F130" s="16"/>
      <c r="G130" s="16"/>
      <c r="H130" s="31"/>
      <c r="I130" s="16"/>
      <c r="J130" s="16"/>
      <c r="K130" s="16"/>
      <c r="L130" s="16"/>
      <c r="N130" s="36"/>
      <c r="O130" s="36"/>
      <c r="P130" s="36"/>
    </row>
    <row r="131" spans="1:16" s="12" customFormat="1" x14ac:dyDescent="0.3">
      <c r="A131" s="16"/>
      <c r="B131" s="16"/>
      <c r="C131" s="16"/>
      <c r="D131" s="16"/>
      <c r="E131" s="16"/>
      <c r="F131" s="16"/>
      <c r="G131" s="16"/>
      <c r="H131" s="31"/>
      <c r="I131" s="16"/>
      <c r="J131" s="16"/>
      <c r="K131" s="16"/>
      <c r="L131" s="16"/>
      <c r="N131" s="36"/>
      <c r="O131" s="36"/>
      <c r="P131" s="36"/>
    </row>
    <row r="132" spans="1:16" s="12" customFormat="1" x14ac:dyDescent="0.3">
      <c r="A132" s="16"/>
      <c r="B132" s="16"/>
      <c r="C132" s="16"/>
      <c r="D132" s="16"/>
      <c r="E132" s="16"/>
      <c r="F132" s="16"/>
      <c r="G132" s="16"/>
      <c r="H132" s="31"/>
      <c r="I132" s="16"/>
      <c r="J132" s="16"/>
      <c r="K132" s="16"/>
      <c r="L132" s="16"/>
      <c r="N132" s="36"/>
      <c r="O132" s="36"/>
      <c r="P132" s="36"/>
    </row>
    <row r="133" spans="1:16" s="12" customFormat="1" x14ac:dyDescent="0.3">
      <c r="A133" s="16"/>
      <c r="B133" s="16"/>
      <c r="C133" s="16"/>
      <c r="D133" s="16"/>
      <c r="E133" s="16"/>
      <c r="F133" s="16"/>
      <c r="G133" s="16"/>
      <c r="H133" s="31"/>
      <c r="I133" s="16"/>
      <c r="J133" s="16"/>
      <c r="K133" s="16"/>
      <c r="L133" s="16"/>
      <c r="N133" s="36"/>
      <c r="O133" s="36"/>
      <c r="P133" s="36"/>
    </row>
    <row r="134" spans="1:16" s="12" customFormat="1" x14ac:dyDescent="0.3">
      <c r="A134" s="16"/>
      <c r="B134" s="16"/>
      <c r="C134" s="16"/>
      <c r="D134" s="16"/>
      <c r="E134" s="16"/>
      <c r="F134" s="16"/>
      <c r="G134" s="16"/>
      <c r="H134" s="31"/>
      <c r="I134" s="16"/>
      <c r="J134" s="16"/>
      <c r="K134" s="16"/>
      <c r="L134" s="16"/>
      <c r="N134" s="36"/>
      <c r="O134" s="36"/>
      <c r="P134" s="36"/>
    </row>
    <row r="135" spans="1:16" s="12" customFormat="1" x14ac:dyDescent="0.3">
      <c r="A135" s="16"/>
      <c r="B135" s="16"/>
      <c r="C135" s="16"/>
      <c r="D135" s="16"/>
      <c r="E135" s="16"/>
      <c r="F135" s="16"/>
      <c r="G135" s="16"/>
      <c r="H135" s="31"/>
      <c r="I135" s="16"/>
      <c r="J135" s="16"/>
      <c r="K135" s="16"/>
      <c r="L135" s="16"/>
      <c r="N135" s="36"/>
      <c r="O135" s="36"/>
      <c r="P135" s="36"/>
    </row>
    <row r="136" spans="1:16" s="12" customFormat="1" x14ac:dyDescent="0.3">
      <c r="A136" s="16"/>
      <c r="B136" s="16"/>
      <c r="C136" s="16"/>
      <c r="D136" s="16"/>
      <c r="E136" s="16"/>
      <c r="F136" s="16"/>
      <c r="G136" s="16"/>
      <c r="H136" s="31"/>
      <c r="I136" s="16"/>
      <c r="J136" s="16"/>
      <c r="K136" s="16"/>
      <c r="L136" s="16"/>
      <c r="N136" s="36"/>
      <c r="O136" s="36"/>
      <c r="P136" s="36"/>
    </row>
    <row r="137" spans="1:16" s="12" customFormat="1" x14ac:dyDescent="0.3">
      <c r="A137" s="16"/>
      <c r="B137" s="16"/>
      <c r="C137" s="16"/>
      <c r="D137" s="16"/>
      <c r="E137" s="16"/>
      <c r="F137" s="16"/>
      <c r="G137" s="16"/>
      <c r="H137" s="31"/>
      <c r="I137" s="16"/>
      <c r="J137" s="16"/>
      <c r="K137" s="16"/>
      <c r="L137" s="16"/>
      <c r="N137" s="36"/>
      <c r="O137" s="36"/>
      <c r="P137" s="36"/>
    </row>
    <row r="138" spans="1:16" s="12" customFormat="1" x14ac:dyDescent="0.3">
      <c r="A138" s="16"/>
      <c r="B138" s="16"/>
      <c r="C138" s="16"/>
      <c r="D138" s="16"/>
      <c r="E138" s="16"/>
      <c r="F138" s="16"/>
      <c r="G138" s="16"/>
      <c r="H138" s="31"/>
      <c r="I138" s="16"/>
      <c r="J138" s="16"/>
      <c r="K138" s="16"/>
      <c r="L138" s="16"/>
      <c r="N138" s="36"/>
      <c r="O138" s="36"/>
      <c r="P138" s="36"/>
    </row>
    <row r="139" spans="1:16" s="12" customFormat="1" x14ac:dyDescent="0.3">
      <c r="A139" s="16"/>
      <c r="B139" s="16"/>
      <c r="C139" s="16"/>
      <c r="D139" s="16"/>
      <c r="E139" s="16"/>
      <c r="F139" s="16"/>
      <c r="G139" s="16"/>
      <c r="H139" s="31"/>
      <c r="I139" s="16"/>
      <c r="J139" s="16"/>
      <c r="K139" s="16"/>
      <c r="L139" s="16"/>
      <c r="N139" s="36"/>
      <c r="O139" s="36"/>
      <c r="P139" s="36"/>
    </row>
    <row r="140" spans="1:16" s="12" customFormat="1" x14ac:dyDescent="0.3">
      <c r="A140" s="16"/>
      <c r="B140" s="16"/>
      <c r="C140" s="16"/>
      <c r="D140" s="16"/>
      <c r="E140" s="16"/>
      <c r="F140" s="16"/>
      <c r="G140" s="16"/>
      <c r="H140" s="31"/>
      <c r="I140" s="16"/>
      <c r="J140" s="16"/>
      <c r="K140" s="16"/>
      <c r="L140" s="16"/>
      <c r="N140" s="36"/>
      <c r="O140" s="36"/>
      <c r="P140" s="36"/>
    </row>
    <row r="141" spans="1:16" s="12" customFormat="1" x14ac:dyDescent="0.3">
      <c r="A141" s="16"/>
      <c r="B141" s="16"/>
      <c r="C141" s="16"/>
      <c r="D141" s="16"/>
      <c r="E141" s="16"/>
      <c r="F141" s="16"/>
      <c r="G141" s="16"/>
      <c r="H141" s="31"/>
      <c r="I141" s="16"/>
      <c r="J141" s="16"/>
      <c r="K141" s="16"/>
      <c r="L141" s="16"/>
      <c r="N141" s="36"/>
      <c r="O141" s="36"/>
      <c r="P141" s="36"/>
    </row>
    <row r="142" spans="1:16" s="12" customFormat="1" x14ac:dyDescent="0.3">
      <c r="A142" s="16"/>
      <c r="B142" s="16"/>
      <c r="C142" s="16"/>
      <c r="D142" s="16"/>
      <c r="E142" s="16"/>
      <c r="F142" s="16"/>
      <c r="G142" s="16"/>
      <c r="H142" s="31"/>
      <c r="I142" s="16"/>
      <c r="J142" s="16"/>
      <c r="K142" s="16"/>
      <c r="L142" s="16"/>
      <c r="N142" s="36"/>
      <c r="O142" s="36"/>
      <c r="P142" s="36"/>
    </row>
    <row r="143" spans="1:16" s="12" customFormat="1" x14ac:dyDescent="0.3">
      <c r="A143" s="16"/>
      <c r="B143" s="16"/>
      <c r="C143" s="16"/>
      <c r="D143" s="16"/>
      <c r="E143" s="16"/>
      <c r="F143" s="16"/>
      <c r="G143" s="16"/>
      <c r="H143" s="31"/>
      <c r="I143" s="16"/>
      <c r="J143" s="16"/>
      <c r="K143" s="16"/>
      <c r="L143" s="16"/>
      <c r="N143" s="36"/>
      <c r="O143" s="36"/>
      <c r="P143" s="36"/>
    </row>
    <row r="144" spans="1:16" s="12" customFormat="1" x14ac:dyDescent="0.3">
      <c r="A144" s="16"/>
      <c r="B144" s="16"/>
      <c r="C144" s="16"/>
      <c r="D144" s="16"/>
      <c r="E144" s="16"/>
      <c r="F144" s="16"/>
      <c r="G144" s="16"/>
      <c r="H144" s="31"/>
      <c r="I144" s="16"/>
      <c r="J144" s="16"/>
      <c r="K144" s="16"/>
      <c r="L144" s="16"/>
      <c r="N144" s="36"/>
      <c r="O144" s="36"/>
      <c r="P144" s="36"/>
    </row>
    <row r="145" spans="1:16" s="12" customFormat="1" x14ac:dyDescent="0.3">
      <c r="A145" s="16"/>
      <c r="B145" s="16"/>
      <c r="C145" s="16"/>
      <c r="D145" s="16"/>
      <c r="E145" s="16"/>
      <c r="F145" s="16"/>
      <c r="G145" s="16"/>
      <c r="H145" s="31"/>
      <c r="I145" s="16"/>
      <c r="J145" s="16"/>
      <c r="K145" s="16"/>
      <c r="L145" s="16"/>
      <c r="N145" s="36"/>
      <c r="O145" s="36"/>
      <c r="P145" s="36"/>
    </row>
    <row r="146" spans="1:16" s="12" customFormat="1" x14ac:dyDescent="0.3">
      <c r="A146" s="16"/>
      <c r="B146" s="16"/>
      <c r="C146" s="16"/>
      <c r="D146" s="16"/>
      <c r="E146" s="16"/>
      <c r="F146" s="16"/>
      <c r="G146" s="16"/>
      <c r="H146" s="31"/>
      <c r="I146" s="16"/>
      <c r="J146" s="16"/>
      <c r="K146" s="16"/>
      <c r="L146" s="16"/>
      <c r="N146" s="36"/>
      <c r="O146" s="36"/>
      <c r="P146" s="36"/>
    </row>
    <row r="147" spans="1:16" s="12" customFormat="1" x14ac:dyDescent="0.3">
      <c r="A147" s="16"/>
      <c r="B147" s="16"/>
      <c r="C147" s="16"/>
      <c r="D147" s="16"/>
      <c r="E147" s="16"/>
      <c r="F147" s="16"/>
      <c r="G147" s="16"/>
      <c r="H147" s="31"/>
      <c r="I147" s="16"/>
      <c r="J147" s="16"/>
      <c r="K147" s="16"/>
      <c r="L147" s="16"/>
      <c r="N147" s="36"/>
      <c r="O147" s="36"/>
      <c r="P147" s="36"/>
    </row>
    <row r="148" spans="1:16" s="12" customFormat="1" x14ac:dyDescent="0.3">
      <c r="A148" s="16"/>
      <c r="B148" s="16"/>
      <c r="C148" s="16"/>
      <c r="D148" s="16"/>
      <c r="E148" s="16"/>
      <c r="F148" s="16"/>
      <c r="G148" s="16"/>
      <c r="H148" s="31"/>
      <c r="I148" s="16"/>
      <c r="J148" s="16"/>
      <c r="K148" s="16"/>
      <c r="L148" s="16"/>
      <c r="N148" s="36"/>
      <c r="O148" s="36"/>
      <c r="P148" s="36"/>
    </row>
    <row r="149" spans="1:16" s="12" customFormat="1" x14ac:dyDescent="0.3">
      <c r="A149" s="16"/>
      <c r="B149" s="16"/>
      <c r="C149" s="16"/>
      <c r="D149" s="16"/>
      <c r="E149" s="16"/>
      <c r="F149" s="16"/>
      <c r="G149" s="16"/>
      <c r="H149" s="31"/>
      <c r="I149" s="16"/>
      <c r="J149" s="16"/>
      <c r="K149" s="16"/>
      <c r="L149" s="16"/>
      <c r="N149" s="36"/>
      <c r="O149" s="36"/>
      <c r="P149" s="36"/>
    </row>
    <row r="150" spans="1:16" s="12" customFormat="1" x14ac:dyDescent="0.3">
      <c r="A150" s="16"/>
      <c r="B150" s="16"/>
      <c r="C150" s="16"/>
      <c r="D150" s="16"/>
      <c r="E150" s="16"/>
      <c r="F150" s="16"/>
      <c r="G150" s="16"/>
      <c r="H150" s="31"/>
      <c r="I150" s="16"/>
      <c r="J150" s="16"/>
      <c r="K150" s="16"/>
      <c r="L150" s="16"/>
      <c r="N150" s="36"/>
      <c r="O150" s="36"/>
      <c r="P150" s="36"/>
    </row>
    <row r="151" spans="1:16" s="12" customFormat="1" x14ac:dyDescent="0.3">
      <c r="A151" s="16"/>
      <c r="B151" s="16"/>
      <c r="C151" s="16"/>
      <c r="D151" s="16"/>
      <c r="E151" s="16"/>
      <c r="F151" s="16"/>
      <c r="G151" s="16"/>
      <c r="H151" s="31"/>
      <c r="I151" s="16"/>
      <c r="J151" s="16"/>
      <c r="K151" s="16"/>
      <c r="L151" s="16"/>
      <c r="N151" s="36"/>
      <c r="O151" s="36"/>
      <c r="P151" s="36"/>
    </row>
    <row r="152" spans="1:16" s="12" customFormat="1" x14ac:dyDescent="0.3">
      <c r="A152" s="16"/>
      <c r="B152" s="16"/>
      <c r="C152" s="16"/>
      <c r="D152" s="16"/>
      <c r="E152" s="16"/>
      <c r="F152" s="16"/>
      <c r="G152" s="16"/>
      <c r="H152" s="31"/>
      <c r="I152" s="16"/>
      <c r="J152" s="16"/>
      <c r="K152" s="16"/>
      <c r="L152" s="16"/>
      <c r="N152" s="36"/>
      <c r="O152" s="36"/>
      <c r="P152" s="36"/>
    </row>
    <row r="153" spans="1:16" s="12" customFormat="1" x14ac:dyDescent="0.3">
      <c r="A153" s="16"/>
      <c r="B153" s="16"/>
      <c r="C153" s="16"/>
      <c r="D153" s="16"/>
      <c r="E153" s="16"/>
      <c r="F153" s="16"/>
      <c r="G153" s="16"/>
      <c r="H153" s="31"/>
      <c r="I153" s="16"/>
      <c r="J153" s="16"/>
      <c r="K153" s="16"/>
      <c r="L153" s="16"/>
      <c r="N153" s="36"/>
      <c r="O153" s="36"/>
      <c r="P153" s="36"/>
    </row>
    <row r="154" spans="1:16" s="12" customFormat="1" x14ac:dyDescent="0.3">
      <c r="A154" s="16"/>
      <c r="B154" s="16"/>
      <c r="C154" s="16"/>
      <c r="D154" s="16"/>
      <c r="E154" s="16"/>
      <c r="F154" s="16"/>
      <c r="G154" s="16"/>
      <c r="H154" s="31"/>
      <c r="I154" s="16"/>
      <c r="J154" s="16"/>
      <c r="K154" s="16"/>
      <c r="L154" s="16"/>
      <c r="N154" s="36"/>
      <c r="O154" s="36"/>
      <c r="P154" s="36"/>
    </row>
    <row r="155" spans="1:16" s="12" customFormat="1" x14ac:dyDescent="0.3">
      <c r="A155" s="16"/>
      <c r="B155" s="16"/>
      <c r="C155" s="16"/>
      <c r="D155" s="16"/>
      <c r="E155" s="16"/>
      <c r="F155" s="16"/>
      <c r="G155" s="16"/>
      <c r="H155" s="31"/>
      <c r="I155" s="16"/>
      <c r="J155" s="16"/>
      <c r="K155" s="16"/>
      <c r="L155" s="16"/>
      <c r="N155" s="36"/>
      <c r="O155" s="36"/>
      <c r="P155" s="36"/>
    </row>
    <row r="156" spans="1:16" s="12" customFormat="1" x14ac:dyDescent="0.3">
      <c r="A156" s="16"/>
      <c r="B156" s="16"/>
      <c r="C156" s="16"/>
      <c r="D156" s="16"/>
      <c r="E156" s="16"/>
      <c r="F156" s="16"/>
      <c r="G156" s="16"/>
      <c r="H156" s="31"/>
      <c r="I156" s="16"/>
      <c r="J156" s="16"/>
      <c r="K156" s="16"/>
      <c r="L156" s="16"/>
      <c r="N156" s="36"/>
      <c r="O156" s="36"/>
      <c r="P156" s="36"/>
    </row>
    <row r="157" spans="1:16" s="12" customFormat="1" x14ac:dyDescent="0.3">
      <c r="A157" s="16"/>
      <c r="B157" s="16"/>
      <c r="C157" s="16"/>
      <c r="D157" s="16"/>
      <c r="E157" s="16"/>
      <c r="F157" s="16"/>
      <c r="G157" s="16"/>
      <c r="H157" s="31"/>
      <c r="I157" s="16"/>
      <c r="J157" s="16"/>
      <c r="K157" s="16"/>
      <c r="L157" s="16"/>
      <c r="N157" s="36"/>
      <c r="O157" s="36"/>
      <c r="P157" s="36"/>
    </row>
    <row r="158" spans="1:16" s="12" customFormat="1" x14ac:dyDescent="0.3">
      <c r="A158" s="16"/>
      <c r="B158" s="16"/>
      <c r="C158" s="16"/>
      <c r="D158" s="16"/>
      <c r="E158" s="16"/>
      <c r="F158" s="16"/>
      <c r="G158" s="16"/>
      <c r="H158" s="31"/>
      <c r="I158" s="16"/>
      <c r="J158" s="16"/>
      <c r="K158" s="16"/>
      <c r="L158" s="16"/>
      <c r="N158" s="36"/>
      <c r="O158" s="36"/>
      <c r="P158" s="36"/>
    </row>
    <row r="159" spans="1:16" s="12" customFormat="1" x14ac:dyDescent="0.3">
      <c r="A159" s="16"/>
      <c r="B159" s="16"/>
      <c r="C159" s="16"/>
      <c r="D159" s="16"/>
      <c r="E159" s="16"/>
      <c r="F159" s="16"/>
      <c r="G159" s="16"/>
      <c r="H159" s="31"/>
      <c r="I159" s="16"/>
      <c r="J159" s="16"/>
      <c r="K159" s="16"/>
      <c r="L159" s="16"/>
      <c r="N159" s="36"/>
      <c r="O159" s="36"/>
      <c r="P159" s="36"/>
    </row>
    <row r="160" spans="1:16" s="12" customFormat="1" x14ac:dyDescent="0.3">
      <c r="A160" s="16"/>
      <c r="B160" s="16"/>
      <c r="C160" s="16"/>
      <c r="D160" s="16"/>
      <c r="E160" s="16"/>
      <c r="F160" s="16"/>
      <c r="G160" s="16"/>
      <c r="H160" s="31"/>
      <c r="I160" s="16"/>
      <c r="J160" s="16"/>
      <c r="K160" s="16"/>
      <c r="L160" s="16"/>
      <c r="N160" s="36"/>
      <c r="O160" s="36"/>
      <c r="P160" s="36"/>
    </row>
    <row r="161" spans="1:16" s="12" customFormat="1" x14ac:dyDescent="0.3">
      <c r="A161" s="16"/>
      <c r="B161" s="16"/>
      <c r="C161" s="16"/>
      <c r="D161" s="16"/>
      <c r="E161" s="16"/>
      <c r="F161" s="16"/>
      <c r="G161" s="16"/>
      <c r="H161" s="31"/>
      <c r="I161" s="16"/>
      <c r="J161" s="16"/>
      <c r="K161" s="16"/>
      <c r="L161" s="16"/>
      <c r="N161" s="36"/>
      <c r="O161" s="36"/>
      <c r="P161" s="36"/>
    </row>
    <row r="162" spans="1:16" s="12" customFormat="1" x14ac:dyDescent="0.3">
      <c r="A162" s="16"/>
      <c r="B162" s="16"/>
      <c r="C162" s="16"/>
      <c r="D162" s="16"/>
      <c r="E162" s="16"/>
      <c r="F162" s="16"/>
      <c r="G162" s="16"/>
      <c r="H162" s="31"/>
      <c r="I162" s="16"/>
      <c r="J162" s="16"/>
      <c r="K162" s="16"/>
      <c r="L162" s="16"/>
      <c r="N162" s="36"/>
      <c r="O162" s="36"/>
      <c r="P162" s="36"/>
    </row>
    <row r="163" spans="1:16" s="12" customFormat="1" x14ac:dyDescent="0.3">
      <c r="A163" s="16"/>
      <c r="B163" s="16"/>
      <c r="C163" s="16"/>
      <c r="D163" s="16"/>
      <c r="E163" s="16"/>
      <c r="F163" s="16"/>
      <c r="G163" s="16"/>
      <c r="H163" s="31"/>
      <c r="I163" s="16"/>
      <c r="J163" s="16"/>
      <c r="K163" s="16"/>
      <c r="L163" s="16"/>
      <c r="N163" s="36"/>
      <c r="O163" s="36"/>
      <c r="P163" s="36"/>
    </row>
    <row r="164" spans="1:16" s="12" customFormat="1" x14ac:dyDescent="0.3">
      <c r="A164" s="16"/>
      <c r="B164" s="16"/>
      <c r="C164" s="16"/>
      <c r="D164" s="16"/>
      <c r="E164" s="16"/>
      <c r="F164" s="16"/>
      <c r="G164" s="16"/>
      <c r="H164" s="31"/>
      <c r="I164" s="16"/>
      <c r="J164" s="16"/>
      <c r="K164" s="16"/>
      <c r="L164" s="16"/>
      <c r="N164" s="36"/>
      <c r="O164" s="36"/>
      <c r="P164" s="36"/>
    </row>
    <row r="165" spans="1:16" s="12" customFormat="1" x14ac:dyDescent="0.3">
      <c r="A165" s="16"/>
      <c r="B165" s="16"/>
      <c r="C165" s="16"/>
      <c r="D165" s="16"/>
      <c r="E165" s="16"/>
      <c r="F165" s="16"/>
      <c r="G165" s="16"/>
      <c r="H165" s="31"/>
      <c r="I165" s="16"/>
      <c r="J165" s="16"/>
      <c r="K165" s="16"/>
      <c r="L165" s="16"/>
      <c r="N165" s="36"/>
      <c r="O165" s="36"/>
      <c r="P165" s="36"/>
    </row>
    <row r="166" spans="1:16" s="12" customFormat="1" x14ac:dyDescent="0.3">
      <c r="A166" s="16"/>
      <c r="B166" s="16"/>
      <c r="C166" s="16"/>
      <c r="D166" s="16"/>
      <c r="E166" s="16"/>
      <c r="F166" s="16"/>
      <c r="G166" s="16"/>
      <c r="H166" s="31"/>
      <c r="I166" s="16"/>
      <c r="J166" s="16"/>
      <c r="K166" s="16"/>
      <c r="L166" s="16"/>
      <c r="N166" s="36"/>
      <c r="O166" s="36"/>
      <c r="P166" s="36"/>
    </row>
    <row r="167" spans="1:16" s="12" customFormat="1" x14ac:dyDescent="0.3">
      <c r="A167" s="16"/>
      <c r="B167" s="16"/>
      <c r="C167" s="16"/>
      <c r="D167" s="16"/>
      <c r="E167" s="16"/>
      <c r="F167" s="16"/>
      <c r="G167" s="16"/>
      <c r="H167" s="31"/>
      <c r="I167" s="16"/>
      <c r="J167" s="16"/>
      <c r="K167" s="16"/>
      <c r="L167" s="16"/>
      <c r="N167" s="36"/>
      <c r="O167" s="36"/>
      <c r="P167" s="36"/>
    </row>
    <row r="168" spans="1:16" s="12" customFormat="1" x14ac:dyDescent="0.3">
      <c r="A168" s="16"/>
      <c r="B168" s="16"/>
      <c r="C168" s="16"/>
      <c r="D168" s="16"/>
      <c r="E168" s="16"/>
      <c r="F168" s="16"/>
      <c r="G168" s="16"/>
      <c r="H168" s="31"/>
      <c r="I168" s="16"/>
      <c r="J168" s="16"/>
      <c r="K168" s="16"/>
      <c r="L168" s="16"/>
      <c r="N168" s="36"/>
      <c r="O168" s="36"/>
      <c r="P168" s="36"/>
    </row>
    <row r="169" spans="1:16" s="12" customFormat="1" x14ac:dyDescent="0.3">
      <c r="A169" s="16"/>
      <c r="B169" s="16"/>
      <c r="C169" s="16"/>
      <c r="D169" s="16"/>
      <c r="E169" s="16"/>
      <c r="F169" s="16"/>
      <c r="G169" s="16"/>
      <c r="H169" s="31"/>
      <c r="I169" s="16"/>
      <c r="J169" s="16"/>
      <c r="K169" s="16"/>
      <c r="L169" s="16"/>
      <c r="N169" s="36"/>
      <c r="O169" s="36"/>
      <c r="P169" s="36"/>
    </row>
    <row r="170" spans="1:16" s="12" customFormat="1" x14ac:dyDescent="0.3">
      <c r="A170" s="16"/>
      <c r="B170" s="16"/>
      <c r="C170" s="16"/>
      <c r="D170" s="16"/>
      <c r="E170" s="16"/>
      <c r="F170" s="16"/>
      <c r="G170" s="16"/>
      <c r="H170" s="31"/>
      <c r="I170" s="16"/>
      <c r="J170" s="16"/>
      <c r="K170" s="16"/>
      <c r="L170" s="16"/>
      <c r="N170" s="36"/>
      <c r="O170" s="36"/>
      <c r="P170" s="36"/>
    </row>
    <row r="171" spans="1:16" s="12" customFormat="1" x14ac:dyDescent="0.3">
      <c r="A171" s="16"/>
      <c r="B171" s="16"/>
      <c r="C171" s="16"/>
      <c r="D171" s="16"/>
      <c r="E171" s="16"/>
      <c r="F171" s="16"/>
      <c r="G171" s="16"/>
      <c r="H171" s="31"/>
      <c r="I171" s="16"/>
      <c r="J171" s="16"/>
      <c r="K171" s="16"/>
      <c r="L171" s="16"/>
      <c r="N171" s="36"/>
      <c r="O171" s="36"/>
      <c r="P171" s="36"/>
    </row>
    <row r="172" spans="1:16" s="12" customFormat="1" x14ac:dyDescent="0.3">
      <c r="A172" s="16"/>
      <c r="B172" s="16"/>
      <c r="C172" s="16"/>
      <c r="D172" s="16"/>
      <c r="E172" s="16"/>
      <c r="F172" s="16"/>
      <c r="G172" s="16"/>
      <c r="H172" s="31"/>
      <c r="I172" s="16"/>
      <c r="J172" s="16"/>
      <c r="K172" s="16"/>
      <c r="L172" s="16"/>
      <c r="N172" s="36"/>
      <c r="O172" s="36"/>
      <c r="P172" s="36"/>
    </row>
    <row r="173" spans="1:16" s="12" customFormat="1" x14ac:dyDescent="0.3">
      <c r="A173" s="16"/>
      <c r="B173" s="16"/>
      <c r="C173" s="16"/>
      <c r="D173" s="16"/>
      <c r="E173" s="16"/>
      <c r="F173" s="16"/>
      <c r="G173" s="16"/>
      <c r="H173" s="31"/>
      <c r="I173" s="16"/>
      <c r="J173" s="16"/>
      <c r="K173" s="16"/>
      <c r="L173" s="16"/>
      <c r="N173" s="36"/>
      <c r="O173" s="36"/>
      <c r="P173" s="36"/>
    </row>
    <row r="174" spans="1:16" s="12" customFormat="1" x14ac:dyDescent="0.3">
      <c r="A174" s="16"/>
      <c r="B174" s="16"/>
      <c r="C174" s="16"/>
      <c r="D174" s="16"/>
      <c r="E174" s="16"/>
      <c r="F174" s="16"/>
      <c r="G174" s="16"/>
      <c r="H174" s="31"/>
      <c r="I174" s="16"/>
      <c r="J174" s="16"/>
      <c r="K174" s="16"/>
      <c r="L174" s="16"/>
      <c r="N174" s="36"/>
      <c r="O174" s="36"/>
      <c r="P174" s="36"/>
    </row>
    <row r="175" spans="1:16" s="12" customFormat="1" x14ac:dyDescent="0.3">
      <c r="A175" s="16"/>
      <c r="B175" s="16"/>
      <c r="C175" s="16"/>
      <c r="D175" s="16"/>
      <c r="E175" s="16"/>
      <c r="F175" s="16"/>
      <c r="G175" s="16"/>
      <c r="H175" s="31"/>
      <c r="I175" s="16"/>
      <c r="J175" s="16"/>
      <c r="K175" s="16"/>
      <c r="L175" s="16"/>
      <c r="N175" s="36"/>
      <c r="O175" s="36"/>
      <c r="P175" s="36"/>
    </row>
    <row r="176" spans="1:16" s="12" customFormat="1" x14ac:dyDescent="0.3">
      <c r="A176" s="16"/>
      <c r="B176" s="16"/>
      <c r="C176" s="16"/>
      <c r="D176" s="16"/>
      <c r="E176" s="16"/>
      <c r="F176" s="16"/>
      <c r="G176" s="16"/>
      <c r="H176" s="31"/>
      <c r="I176" s="16"/>
      <c r="J176" s="16"/>
      <c r="K176" s="16"/>
      <c r="L176" s="16"/>
      <c r="N176" s="36"/>
      <c r="O176" s="36"/>
      <c r="P176" s="36"/>
    </row>
    <row r="177" spans="1:16" s="12" customFormat="1" x14ac:dyDescent="0.3">
      <c r="A177" s="16"/>
      <c r="B177" s="16"/>
      <c r="C177" s="16"/>
      <c r="D177" s="16"/>
      <c r="E177" s="16"/>
      <c r="F177" s="16"/>
      <c r="G177" s="16"/>
      <c r="H177" s="31"/>
      <c r="I177" s="16"/>
      <c r="J177" s="16"/>
      <c r="K177" s="16"/>
      <c r="L177" s="16"/>
      <c r="N177" s="36"/>
      <c r="O177" s="36"/>
      <c r="P177" s="36"/>
    </row>
    <row r="178" spans="1:16" s="12" customFormat="1" x14ac:dyDescent="0.3">
      <c r="A178" s="16"/>
      <c r="B178" s="16"/>
      <c r="C178" s="16"/>
      <c r="D178" s="16"/>
      <c r="E178" s="16"/>
      <c r="F178" s="16"/>
      <c r="G178" s="16"/>
      <c r="H178" s="31"/>
      <c r="I178" s="16"/>
      <c r="J178" s="16"/>
      <c r="K178" s="16"/>
      <c r="L178" s="16"/>
      <c r="N178" s="36"/>
      <c r="O178" s="36"/>
      <c r="P178" s="36"/>
    </row>
    <row r="179" spans="1:16" s="12" customFormat="1" x14ac:dyDescent="0.3">
      <c r="A179" s="16"/>
      <c r="B179" s="16"/>
      <c r="C179" s="16"/>
      <c r="D179" s="16"/>
      <c r="E179" s="16"/>
      <c r="F179" s="16"/>
      <c r="G179" s="16"/>
      <c r="H179" s="31"/>
      <c r="I179" s="16"/>
      <c r="J179" s="16"/>
      <c r="K179" s="16"/>
      <c r="L179" s="16"/>
      <c r="N179" s="36"/>
      <c r="O179" s="36"/>
      <c r="P179" s="36"/>
    </row>
    <row r="180" spans="1:16" s="12" customFormat="1" x14ac:dyDescent="0.3">
      <c r="A180" s="16"/>
      <c r="B180" s="16"/>
      <c r="C180" s="16"/>
      <c r="D180" s="16"/>
      <c r="E180" s="16"/>
      <c r="F180" s="16"/>
      <c r="G180" s="16"/>
      <c r="H180" s="31"/>
      <c r="I180" s="16"/>
      <c r="J180" s="16"/>
      <c r="K180" s="16"/>
      <c r="L180" s="16"/>
      <c r="N180" s="36"/>
      <c r="O180" s="36"/>
      <c r="P180" s="36"/>
    </row>
    <row r="181" spans="1:16" s="12" customFormat="1" x14ac:dyDescent="0.3">
      <c r="A181" s="16"/>
      <c r="B181" s="16"/>
      <c r="C181" s="16"/>
      <c r="D181" s="16"/>
      <c r="E181" s="16"/>
      <c r="F181" s="16"/>
      <c r="G181" s="16"/>
      <c r="H181" s="31"/>
      <c r="I181" s="16"/>
      <c r="J181" s="16"/>
      <c r="K181" s="16"/>
      <c r="L181" s="16"/>
      <c r="N181" s="36"/>
      <c r="O181" s="36"/>
      <c r="P181" s="36"/>
    </row>
    <row r="182" spans="1:16" s="12" customFormat="1" x14ac:dyDescent="0.3">
      <c r="A182" s="16"/>
      <c r="B182" s="16"/>
      <c r="C182" s="16"/>
      <c r="D182" s="16"/>
      <c r="E182" s="16"/>
      <c r="F182" s="16"/>
      <c r="G182" s="16"/>
      <c r="H182" s="31"/>
      <c r="I182" s="16"/>
      <c r="J182" s="16"/>
      <c r="K182" s="16"/>
      <c r="L182" s="16"/>
      <c r="N182" s="36"/>
      <c r="O182" s="36"/>
      <c r="P182" s="36"/>
    </row>
    <row r="183" spans="1:16" s="12" customFormat="1" x14ac:dyDescent="0.3">
      <c r="A183" s="16"/>
      <c r="B183" s="16"/>
      <c r="C183" s="16"/>
      <c r="D183" s="16"/>
      <c r="E183" s="16"/>
      <c r="F183" s="16"/>
      <c r="G183" s="16"/>
      <c r="H183" s="31"/>
      <c r="I183" s="16"/>
      <c r="J183" s="16"/>
      <c r="K183" s="16"/>
      <c r="L183" s="16"/>
      <c r="N183" s="36"/>
      <c r="O183" s="36"/>
      <c r="P183" s="36"/>
    </row>
    <row r="184" spans="1:16" s="12" customFormat="1" x14ac:dyDescent="0.3">
      <c r="A184" s="16"/>
      <c r="B184" s="16"/>
      <c r="C184" s="16"/>
      <c r="D184" s="16"/>
      <c r="E184" s="16"/>
      <c r="F184" s="16"/>
      <c r="G184" s="16"/>
      <c r="H184" s="31"/>
      <c r="I184" s="16"/>
      <c r="J184" s="16"/>
      <c r="K184" s="16"/>
      <c r="L184" s="16"/>
      <c r="N184" s="36"/>
      <c r="O184" s="36"/>
      <c r="P184" s="36"/>
    </row>
    <row r="185" spans="1:16" s="12" customFormat="1" x14ac:dyDescent="0.3">
      <c r="A185" s="16"/>
      <c r="B185" s="16"/>
      <c r="C185" s="16"/>
      <c r="D185" s="16"/>
      <c r="E185" s="16"/>
      <c r="F185" s="16"/>
      <c r="G185" s="16"/>
      <c r="H185" s="31"/>
      <c r="I185" s="16"/>
      <c r="J185" s="16"/>
      <c r="K185" s="16"/>
      <c r="L185" s="16"/>
      <c r="N185" s="36"/>
      <c r="O185" s="36"/>
      <c r="P185" s="36"/>
    </row>
    <row r="186" spans="1:16" x14ac:dyDescent="0.3">
      <c r="N186" s="36"/>
      <c r="O186" s="36"/>
      <c r="P186" s="36"/>
    </row>
    <row r="187" spans="1:16" x14ac:dyDescent="0.3">
      <c r="N187" s="36"/>
      <c r="O187" s="36"/>
      <c r="P187" s="36"/>
    </row>
    <row r="188" spans="1:16" x14ac:dyDescent="0.3">
      <c r="N188" s="36"/>
      <c r="O188" s="36"/>
      <c r="P188" s="36"/>
    </row>
    <row r="189" spans="1:16" x14ac:dyDescent="0.3">
      <c r="N189" s="36"/>
      <c r="O189" s="36"/>
      <c r="P189" s="36"/>
    </row>
    <row r="190" spans="1:16" x14ac:dyDescent="0.3">
      <c r="N190" s="36"/>
      <c r="O190" s="36"/>
      <c r="P190" s="36"/>
    </row>
    <row r="191" spans="1:16" x14ac:dyDescent="0.3">
      <c r="N191" s="36"/>
      <c r="O191" s="36"/>
      <c r="P191" s="36"/>
    </row>
    <row r="192" spans="1:16" x14ac:dyDescent="0.3">
      <c r="N192" s="36"/>
      <c r="O192" s="36"/>
      <c r="P192" s="36"/>
    </row>
    <row r="193" spans="14:16" x14ac:dyDescent="0.3">
      <c r="N193" s="36"/>
      <c r="O193" s="36"/>
      <c r="P193" s="36"/>
    </row>
    <row r="194" spans="14:16" x14ac:dyDescent="0.3">
      <c r="N194" s="36"/>
      <c r="O194" s="36"/>
      <c r="P194" s="36"/>
    </row>
    <row r="195" spans="14:16" x14ac:dyDescent="0.3">
      <c r="N195" s="36"/>
      <c r="O195" s="36"/>
      <c r="P195" s="36"/>
    </row>
    <row r="196" spans="14:16" x14ac:dyDescent="0.3">
      <c r="N196" s="36"/>
      <c r="O196" s="36"/>
      <c r="P196" s="36"/>
    </row>
    <row r="197" spans="14:16" x14ac:dyDescent="0.3">
      <c r="N197" s="36"/>
      <c r="O197" s="36"/>
      <c r="P197" s="36"/>
    </row>
    <row r="198" spans="14:16" x14ac:dyDescent="0.3">
      <c r="N198" s="36"/>
      <c r="O198" s="36"/>
      <c r="P198" s="36"/>
    </row>
    <row r="199" spans="14:16" x14ac:dyDescent="0.3">
      <c r="N199" s="36"/>
      <c r="O199" s="36"/>
      <c r="P199" s="36"/>
    </row>
    <row r="200" spans="14:16" x14ac:dyDescent="0.3">
      <c r="N200" s="36"/>
      <c r="O200" s="36"/>
      <c r="P200" s="36"/>
    </row>
    <row r="201" spans="14:16" x14ac:dyDescent="0.3">
      <c r="N201" s="36"/>
      <c r="O201" s="36"/>
      <c r="P201" s="36"/>
    </row>
    <row r="202" spans="14:16" x14ac:dyDescent="0.3">
      <c r="N202" s="36"/>
      <c r="O202" s="36"/>
      <c r="P202" s="36"/>
    </row>
    <row r="203" spans="14:16" x14ac:dyDescent="0.3">
      <c r="N203" s="36"/>
      <c r="O203" s="36"/>
      <c r="P203" s="36"/>
    </row>
    <row r="204" spans="14:16" x14ac:dyDescent="0.3">
      <c r="N204" s="36"/>
      <c r="O204" s="36"/>
      <c r="P204" s="36"/>
    </row>
    <row r="205" spans="14:16" x14ac:dyDescent="0.3">
      <c r="N205" s="36"/>
      <c r="O205" s="36"/>
      <c r="P205" s="36"/>
    </row>
    <row r="206" spans="14:16" x14ac:dyDescent="0.3">
      <c r="N206" s="36"/>
      <c r="O206" s="36"/>
      <c r="P206" s="36"/>
    </row>
    <row r="207" spans="14:16" x14ac:dyDescent="0.3">
      <c r="N207" s="36"/>
      <c r="O207" s="36"/>
      <c r="P207" s="36"/>
    </row>
    <row r="208" spans="14:16" x14ac:dyDescent="0.3">
      <c r="N208" s="36"/>
      <c r="O208" s="36"/>
      <c r="P208" s="36"/>
    </row>
    <row r="209" spans="14:16" x14ac:dyDescent="0.3">
      <c r="N209" s="36"/>
      <c r="O209" s="36"/>
      <c r="P209" s="36"/>
    </row>
    <row r="210" spans="14:16" x14ac:dyDescent="0.3">
      <c r="N210" s="36"/>
      <c r="O210" s="36"/>
      <c r="P210" s="36"/>
    </row>
    <row r="211" spans="14:16" x14ac:dyDescent="0.3">
      <c r="N211" s="36"/>
      <c r="O211" s="36"/>
      <c r="P211" s="36"/>
    </row>
    <row r="212" spans="14:16" x14ac:dyDescent="0.3">
      <c r="N212" s="36"/>
      <c r="O212" s="36"/>
      <c r="P212" s="36"/>
    </row>
    <row r="213" spans="14:16" x14ac:dyDescent="0.3">
      <c r="N213" s="36"/>
      <c r="O213" s="36"/>
      <c r="P213" s="36"/>
    </row>
    <row r="214" spans="14:16" x14ac:dyDescent="0.3">
      <c r="N214" s="36"/>
      <c r="O214" s="36"/>
      <c r="P214" s="36"/>
    </row>
    <row r="215" spans="14:16" x14ac:dyDescent="0.3">
      <c r="N215" s="36"/>
      <c r="O215" s="36"/>
      <c r="P215" s="36"/>
    </row>
    <row r="216" spans="14:16" x14ac:dyDescent="0.3">
      <c r="N216" s="36"/>
      <c r="O216" s="36"/>
      <c r="P216" s="36"/>
    </row>
    <row r="217" spans="14:16" x14ac:dyDescent="0.3">
      <c r="N217" s="36"/>
      <c r="O217" s="36"/>
      <c r="P217" s="36"/>
    </row>
    <row r="218" spans="14:16" x14ac:dyDescent="0.3">
      <c r="N218" s="36"/>
      <c r="O218" s="36"/>
      <c r="P218" s="36"/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199"/>
  <sheetViews>
    <sheetView topLeftCell="A73" workbookViewId="0">
      <selection activeCell="J98" sqref="J98"/>
    </sheetView>
  </sheetViews>
  <sheetFormatPr defaultColWidth="8.88671875" defaultRowHeight="14.4" x14ac:dyDescent="0.3"/>
  <cols>
    <col min="1" max="1" width="10.33203125" style="3" customWidth="1"/>
    <col min="2" max="2" width="9.33203125" style="3" customWidth="1"/>
    <col min="3" max="3" width="8.88671875" style="3"/>
    <col min="4" max="4" width="7.33203125" style="3" customWidth="1"/>
    <col min="5" max="5" width="12.21875" style="3" customWidth="1"/>
    <col min="6" max="6" width="13.6640625" style="3" customWidth="1"/>
    <col min="7" max="7" width="8.109375" style="24" customWidth="1"/>
    <col min="8" max="8" width="8.88671875" style="3"/>
    <col min="9" max="9" width="10.6640625" customWidth="1"/>
    <col min="11" max="13" width="8.88671875" style="3"/>
    <col min="257" max="257" width="14.33203125" customWidth="1"/>
    <col min="258" max="258" width="15" customWidth="1"/>
    <col min="260" max="260" width="12.88671875" customWidth="1"/>
    <col min="261" max="261" width="12.33203125" customWidth="1"/>
    <col min="513" max="513" width="14.33203125" customWidth="1"/>
    <col min="514" max="514" width="15" customWidth="1"/>
    <col min="516" max="516" width="12.88671875" customWidth="1"/>
    <col min="517" max="517" width="12.33203125" customWidth="1"/>
    <col min="769" max="769" width="14.33203125" customWidth="1"/>
    <col min="770" max="770" width="15" customWidth="1"/>
    <col min="772" max="772" width="12.88671875" customWidth="1"/>
    <col min="773" max="773" width="12.33203125" customWidth="1"/>
    <col min="1025" max="1025" width="14.33203125" customWidth="1"/>
    <col min="1026" max="1026" width="15" customWidth="1"/>
    <col min="1028" max="1028" width="12.88671875" customWidth="1"/>
    <col min="1029" max="1029" width="12.33203125" customWidth="1"/>
    <col min="1281" max="1281" width="14.33203125" customWidth="1"/>
    <col min="1282" max="1282" width="15" customWidth="1"/>
    <col min="1284" max="1284" width="12.88671875" customWidth="1"/>
    <col min="1285" max="1285" width="12.33203125" customWidth="1"/>
    <col min="1537" max="1537" width="14.33203125" customWidth="1"/>
    <col min="1538" max="1538" width="15" customWidth="1"/>
    <col min="1540" max="1540" width="12.88671875" customWidth="1"/>
    <col min="1541" max="1541" width="12.33203125" customWidth="1"/>
    <col min="1793" max="1793" width="14.33203125" customWidth="1"/>
    <col min="1794" max="1794" width="15" customWidth="1"/>
    <col min="1796" max="1796" width="12.88671875" customWidth="1"/>
    <col min="1797" max="1797" width="12.33203125" customWidth="1"/>
    <col min="2049" max="2049" width="14.33203125" customWidth="1"/>
    <col min="2050" max="2050" width="15" customWidth="1"/>
    <col min="2052" max="2052" width="12.88671875" customWidth="1"/>
    <col min="2053" max="2053" width="12.33203125" customWidth="1"/>
    <col min="2305" max="2305" width="14.33203125" customWidth="1"/>
    <col min="2306" max="2306" width="15" customWidth="1"/>
    <col min="2308" max="2308" width="12.88671875" customWidth="1"/>
    <col min="2309" max="2309" width="12.33203125" customWidth="1"/>
    <col min="2561" max="2561" width="14.33203125" customWidth="1"/>
    <col min="2562" max="2562" width="15" customWidth="1"/>
    <col min="2564" max="2564" width="12.88671875" customWidth="1"/>
    <col min="2565" max="2565" width="12.33203125" customWidth="1"/>
    <col min="2817" max="2817" width="14.33203125" customWidth="1"/>
    <col min="2818" max="2818" width="15" customWidth="1"/>
    <col min="2820" max="2820" width="12.88671875" customWidth="1"/>
    <col min="2821" max="2821" width="12.33203125" customWidth="1"/>
    <col min="3073" max="3073" width="14.33203125" customWidth="1"/>
    <col min="3074" max="3074" width="15" customWidth="1"/>
    <col min="3076" max="3076" width="12.88671875" customWidth="1"/>
    <col min="3077" max="3077" width="12.33203125" customWidth="1"/>
    <col min="3329" max="3329" width="14.33203125" customWidth="1"/>
    <col min="3330" max="3330" width="15" customWidth="1"/>
    <col min="3332" max="3332" width="12.88671875" customWidth="1"/>
    <col min="3333" max="3333" width="12.33203125" customWidth="1"/>
    <col min="3585" max="3585" width="14.33203125" customWidth="1"/>
    <col min="3586" max="3586" width="15" customWidth="1"/>
    <col min="3588" max="3588" width="12.88671875" customWidth="1"/>
    <col min="3589" max="3589" width="12.33203125" customWidth="1"/>
    <col min="3841" max="3841" width="14.33203125" customWidth="1"/>
    <col min="3842" max="3842" width="15" customWidth="1"/>
    <col min="3844" max="3844" width="12.88671875" customWidth="1"/>
    <col min="3845" max="3845" width="12.33203125" customWidth="1"/>
    <col min="4097" max="4097" width="14.33203125" customWidth="1"/>
    <col min="4098" max="4098" width="15" customWidth="1"/>
    <col min="4100" max="4100" width="12.88671875" customWidth="1"/>
    <col min="4101" max="4101" width="12.33203125" customWidth="1"/>
    <col min="4353" max="4353" width="14.33203125" customWidth="1"/>
    <col min="4354" max="4354" width="15" customWidth="1"/>
    <col min="4356" max="4356" width="12.88671875" customWidth="1"/>
    <col min="4357" max="4357" width="12.33203125" customWidth="1"/>
    <col min="4609" max="4609" width="14.33203125" customWidth="1"/>
    <col min="4610" max="4610" width="15" customWidth="1"/>
    <col min="4612" max="4612" width="12.88671875" customWidth="1"/>
    <col min="4613" max="4613" width="12.33203125" customWidth="1"/>
    <col min="4865" max="4865" width="14.33203125" customWidth="1"/>
    <col min="4866" max="4866" width="15" customWidth="1"/>
    <col min="4868" max="4868" width="12.88671875" customWidth="1"/>
    <col min="4869" max="4869" width="12.33203125" customWidth="1"/>
    <col min="5121" max="5121" width="14.33203125" customWidth="1"/>
    <col min="5122" max="5122" width="15" customWidth="1"/>
    <col min="5124" max="5124" width="12.88671875" customWidth="1"/>
    <col min="5125" max="5125" width="12.33203125" customWidth="1"/>
    <col min="5377" max="5377" width="14.33203125" customWidth="1"/>
    <col min="5378" max="5378" width="15" customWidth="1"/>
    <col min="5380" max="5380" width="12.88671875" customWidth="1"/>
    <col min="5381" max="5381" width="12.33203125" customWidth="1"/>
    <col min="5633" max="5633" width="14.33203125" customWidth="1"/>
    <col min="5634" max="5634" width="15" customWidth="1"/>
    <col min="5636" max="5636" width="12.88671875" customWidth="1"/>
    <col min="5637" max="5637" width="12.33203125" customWidth="1"/>
    <col min="5889" max="5889" width="14.33203125" customWidth="1"/>
    <col min="5890" max="5890" width="15" customWidth="1"/>
    <col min="5892" max="5892" width="12.88671875" customWidth="1"/>
    <col min="5893" max="5893" width="12.33203125" customWidth="1"/>
    <col min="6145" max="6145" width="14.33203125" customWidth="1"/>
    <col min="6146" max="6146" width="15" customWidth="1"/>
    <col min="6148" max="6148" width="12.88671875" customWidth="1"/>
    <col min="6149" max="6149" width="12.33203125" customWidth="1"/>
    <col min="6401" max="6401" width="14.33203125" customWidth="1"/>
    <col min="6402" max="6402" width="15" customWidth="1"/>
    <col min="6404" max="6404" width="12.88671875" customWidth="1"/>
    <col min="6405" max="6405" width="12.33203125" customWidth="1"/>
    <col min="6657" max="6657" width="14.33203125" customWidth="1"/>
    <col min="6658" max="6658" width="15" customWidth="1"/>
    <col min="6660" max="6660" width="12.88671875" customWidth="1"/>
    <col min="6661" max="6661" width="12.33203125" customWidth="1"/>
    <col min="6913" max="6913" width="14.33203125" customWidth="1"/>
    <col min="6914" max="6914" width="15" customWidth="1"/>
    <col min="6916" max="6916" width="12.88671875" customWidth="1"/>
    <col min="6917" max="6917" width="12.33203125" customWidth="1"/>
    <col min="7169" max="7169" width="14.33203125" customWidth="1"/>
    <col min="7170" max="7170" width="15" customWidth="1"/>
    <col min="7172" max="7172" width="12.88671875" customWidth="1"/>
    <col min="7173" max="7173" width="12.33203125" customWidth="1"/>
    <col min="7425" max="7425" width="14.33203125" customWidth="1"/>
    <col min="7426" max="7426" width="15" customWidth="1"/>
    <col min="7428" max="7428" width="12.88671875" customWidth="1"/>
    <col min="7429" max="7429" width="12.33203125" customWidth="1"/>
    <col min="7681" max="7681" width="14.33203125" customWidth="1"/>
    <col min="7682" max="7682" width="15" customWidth="1"/>
    <col min="7684" max="7684" width="12.88671875" customWidth="1"/>
    <col min="7685" max="7685" width="12.33203125" customWidth="1"/>
    <col min="7937" max="7937" width="14.33203125" customWidth="1"/>
    <col min="7938" max="7938" width="15" customWidth="1"/>
    <col min="7940" max="7940" width="12.88671875" customWidth="1"/>
    <col min="7941" max="7941" width="12.33203125" customWidth="1"/>
    <col min="8193" max="8193" width="14.33203125" customWidth="1"/>
    <col min="8194" max="8194" width="15" customWidth="1"/>
    <col min="8196" max="8196" width="12.88671875" customWidth="1"/>
    <col min="8197" max="8197" width="12.33203125" customWidth="1"/>
    <col min="8449" max="8449" width="14.33203125" customWidth="1"/>
    <col min="8450" max="8450" width="15" customWidth="1"/>
    <col min="8452" max="8452" width="12.88671875" customWidth="1"/>
    <col min="8453" max="8453" width="12.33203125" customWidth="1"/>
    <col min="8705" max="8705" width="14.33203125" customWidth="1"/>
    <col min="8706" max="8706" width="15" customWidth="1"/>
    <col min="8708" max="8708" width="12.88671875" customWidth="1"/>
    <col min="8709" max="8709" width="12.33203125" customWidth="1"/>
    <col min="8961" max="8961" width="14.33203125" customWidth="1"/>
    <col min="8962" max="8962" width="15" customWidth="1"/>
    <col min="8964" max="8964" width="12.88671875" customWidth="1"/>
    <col min="8965" max="8965" width="12.33203125" customWidth="1"/>
    <col min="9217" max="9217" width="14.33203125" customWidth="1"/>
    <col min="9218" max="9218" width="15" customWidth="1"/>
    <col min="9220" max="9220" width="12.88671875" customWidth="1"/>
    <col min="9221" max="9221" width="12.33203125" customWidth="1"/>
    <col min="9473" max="9473" width="14.33203125" customWidth="1"/>
    <col min="9474" max="9474" width="15" customWidth="1"/>
    <col min="9476" max="9476" width="12.88671875" customWidth="1"/>
    <col min="9477" max="9477" width="12.33203125" customWidth="1"/>
    <col min="9729" max="9729" width="14.33203125" customWidth="1"/>
    <col min="9730" max="9730" width="15" customWidth="1"/>
    <col min="9732" max="9732" width="12.88671875" customWidth="1"/>
    <col min="9733" max="9733" width="12.33203125" customWidth="1"/>
    <col min="9985" max="9985" width="14.33203125" customWidth="1"/>
    <col min="9986" max="9986" width="15" customWidth="1"/>
    <col min="9988" max="9988" width="12.88671875" customWidth="1"/>
    <col min="9989" max="9989" width="12.33203125" customWidth="1"/>
    <col min="10241" max="10241" width="14.33203125" customWidth="1"/>
    <col min="10242" max="10242" width="15" customWidth="1"/>
    <col min="10244" max="10244" width="12.88671875" customWidth="1"/>
    <col min="10245" max="10245" width="12.33203125" customWidth="1"/>
    <col min="10497" max="10497" width="14.33203125" customWidth="1"/>
    <col min="10498" max="10498" width="15" customWidth="1"/>
    <col min="10500" max="10500" width="12.88671875" customWidth="1"/>
    <col min="10501" max="10501" width="12.33203125" customWidth="1"/>
    <col min="10753" max="10753" width="14.33203125" customWidth="1"/>
    <col min="10754" max="10754" width="15" customWidth="1"/>
    <col min="10756" max="10756" width="12.88671875" customWidth="1"/>
    <col min="10757" max="10757" width="12.33203125" customWidth="1"/>
    <col min="11009" max="11009" width="14.33203125" customWidth="1"/>
    <col min="11010" max="11010" width="15" customWidth="1"/>
    <col min="11012" max="11012" width="12.88671875" customWidth="1"/>
    <col min="11013" max="11013" width="12.33203125" customWidth="1"/>
    <col min="11265" max="11265" width="14.33203125" customWidth="1"/>
    <col min="11266" max="11266" width="15" customWidth="1"/>
    <col min="11268" max="11268" width="12.88671875" customWidth="1"/>
    <col min="11269" max="11269" width="12.33203125" customWidth="1"/>
    <col min="11521" max="11521" width="14.33203125" customWidth="1"/>
    <col min="11522" max="11522" width="15" customWidth="1"/>
    <col min="11524" max="11524" width="12.88671875" customWidth="1"/>
    <col min="11525" max="11525" width="12.33203125" customWidth="1"/>
    <col min="11777" max="11777" width="14.33203125" customWidth="1"/>
    <col min="11778" max="11778" width="15" customWidth="1"/>
    <col min="11780" max="11780" width="12.88671875" customWidth="1"/>
    <col min="11781" max="11781" width="12.33203125" customWidth="1"/>
    <col min="12033" max="12033" width="14.33203125" customWidth="1"/>
    <col min="12034" max="12034" width="15" customWidth="1"/>
    <col min="12036" max="12036" width="12.88671875" customWidth="1"/>
    <col min="12037" max="12037" width="12.33203125" customWidth="1"/>
    <col min="12289" max="12289" width="14.33203125" customWidth="1"/>
    <col min="12290" max="12290" width="15" customWidth="1"/>
    <col min="12292" max="12292" width="12.88671875" customWidth="1"/>
    <col min="12293" max="12293" width="12.33203125" customWidth="1"/>
    <col min="12545" max="12545" width="14.33203125" customWidth="1"/>
    <col min="12546" max="12546" width="15" customWidth="1"/>
    <col min="12548" max="12548" width="12.88671875" customWidth="1"/>
    <col min="12549" max="12549" width="12.33203125" customWidth="1"/>
    <col min="12801" max="12801" width="14.33203125" customWidth="1"/>
    <col min="12802" max="12802" width="15" customWidth="1"/>
    <col min="12804" max="12804" width="12.88671875" customWidth="1"/>
    <col min="12805" max="12805" width="12.33203125" customWidth="1"/>
    <col min="13057" max="13057" width="14.33203125" customWidth="1"/>
    <col min="13058" max="13058" width="15" customWidth="1"/>
    <col min="13060" max="13060" width="12.88671875" customWidth="1"/>
    <col min="13061" max="13061" width="12.33203125" customWidth="1"/>
    <col min="13313" max="13313" width="14.33203125" customWidth="1"/>
    <col min="13314" max="13314" width="15" customWidth="1"/>
    <col min="13316" max="13316" width="12.88671875" customWidth="1"/>
    <col min="13317" max="13317" width="12.33203125" customWidth="1"/>
    <col min="13569" max="13569" width="14.33203125" customWidth="1"/>
    <col min="13570" max="13570" width="15" customWidth="1"/>
    <col min="13572" max="13572" width="12.88671875" customWidth="1"/>
    <col min="13573" max="13573" width="12.33203125" customWidth="1"/>
    <col min="13825" max="13825" width="14.33203125" customWidth="1"/>
    <col min="13826" max="13826" width="15" customWidth="1"/>
    <col min="13828" max="13828" width="12.88671875" customWidth="1"/>
    <col min="13829" max="13829" width="12.33203125" customWidth="1"/>
    <col min="14081" max="14081" width="14.33203125" customWidth="1"/>
    <col min="14082" max="14082" width="15" customWidth="1"/>
    <col min="14084" max="14084" width="12.88671875" customWidth="1"/>
    <col min="14085" max="14085" width="12.33203125" customWidth="1"/>
    <col min="14337" max="14337" width="14.33203125" customWidth="1"/>
    <col min="14338" max="14338" width="15" customWidth="1"/>
    <col min="14340" max="14340" width="12.88671875" customWidth="1"/>
    <col min="14341" max="14341" width="12.33203125" customWidth="1"/>
    <col min="14593" max="14593" width="14.33203125" customWidth="1"/>
    <col min="14594" max="14594" width="15" customWidth="1"/>
    <col min="14596" max="14596" width="12.88671875" customWidth="1"/>
    <col min="14597" max="14597" width="12.33203125" customWidth="1"/>
    <col min="14849" max="14849" width="14.33203125" customWidth="1"/>
    <col min="14850" max="14850" width="15" customWidth="1"/>
    <col min="14852" max="14852" width="12.88671875" customWidth="1"/>
    <col min="14853" max="14853" width="12.33203125" customWidth="1"/>
    <col min="15105" max="15105" width="14.33203125" customWidth="1"/>
    <col min="15106" max="15106" width="15" customWidth="1"/>
    <col min="15108" max="15108" width="12.88671875" customWidth="1"/>
    <col min="15109" max="15109" width="12.33203125" customWidth="1"/>
    <col min="15361" max="15361" width="14.33203125" customWidth="1"/>
    <col min="15362" max="15362" width="15" customWidth="1"/>
    <col min="15364" max="15364" width="12.88671875" customWidth="1"/>
    <col min="15365" max="15365" width="12.33203125" customWidth="1"/>
    <col min="15617" max="15617" width="14.33203125" customWidth="1"/>
    <col min="15618" max="15618" width="15" customWidth="1"/>
    <col min="15620" max="15620" width="12.88671875" customWidth="1"/>
    <col min="15621" max="15621" width="12.33203125" customWidth="1"/>
    <col min="15873" max="15873" width="14.33203125" customWidth="1"/>
    <col min="15874" max="15874" width="15" customWidth="1"/>
    <col min="15876" max="15876" width="12.88671875" customWidth="1"/>
    <col min="15877" max="15877" width="12.33203125" customWidth="1"/>
    <col min="16129" max="16129" width="14.33203125" customWidth="1"/>
    <col min="16130" max="16130" width="15" customWidth="1"/>
    <col min="16132" max="16132" width="12.88671875" customWidth="1"/>
    <col min="16133" max="16133" width="12.33203125" customWidth="1"/>
  </cols>
  <sheetData>
    <row r="1" spans="1:13" x14ac:dyDescent="0.3">
      <c r="A1" s="18" t="s">
        <v>557</v>
      </c>
      <c r="B1" s="14"/>
      <c r="E1" s="2"/>
    </row>
    <row r="2" spans="1:13" x14ac:dyDescent="0.3">
      <c r="A2" s="5" t="s">
        <v>541</v>
      </c>
      <c r="B2" s="6" t="s">
        <v>572</v>
      </c>
      <c r="E2" s="2"/>
    </row>
    <row r="3" spans="1:13" x14ac:dyDescent="0.3">
      <c r="A3" s="5" t="s">
        <v>542</v>
      </c>
      <c r="B3" s="6" t="s">
        <v>664</v>
      </c>
      <c r="E3" s="2"/>
    </row>
    <row r="4" spans="1:13" x14ac:dyDescent="0.3">
      <c r="A4" s="5" t="s">
        <v>543</v>
      </c>
      <c r="B4" s="7">
        <v>41842</v>
      </c>
      <c r="E4" s="2"/>
    </row>
    <row r="5" spans="1:13" ht="15.6" x14ac:dyDescent="0.35">
      <c r="A5" s="5" t="s">
        <v>544</v>
      </c>
      <c r="B5" s="6" t="s">
        <v>639</v>
      </c>
      <c r="E5" s="2"/>
    </row>
    <row r="6" spans="1:13" x14ac:dyDescent="0.3">
      <c r="A6" s="8" t="s">
        <v>548</v>
      </c>
      <c r="B6" s="9">
        <v>1</v>
      </c>
    </row>
    <row r="7" spans="1:13" x14ac:dyDescent="0.3">
      <c r="A7" s="8" t="s">
        <v>546</v>
      </c>
      <c r="B7" s="9" t="s">
        <v>571</v>
      </c>
    </row>
    <row r="8" spans="1:13" x14ac:dyDescent="0.3">
      <c r="A8" s="8" t="s">
        <v>549</v>
      </c>
      <c r="B8" s="9"/>
      <c r="K8" s="4" t="s">
        <v>819</v>
      </c>
    </row>
    <row r="9" spans="1:13" x14ac:dyDescent="0.3">
      <c r="A9" s="11" t="s">
        <v>0</v>
      </c>
      <c r="B9" s="10" t="s">
        <v>1</v>
      </c>
      <c r="C9" s="11" t="s">
        <v>2</v>
      </c>
      <c r="D9" s="10" t="s">
        <v>6</v>
      </c>
      <c r="E9" s="11" t="s">
        <v>24</v>
      </c>
      <c r="F9" s="11" t="s">
        <v>668</v>
      </c>
      <c r="G9" s="25" t="s">
        <v>556</v>
      </c>
      <c r="H9" s="4" t="s">
        <v>25</v>
      </c>
      <c r="I9" s="1" t="s">
        <v>550</v>
      </c>
      <c r="K9" s="4" t="s">
        <v>0</v>
      </c>
      <c r="L9" s="4" t="s">
        <v>54</v>
      </c>
      <c r="M9" s="4" t="s">
        <v>6</v>
      </c>
    </row>
    <row r="10" spans="1:13" s="12" customFormat="1" x14ac:dyDescent="0.3">
      <c r="A10" s="17">
        <v>67</v>
      </c>
      <c r="B10" s="17" t="s">
        <v>4</v>
      </c>
      <c r="C10" s="17">
        <v>30</v>
      </c>
      <c r="D10" s="17" t="s">
        <v>7</v>
      </c>
      <c r="E10" s="17" t="s">
        <v>21</v>
      </c>
      <c r="F10" s="17" t="s">
        <v>508</v>
      </c>
      <c r="G10" s="23">
        <v>0.61111111111111105</v>
      </c>
      <c r="H10" s="17" t="s">
        <v>31</v>
      </c>
      <c r="I10" s="13"/>
      <c r="K10" s="36">
        <f>SUMIFS($A$10:$A$400,$B$10:$B$400,"CH",$D$10:$D$400,"U1")</f>
        <v>0</v>
      </c>
      <c r="L10" s="36" t="s">
        <v>3</v>
      </c>
      <c r="M10" s="36" t="s">
        <v>7</v>
      </c>
    </row>
    <row r="11" spans="1:13" s="12" customFormat="1" x14ac:dyDescent="0.3">
      <c r="A11" s="17">
        <v>6</v>
      </c>
      <c r="B11" s="17" t="s">
        <v>4</v>
      </c>
      <c r="C11" s="17">
        <v>30</v>
      </c>
      <c r="D11" s="17" t="s">
        <v>8</v>
      </c>
      <c r="E11" s="17" t="s">
        <v>22</v>
      </c>
      <c r="F11" s="17" t="s">
        <v>508</v>
      </c>
      <c r="G11" s="23">
        <v>0.61736111111111114</v>
      </c>
      <c r="H11" s="17" t="s">
        <v>31</v>
      </c>
      <c r="I11" s="13"/>
      <c r="K11" s="36">
        <f>SUMIFS($A$10:$A$400,$B$10:$B$400,"CH",$D$10:$D$400,"U2")</f>
        <v>0</v>
      </c>
      <c r="L11" s="36" t="s">
        <v>3</v>
      </c>
      <c r="M11" s="36" t="s">
        <v>8</v>
      </c>
    </row>
    <row r="12" spans="1:13" s="12" customFormat="1" x14ac:dyDescent="0.3">
      <c r="A12" s="17">
        <v>1</v>
      </c>
      <c r="B12" s="17" t="s">
        <v>19</v>
      </c>
      <c r="C12" s="17">
        <v>40</v>
      </c>
      <c r="D12" s="17" t="s">
        <v>7</v>
      </c>
      <c r="E12" s="17" t="s">
        <v>22</v>
      </c>
      <c r="F12" s="17"/>
      <c r="G12" s="23"/>
      <c r="H12" s="17"/>
      <c r="I12" s="13"/>
      <c r="K12" s="36">
        <f>SUMIFS($A$10:$A$400,$B$10:$B$400,"CH",$D$10:$D$400,"U3")</f>
        <v>0</v>
      </c>
      <c r="L12" s="36" t="s">
        <v>3</v>
      </c>
      <c r="M12" s="36" t="s">
        <v>9</v>
      </c>
    </row>
    <row r="13" spans="1:13" s="12" customFormat="1" x14ac:dyDescent="0.3">
      <c r="A13" s="17">
        <v>7</v>
      </c>
      <c r="B13" s="17" t="s">
        <v>4</v>
      </c>
      <c r="C13" s="17">
        <v>30</v>
      </c>
      <c r="D13" s="17" t="s">
        <v>8</v>
      </c>
      <c r="E13" s="17" t="s">
        <v>22</v>
      </c>
      <c r="F13" s="17"/>
      <c r="G13" s="23"/>
      <c r="H13" s="17" t="s">
        <v>31</v>
      </c>
      <c r="I13" s="13"/>
      <c r="K13" s="36">
        <f>SUMIFS($A$10:$A$400,$B$10:$B$400,"CH",$D$10:$D$400,"U4")</f>
        <v>0</v>
      </c>
      <c r="L13" s="36" t="s">
        <v>3</v>
      </c>
      <c r="M13" s="36" t="s">
        <v>10</v>
      </c>
    </row>
    <row r="14" spans="1:13" s="12" customFormat="1" x14ac:dyDescent="0.3">
      <c r="A14" s="17">
        <v>4</v>
      </c>
      <c r="B14" s="17" t="s">
        <v>4</v>
      </c>
      <c r="C14" s="17">
        <v>30</v>
      </c>
      <c r="D14" s="17" t="s">
        <v>9</v>
      </c>
      <c r="E14" s="17" t="s">
        <v>22</v>
      </c>
      <c r="F14" s="17" t="s">
        <v>184</v>
      </c>
      <c r="G14" s="23">
        <v>0.61527777777777781</v>
      </c>
      <c r="H14" s="17" t="s">
        <v>31</v>
      </c>
      <c r="I14" s="13"/>
      <c r="K14" s="36">
        <f>SUMIFS($A$10:$A$400,$B$10:$B$400,"CH",$D$10:$D$400,"U5")</f>
        <v>0</v>
      </c>
      <c r="L14" s="36" t="s">
        <v>3</v>
      </c>
      <c r="M14" s="36" t="s">
        <v>11</v>
      </c>
    </row>
    <row r="15" spans="1:13" s="12" customFormat="1" x14ac:dyDescent="0.3">
      <c r="A15" s="17">
        <v>4</v>
      </c>
      <c r="B15" s="17" t="s">
        <v>4</v>
      </c>
      <c r="C15" s="17">
        <v>30</v>
      </c>
      <c r="D15" s="17" t="s">
        <v>9</v>
      </c>
      <c r="E15" s="17" t="s">
        <v>22</v>
      </c>
      <c r="F15" s="17"/>
      <c r="G15" s="23"/>
      <c r="H15" s="17" t="s">
        <v>31</v>
      </c>
      <c r="I15" s="13"/>
      <c r="K15" s="36">
        <f>SUMIFS($A$10:$A$400,$B$10:$B$400,"CH",$D$10:$D$400,"U6")</f>
        <v>2</v>
      </c>
      <c r="L15" s="36" t="s">
        <v>3</v>
      </c>
      <c r="M15" s="36" t="s">
        <v>12</v>
      </c>
    </row>
    <row r="16" spans="1:13" s="12" customFormat="1" x14ac:dyDescent="0.3">
      <c r="A16" s="17">
        <v>1</v>
      </c>
      <c r="B16" s="17" t="s">
        <v>19</v>
      </c>
      <c r="C16" s="17">
        <v>60</v>
      </c>
      <c r="D16" s="17" t="s">
        <v>9</v>
      </c>
      <c r="E16" s="17" t="s">
        <v>22</v>
      </c>
      <c r="F16" s="17"/>
      <c r="G16" s="23"/>
      <c r="H16" s="17" t="s">
        <v>31</v>
      </c>
      <c r="I16" s="13"/>
      <c r="K16" s="36">
        <f>SUMIFS($A$10:$A$400,$B$10:$B$400,"CH",$D$10:$D$400,"U7")</f>
        <v>12</v>
      </c>
      <c r="L16" s="36" t="s">
        <v>3</v>
      </c>
      <c r="M16" s="36" t="s">
        <v>13</v>
      </c>
    </row>
    <row r="17" spans="1:13" s="12" customFormat="1" x14ac:dyDescent="0.3">
      <c r="A17" s="17">
        <v>2</v>
      </c>
      <c r="B17" s="17" t="s">
        <v>19</v>
      </c>
      <c r="C17" s="17">
        <v>40</v>
      </c>
      <c r="D17" s="17" t="s">
        <v>9</v>
      </c>
      <c r="E17" s="17" t="s">
        <v>22</v>
      </c>
      <c r="F17" s="17"/>
      <c r="G17" s="23"/>
      <c r="H17" s="17" t="s">
        <v>31</v>
      </c>
      <c r="I17" s="13"/>
      <c r="K17" s="36">
        <f>SUMIFS($A$10:$A$400,$B$10:$B$400,"CH",$D$10:$D$400,"U8")</f>
        <v>0</v>
      </c>
      <c r="L17" s="36" t="s">
        <v>3</v>
      </c>
      <c r="M17" s="36" t="s">
        <v>14</v>
      </c>
    </row>
    <row r="18" spans="1:13" s="12" customFormat="1" x14ac:dyDescent="0.3">
      <c r="A18" s="17">
        <v>7</v>
      </c>
      <c r="B18" s="17" t="s">
        <v>4</v>
      </c>
      <c r="C18" s="17">
        <v>30</v>
      </c>
      <c r="D18" s="17" t="s">
        <v>9</v>
      </c>
      <c r="E18" s="17" t="s">
        <v>22</v>
      </c>
      <c r="F18" s="17"/>
      <c r="G18" s="23"/>
      <c r="H18" s="17" t="s">
        <v>31</v>
      </c>
      <c r="I18" s="13"/>
      <c r="K18" s="36">
        <f>SUMIFS($A$10:$A$400,$B$10:$B$400,"CH",$D$10:$D$400,"U9")</f>
        <v>1</v>
      </c>
      <c r="L18" s="36" t="s">
        <v>3</v>
      </c>
      <c r="M18" s="36" t="s">
        <v>15</v>
      </c>
    </row>
    <row r="19" spans="1:13" s="12" customFormat="1" x14ac:dyDescent="0.3">
      <c r="A19" s="17">
        <v>2</v>
      </c>
      <c r="B19" s="17" t="s">
        <v>4</v>
      </c>
      <c r="C19" s="17">
        <v>30</v>
      </c>
      <c r="D19" s="17" t="s">
        <v>9</v>
      </c>
      <c r="E19" s="17" t="s">
        <v>22</v>
      </c>
      <c r="F19" s="17"/>
      <c r="G19" s="23"/>
      <c r="H19" s="17" t="s">
        <v>31</v>
      </c>
      <c r="I19" s="13"/>
      <c r="K19" s="36">
        <f>SUMIFS($A$10:$A$400,$B$10:$B$400,"CH",$D$10:$D$400,"U10")</f>
        <v>6</v>
      </c>
      <c r="L19" s="36" t="s">
        <v>3</v>
      </c>
      <c r="M19" s="36" t="s">
        <v>16</v>
      </c>
    </row>
    <row r="20" spans="1:13" s="12" customFormat="1" x14ac:dyDescent="0.3">
      <c r="A20" s="17">
        <v>1</v>
      </c>
      <c r="B20" s="17" t="s">
        <v>4</v>
      </c>
      <c r="C20" s="17">
        <v>30</v>
      </c>
      <c r="D20" s="17" t="s">
        <v>10</v>
      </c>
      <c r="E20" s="17" t="s">
        <v>22</v>
      </c>
      <c r="F20" s="17"/>
      <c r="G20" s="23">
        <v>0.62569444444444444</v>
      </c>
      <c r="H20" s="17" t="s">
        <v>31</v>
      </c>
      <c r="I20" s="13"/>
      <c r="K20" s="36">
        <f>SUMIFS($A$10:$A$400,$B$10:$B$400,"CH",$D$10:$D$400,"U11")</f>
        <v>1</v>
      </c>
      <c r="L20" s="36" t="s">
        <v>3</v>
      </c>
      <c r="M20" s="36" t="s">
        <v>42</v>
      </c>
    </row>
    <row r="21" spans="1:13" s="12" customFormat="1" x14ac:dyDescent="0.3">
      <c r="A21" s="17">
        <v>6</v>
      </c>
      <c r="B21" s="17" t="s">
        <v>4</v>
      </c>
      <c r="C21" s="17">
        <v>30</v>
      </c>
      <c r="D21" s="17" t="s">
        <v>10</v>
      </c>
      <c r="E21" s="17" t="s">
        <v>22</v>
      </c>
      <c r="F21" s="17"/>
      <c r="G21" s="23"/>
      <c r="H21" s="17" t="s">
        <v>31</v>
      </c>
      <c r="I21" s="13"/>
      <c r="K21" s="36">
        <f>SUMIFS($A$10:$A$400,$B$10:$B$400,"CH",$D$10:$D$400,"U12")</f>
        <v>0</v>
      </c>
      <c r="L21" s="36" t="s">
        <v>3</v>
      </c>
      <c r="M21" s="36" t="s">
        <v>43</v>
      </c>
    </row>
    <row r="22" spans="1:13" s="12" customFormat="1" x14ac:dyDescent="0.3">
      <c r="A22" s="17">
        <v>1</v>
      </c>
      <c r="B22" s="17" t="s">
        <v>19</v>
      </c>
      <c r="C22" s="17">
        <v>80</v>
      </c>
      <c r="D22" s="17" t="s">
        <v>10</v>
      </c>
      <c r="E22" s="17" t="s">
        <v>22</v>
      </c>
      <c r="F22" s="17"/>
      <c r="G22" s="23"/>
      <c r="H22" s="17" t="s">
        <v>31</v>
      </c>
      <c r="I22" s="13"/>
      <c r="K22" s="36">
        <f>SUMIFS($A$10:$A$400,$B$10:$B$400,"CH",$D$10:$D$400,"U13")</f>
        <v>0</v>
      </c>
      <c r="L22" s="36" t="s">
        <v>3</v>
      </c>
      <c r="M22" s="36" t="s">
        <v>44</v>
      </c>
    </row>
    <row r="23" spans="1:13" s="12" customFormat="1" x14ac:dyDescent="0.3">
      <c r="A23" s="17">
        <v>1</v>
      </c>
      <c r="B23" s="17" t="s">
        <v>4</v>
      </c>
      <c r="C23" s="17">
        <v>30</v>
      </c>
      <c r="D23" s="17" t="s">
        <v>10</v>
      </c>
      <c r="E23" s="17" t="s">
        <v>22</v>
      </c>
      <c r="F23" s="17"/>
      <c r="G23" s="23"/>
      <c r="H23" s="17" t="s">
        <v>31</v>
      </c>
      <c r="I23" s="13"/>
      <c r="K23" s="36">
        <f>SUMIFS($A$10:$A$400,$B$10:$B$400,"CH",$D$10:$D$400,"U14")</f>
        <v>0</v>
      </c>
      <c r="L23" s="36" t="s">
        <v>3</v>
      </c>
      <c r="M23" s="36" t="s">
        <v>45</v>
      </c>
    </row>
    <row r="24" spans="1:13" s="12" customFormat="1" x14ac:dyDescent="0.3">
      <c r="A24" s="17">
        <v>1</v>
      </c>
      <c r="B24" s="17" t="s">
        <v>4</v>
      </c>
      <c r="C24" s="17">
        <v>30</v>
      </c>
      <c r="D24" s="17" t="s">
        <v>11</v>
      </c>
      <c r="E24" s="17" t="s">
        <v>61</v>
      </c>
      <c r="F24" s="17"/>
      <c r="G24" s="23"/>
      <c r="H24" s="17" t="s">
        <v>31</v>
      </c>
      <c r="I24" s="13"/>
      <c r="K24" s="36">
        <f>SUMIFS($A$10:$A$400,$B$10:$B$400,"CH",$D$10:$D$400,"U15")</f>
        <v>1</v>
      </c>
      <c r="L24" s="36" t="s">
        <v>3</v>
      </c>
      <c r="M24" s="36" t="s">
        <v>46</v>
      </c>
    </row>
    <row r="25" spans="1:13" s="12" customFormat="1" x14ac:dyDescent="0.3">
      <c r="A25" s="17">
        <v>2</v>
      </c>
      <c r="B25" s="17" t="s">
        <v>4</v>
      </c>
      <c r="C25" s="17">
        <v>30</v>
      </c>
      <c r="D25" s="17" t="s">
        <v>11</v>
      </c>
      <c r="E25" s="17" t="s">
        <v>61</v>
      </c>
      <c r="F25" s="17"/>
      <c r="G25" s="23"/>
      <c r="H25" s="17" t="s">
        <v>31</v>
      </c>
      <c r="I25" s="13"/>
      <c r="K25" s="36">
        <f>SUMIFS($A$10:$A$400,$B$10:$B$400,"CH",$D$10:$D$400,"U16")</f>
        <v>1</v>
      </c>
      <c r="L25" s="36" t="s">
        <v>3</v>
      </c>
      <c r="M25" s="36" t="s">
        <v>511</v>
      </c>
    </row>
    <row r="26" spans="1:13" s="12" customFormat="1" x14ac:dyDescent="0.3">
      <c r="A26" s="17">
        <v>3</v>
      </c>
      <c r="B26" s="17" t="s">
        <v>4</v>
      </c>
      <c r="C26" s="17">
        <v>30</v>
      </c>
      <c r="D26" s="17" t="s">
        <v>11</v>
      </c>
      <c r="E26" s="17" t="s">
        <v>61</v>
      </c>
      <c r="F26" s="17"/>
      <c r="G26" s="23"/>
      <c r="H26" s="17" t="s">
        <v>30</v>
      </c>
      <c r="I26" s="13"/>
      <c r="K26" s="36">
        <f>SUMIFS($A$10:$A$400,$B$10:$B$400,"CH",$D$10:$D$400,"U17")</f>
        <v>32</v>
      </c>
      <c r="L26" s="36" t="s">
        <v>3</v>
      </c>
      <c r="M26" s="36" t="s">
        <v>512</v>
      </c>
    </row>
    <row r="27" spans="1:13" s="12" customFormat="1" x14ac:dyDescent="0.3">
      <c r="A27" s="17">
        <v>1</v>
      </c>
      <c r="B27" s="17" t="s">
        <v>19</v>
      </c>
      <c r="C27" s="17">
        <v>80</v>
      </c>
      <c r="D27" s="17" t="s">
        <v>11</v>
      </c>
      <c r="E27" s="17" t="s">
        <v>61</v>
      </c>
      <c r="F27" s="17"/>
      <c r="G27" s="23"/>
      <c r="H27" s="17" t="s">
        <v>30</v>
      </c>
      <c r="I27" s="13"/>
      <c r="K27" s="36">
        <f>SUMIFS($A$10:$A$400,$B$10:$B$400,"CH",$D$10:$D$400,"U18")</f>
        <v>0</v>
      </c>
      <c r="L27" s="36" t="s">
        <v>3</v>
      </c>
      <c r="M27" s="36" t="s">
        <v>513</v>
      </c>
    </row>
    <row r="28" spans="1:13" s="12" customFormat="1" x14ac:dyDescent="0.3">
      <c r="A28" s="17">
        <v>8</v>
      </c>
      <c r="B28" s="17" t="s">
        <v>4</v>
      </c>
      <c r="C28" s="17">
        <v>30</v>
      </c>
      <c r="D28" s="17" t="s">
        <v>11</v>
      </c>
      <c r="E28" s="17" t="s">
        <v>61</v>
      </c>
      <c r="F28" s="17"/>
      <c r="G28" s="23"/>
      <c r="H28" s="17" t="s">
        <v>31</v>
      </c>
      <c r="I28" s="13"/>
      <c r="K28" s="36">
        <f>SUMIFS($A$10:$A$400,$B$10:$B$400,"CH",$D$10:$D$400,"U19")</f>
        <v>5</v>
      </c>
      <c r="L28" s="36" t="s">
        <v>3</v>
      </c>
      <c r="M28" s="36" t="s">
        <v>514</v>
      </c>
    </row>
    <row r="29" spans="1:13" s="12" customFormat="1" x14ac:dyDescent="0.3">
      <c r="A29" s="17">
        <v>4</v>
      </c>
      <c r="B29" s="17" t="s">
        <v>4</v>
      </c>
      <c r="C29" s="17">
        <v>30</v>
      </c>
      <c r="D29" s="17" t="s">
        <v>11</v>
      </c>
      <c r="E29" s="17" t="s">
        <v>61</v>
      </c>
      <c r="F29" s="17" t="s">
        <v>184</v>
      </c>
      <c r="G29" s="23"/>
      <c r="H29" s="17" t="s">
        <v>30</v>
      </c>
      <c r="I29" s="13"/>
      <c r="K29" s="36">
        <f>SUMIFS($A$10:$A$400,$B$10:$B$400,"CH",$D$10:$D$400,"U20")</f>
        <v>6</v>
      </c>
      <c r="L29" s="36" t="s">
        <v>3</v>
      </c>
      <c r="M29" s="36" t="s">
        <v>516</v>
      </c>
    </row>
    <row r="30" spans="1:13" s="12" customFormat="1" x14ac:dyDescent="0.3">
      <c r="A30" s="17">
        <v>2</v>
      </c>
      <c r="B30" s="17" t="s">
        <v>4</v>
      </c>
      <c r="C30" s="17">
        <v>30</v>
      </c>
      <c r="D30" s="17" t="s">
        <v>11</v>
      </c>
      <c r="E30" s="17" t="s">
        <v>61</v>
      </c>
      <c r="F30" s="17"/>
      <c r="G30" s="23"/>
      <c r="H30" s="17" t="s">
        <v>30</v>
      </c>
      <c r="I30" s="13"/>
      <c r="K30" s="36">
        <f>SUMIFS($A$10:$A$400,$B$10:$B$400,"CH",$D$10:$D$400,"U21")</f>
        <v>0</v>
      </c>
      <c r="L30" s="36" t="s">
        <v>3</v>
      </c>
      <c r="M30" s="36" t="s">
        <v>517</v>
      </c>
    </row>
    <row r="31" spans="1:13" s="12" customFormat="1" x14ac:dyDescent="0.3">
      <c r="A31" s="17">
        <v>4</v>
      </c>
      <c r="B31" s="17" t="s">
        <v>4</v>
      </c>
      <c r="C31" s="17">
        <v>30</v>
      </c>
      <c r="D31" s="17" t="s">
        <v>11</v>
      </c>
      <c r="E31" s="17" t="s">
        <v>61</v>
      </c>
      <c r="F31" s="17"/>
      <c r="G31" s="23"/>
      <c r="H31" s="17" t="s">
        <v>30</v>
      </c>
      <c r="I31" s="13"/>
      <c r="K31" s="36">
        <f>SUMIFS($A$10:$A$400,$B$10:$B$400,"CH",$D$10:$D$400,"U22")</f>
        <v>0</v>
      </c>
      <c r="L31" s="36" t="s">
        <v>3</v>
      </c>
      <c r="M31" s="36" t="s">
        <v>518</v>
      </c>
    </row>
    <row r="32" spans="1:13" s="12" customFormat="1" x14ac:dyDescent="0.3">
      <c r="A32" s="17">
        <v>6</v>
      </c>
      <c r="B32" s="17" t="s">
        <v>4</v>
      </c>
      <c r="C32" s="17">
        <v>30</v>
      </c>
      <c r="D32" s="17" t="s">
        <v>11</v>
      </c>
      <c r="E32" s="17" t="s">
        <v>61</v>
      </c>
      <c r="F32" s="17"/>
      <c r="G32" s="23"/>
      <c r="H32" s="17" t="s">
        <v>26</v>
      </c>
      <c r="I32" s="13"/>
      <c r="K32" s="36">
        <f>SUMIFS($A$10:$A$400,$B$10:$B$400,"CH",$D$10:$D$400,"U23")</f>
        <v>0</v>
      </c>
      <c r="L32" s="36" t="s">
        <v>3</v>
      </c>
      <c r="M32" s="36" t="s">
        <v>519</v>
      </c>
    </row>
    <row r="33" spans="1:13" s="12" customFormat="1" x14ac:dyDescent="0.3">
      <c r="A33" s="17">
        <v>30</v>
      </c>
      <c r="B33" s="17" t="s">
        <v>4</v>
      </c>
      <c r="C33" s="17">
        <v>30</v>
      </c>
      <c r="D33" s="17" t="s">
        <v>12</v>
      </c>
      <c r="E33" s="17" t="s">
        <v>21</v>
      </c>
      <c r="F33" s="17"/>
      <c r="G33" s="23">
        <v>0.63888888888888895</v>
      </c>
      <c r="H33" s="17" t="s">
        <v>30</v>
      </c>
      <c r="I33" s="13"/>
      <c r="K33" s="36">
        <f>SUMIFS($A$10:$A$400,$B$10:$B$400,"CH",$D$10:$D$400,"U24")</f>
        <v>5</v>
      </c>
      <c r="L33" s="36" t="s">
        <v>3</v>
      </c>
      <c r="M33" s="36" t="s">
        <v>520</v>
      </c>
    </row>
    <row r="34" spans="1:13" s="12" customFormat="1" x14ac:dyDescent="0.3">
      <c r="A34" s="17">
        <v>2</v>
      </c>
      <c r="B34" s="17" t="s">
        <v>3</v>
      </c>
      <c r="C34" s="17">
        <v>60</v>
      </c>
      <c r="D34" s="17" t="s">
        <v>12</v>
      </c>
      <c r="E34" s="17" t="s">
        <v>21</v>
      </c>
      <c r="F34" s="17"/>
      <c r="G34" s="23"/>
      <c r="H34" s="17" t="s">
        <v>30</v>
      </c>
      <c r="I34" s="13"/>
      <c r="K34" s="36">
        <f>SUMIFS($A$10:$A$400,$B$10:$B$400,"CH",$D$10:$D$400,"U25")</f>
        <v>0</v>
      </c>
      <c r="L34" s="36" t="s">
        <v>3</v>
      </c>
      <c r="M34" s="36" t="s">
        <v>521</v>
      </c>
    </row>
    <row r="35" spans="1:13" s="12" customFormat="1" x14ac:dyDescent="0.3">
      <c r="A35" s="17">
        <v>5</v>
      </c>
      <c r="B35" s="17" t="s">
        <v>4</v>
      </c>
      <c r="C35" s="17">
        <v>30</v>
      </c>
      <c r="D35" s="17" t="s">
        <v>12</v>
      </c>
      <c r="E35" s="17" t="s">
        <v>21</v>
      </c>
      <c r="F35" s="17"/>
      <c r="G35" s="23"/>
      <c r="H35" s="17" t="s">
        <v>30</v>
      </c>
      <c r="I35" s="13"/>
      <c r="K35" s="36">
        <f>SUMIFS($A$10:$A$400,$B$10:$B$400,"CH",$D$10:$D$400,"U26")</f>
        <v>1</v>
      </c>
      <c r="L35" s="36" t="s">
        <v>3</v>
      </c>
      <c r="M35" s="36" t="s">
        <v>522</v>
      </c>
    </row>
    <row r="36" spans="1:13" s="12" customFormat="1" x14ac:dyDescent="0.3">
      <c r="A36" s="17">
        <v>1</v>
      </c>
      <c r="B36" s="17" t="s">
        <v>183</v>
      </c>
      <c r="C36" s="17">
        <v>80</v>
      </c>
      <c r="D36" s="17" t="s">
        <v>12</v>
      </c>
      <c r="E36" s="17" t="s">
        <v>21</v>
      </c>
      <c r="F36" s="17"/>
      <c r="G36" s="23"/>
      <c r="H36" s="17" t="s">
        <v>31</v>
      </c>
      <c r="I36" s="13"/>
      <c r="K36" s="36">
        <f>SUMIFS($A$10:$A$400,$B$10:$B$400,"CH",$D$10:$D$400,"U27")</f>
        <v>0</v>
      </c>
      <c r="L36" s="36" t="s">
        <v>3</v>
      </c>
      <c r="M36" s="36" t="s">
        <v>523</v>
      </c>
    </row>
    <row r="37" spans="1:13" s="12" customFormat="1" x14ac:dyDescent="0.3">
      <c r="A37" s="17">
        <v>12</v>
      </c>
      <c r="B37" s="17" t="s">
        <v>3</v>
      </c>
      <c r="C37" s="17">
        <v>70</v>
      </c>
      <c r="D37" s="17" t="s">
        <v>13</v>
      </c>
      <c r="E37" s="17" t="s">
        <v>679</v>
      </c>
      <c r="F37" s="17"/>
      <c r="G37" s="23">
        <v>0.6430555555555556</v>
      </c>
      <c r="H37" s="17" t="s">
        <v>31</v>
      </c>
      <c r="I37" s="13"/>
      <c r="K37" s="36">
        <f>SUMIFS($A$10:$A$400,$B$10:$B$400,"CH",$D$10:$D$400,"U28")</f>
        <v>12</v>
      </c>
      <c r="L37" s="36" t="s">
        <v>3</v>
      </c>
      <c r="M37" s="36" t="s">
        <v>524</v>
      </c>
    </row>
    <row r="38" spans="1:13" s="12" customFormat="1" x14ac:dyDescent="0.3">
      <c r="A38" s="17">
        <v>1</v>
      </c>
      <c r="B38" s="17" t="s">
        <v>183</v>
      </c>
      <c r="C38" s="17">
        <v>80</v>
      </c>
      <c r="D38" s="17" t="s">
        <v>13</v>
      </c>
      <c r="E38" s="17" t="s">
        <v>22</v>
      </c>
      <c r="F38" s="17"/>
      <c r="G38" s="23"/>
      <c r="H38" s="17" t="s">
        <v>31</v>
      </c>
      <c r="I38" s="13"/>
      <c r="K38" s="36">
        <f>SUMIFS($A$10:$A$400,$B$10:$B$400,"CH",$D$10:$D$400,"U29")</f>
        <v>0</v>
      </c>
      <c r="L38" s="36" t="s">
        <v>3</v>
      </c>
      <c r="M38" s="36" t="s">
        <v>525</v>
      </c>
    </row>
    <row r="39" spans="1:13" s="12" customFormat="1" x14ac:dyDescent="0.3">
      <c r="A39" s="17">
        <v>20</v>
      </c>
      <c r="B39" s="17" t="s">
        <v>4</v>
      </c>
      <c r="C39" s="17">
        <v>30</v>
      </c>
      <c r="D39" s="17" t="s">
        <v>13</v>
      </c>
      <c r="E39" s="17" t="s">
        <v>22</v>
      </c>
      <c r="F39" s="17"/>
      <c r="G39" s="23"/>
      <c r="H39" s="17" t="s">
        <v>30</v>
      </c>
      <c r="I39" s="13"/>
      <c r="K39" s="36">
        <f>SUMIFS($A$10:$A$400,$B$10:$B$400,"CH",$D$10:$D$400,"U30")</f>
        <v>0</v>
      </c>
      <c r="L39" s="36" t="s">
        <v>3</v>
      </c>
      <c r="M39" s="36" t="s">
        <v>527</v>
      </c>
    </row>
    <row r="40" spans="1:13" s="12" customFormat="1" x14ac:dyDescent="0.3">
      <c r="A40" s="17">
        <v>0</v>
      </c>
      <c r="B40" s="17"/>
      <c r="C40" s="17"/>
      <c r="D40" s="17" t="s">
        <v>14</v>
      </c>
      <c r="E40" s="17" t="s">
        <v>322</v>
      </c>
      <c r="F40" s="17"/>
      <c r="G40" s="23">
        <v>0.64583333333333337</v>
      </c>
      <c r="H40" s="17" t="s">
        <v>26</v>
      </c>
      <c r="I40" s="13" t="s">
        <v>63</v>
      </c>
      <c r="K40" s="36">
        <f>SUMIFS($A$10:$A$400,$B$10:$B$400,"CH",$D$10:$D$400,"U31")</f>
        <v>0</v>
      </c>
      <c r="L40" s="36" t="s">
        <v>3</v>
      </c>
      <c r="M40" s="36" t="s">
        <v>529</v>
      </c>
    </row>
    <row r="41" spans="1:13" s="12" customFormat="1" x14ac:dyDescent="0.3">
      <c r="A41" s="17">
        <v>5</v>
      </c>
      <c r="B41" s="17" t="s">
        <v>4</v>
      </c>
      <c r="C41" s="17">
        <v>30</v>
      </c>
      <c r="D41" s="17" t="s">
        <v>15</v>
      </c>
      <c r="E41" s="17" t="s">
        <v>61</v>
      </c>
      <c r="F41" s="17"/>
      <c r="G41" s="23">
        <v>0.65</v>
      </c>
      <c r="H41" s="17" t="s">
        <v>30</v>
      </c>
      <c r="I41" s="13"/>
      <c r="K41" s="36">
        <f>SUMIFS($A$10:$A$400,$B$10:$B$400,"CH",$D$10:$D$400,"U32")</f>
        <v>0</v>
      </c>
      <c r="L41" s="36" t="s">
        <v>3</v>
      </c>
      <c r="M41" s="36" t="s">
        <v>530</v>
      </c>
    </row>
    <row r="42" spans="1:13" s="12" customFormat="1" x14ac:dyDescent="0.3">
      <c r="A42" s="17">
        <v>6</v>
      </c>
      <c r="B42" s="17" t="s">
        <v>4</v>
      </c>
      <c r="C42" s="17">
        <v>30</v>
      </c>
      <c r="D42" s="17" t="s">
        <v>15</v>
      </c>
      <c r="E42" s="17" t="s">
        <v>61</v>
      </c>
      <c r="F42" s="17" t="s">
        <v>62</v>
      </c>
      <c r="G42" s="23"/>
      <c r="H42" s="17" t="s">
        <v>30</v>
      </c>
      <c r="I42" s="13"/>
      <c r="K42" s="36">
        <f>SUMIFS($A$10:$A$400,$B$10:$B$400,"CH",$D$10:$D$400,"U33")</f>
        <v>0</v>
      </c>
      <c r="L42" s="36" t="s">
        <v>3</v>
      </c>
      <c r="M42" s="36" t="s">
        <v>531</v>
      </c>
    </row>
    <row r="43" spans="1:13" s="12" customFormat="1" x14ac:dyDescent="0.3">
      <c r="A43" s="17">
        <v>1</v>
      </c>
      <c r="B43" s="17" t="s">
        <v>3</v>
      </c>
      <c r="C43" s="17">
        <v>30</v>
      </c>
      <c r="D43" s="17" t="s">
        <v>15</v>
      </c>
      <c r="E43" s="17" t="s">
        <v>61</v>
      </c>
      <c r="F43" s="17" t="s">
        <v>62</v>
      </c>
      <c r="G43" s="23"/>
      <c r="H43" s="17" t="s">
        <v>30</v>
      </c>
      <c r="I43" s="13"/>
      <c r="K43" s="36">
        <f>SUMIFS($A$10:$A$400,$B$10:$B$400,"CH",$D$10:$D$400,"U34")</f>
        <v>0</v>
      </c>
      <c r="L43" s="36" t="s">
        <v>3</v>
      </c>
      <c r="M43" s="36" t="s">
        <v>532</v>
      </c>
    </row>
    <row r="44" spans="1:13" s="12" customFormat="1" x14ac:dyDescent="0.3">
      <c r="A44" s="17">
        <v>3</v>
      </c>
      <c r="B44" s="17" t="s">
        <v>4</v>
      </c>
      <c r="C44" s="17">
        <v>50</v>
      </c>
      <c r="D44" s="17" t="s">
        <v>15</v>
      </c>
      <c r="E44" s="17" t="s">
        <v>61</v>
      </c>
      <c r="F44" s="17"/>
      <c r="G44" s="23"/>
      <c r="H44" s="17" t="s">
        <v>30</v>
      </c>
      <c r="I44" s="13"/>
      <c r="K44" s="36">
        <f>SUMIFS($A$10:$A$400,$B$10:$B$400,"CH",$D$10:$D$400,"U35")</f>
        <v>5</v>
      </c>
      <c r="L44" s="36" t="s">
        <v>3</v>
      </c>
      <c r="M44" s="36" t="s">
        <v>533</v>
      </c>
    </row>
    <row r="45" spans="1:13" s="12" customFormat="1" x14ac:dyDescent="0.3">
      <c r="A45" s="17">
        <v>17</v>
      </c>
      <c r="B45" s="17" t="s">
        <v>4</v>
      </c>
      <c r="C45" s="17">
        <v>30</v>
      </c>
      <c r="D45" s="17" t="s">
        <v>15</v>
      </c>
      <c r="E45" s="17" t="s">
        <v>61</v>
      </c>
      <c r="F45" s="17"/>
      <c r="G45" s="23"/>
      <c r="H45" s="17" t="s">
        <v>30</v>
      </c>
      <c r="I45" s="13"/>
      <c r="K45" s="36">
        <f>SUMIFS($A$10:$A$400,$B$10:$B$400,"CH",$D$10:$D$400,"U36")</f>
        <v>1</v>
      </c>
      <c r="L45" s="36" t="s">
        <v>3</v>
      </c>
      <c r="M45" s="36" t="s">
        <v>534</v>
      </c>
    </row>
    <row r="46" spans="1:13" s="12" customFormat="1" x14ac:dyDescent="0.3">
      <c r="A46" s="17">
        <v>4</v>
      </c>
      <c r="B46" s="17" t="s">
        <v>4</v>
      </c>
      <c r="C46" s="17">
        <v>30</v>
      </c>
      <c r="D46" s="17" t="s">
        <v>15</v>
      </c>
      <c r="E46" s="17" t="s">
        <v>61</v>
      </c>
      <c r="F46" s="17"/>
      <c r="G46" s="23"/>
      <c r="H46" s="17" t="s">
        <v>30</v>
      </c>
      <c r="I46" s="13"/>
      <c r="K46" s="36">
        <f>SUMIFS($A$10:$A$400,$B$10:$B$400,"CH",$D$10:$D$400,"U37")</f>
        <v>0</v>
      </c>
      <c r="L46" s="36" t="s">
        <v>3</v>
      </c>
      <c r="M46" s="36" t="s">
        <v>535</v>
      </c>
    </row>
    <row r="47" spans="1:13" s="12" customFormat="1" x14ac:dyDescent="0.3">
      <c r="A47" s="17">
        <v>6</v>
      </c>
      <c r="B47" s="17" t="s">
        <v>4</v>
      </c>
      <c r="C47" s="17">
        <v>30</v>
      </c>
      <c r="D47" s="17" t="s">
        <v>15</v>
      </c>
      <c r="E47" s="17" t="s">
        <v>61</v>
      </c>
      <c r="F47" s="17"/>
      <c r="G47" s="23"/>
      <c r="H47" s="17" t="s">
        <v>30</v>
      </c>
      <c r="I47" s="13"/>
      <c r="K47" s="36">
        <f>SUMIFS($A$10:$A$400,$B$10:$B$400,"CH",$D$10:$D$400,"U38")</f>
        <v>0</v>
      </c>
      <c r="L47" s="36" t="s">
        <v>3</v>
      </c>
      <c r="M47" s="36" t="s">
        <v>536</v>
      </c>
    </row>
    <row r="48" spans="1:13" s="12" customFormat="1" x14ac:dyDescent="0.3">
      <c r="A48" s="17">
        <v>3</v>
      </c>
      <c r="B48" s="17" t="s">
        <v>4</v>
      </c>
      <c r="C48" s="17">
        <v>30</v>
      </c>
      <c r="D48" s="17" t="s">
        <v>15</v>
      </c>
      <c r="E48" s="17" t="s">
        <v>61</v>
      </c>
      <c r="F48" s="17"/>
      <c r="G48" s="23"/>
      <c r="H48" s="17" t="s">
        <v>30</v>
      </c>
      <c r="I48" s="13"/>
      <c r="K48" s="36">
        <f>SUMIFS($A$10:$A$400,$B$10:$B$400,"CH",$D$10:$D$400,"U39")</f>
        <v>0</v>
      </c>
      <c r="L48" s="36" t="s">
        <v>3</v>
      </c>
      <c r="M48" s="36" t="s">
        <v>537</v>
      </c>
    </row>
    <row r="49" spans="1:13" s="12" customFormat="1" x14ac:dyDescent="0.3">
      <c r="A49" s="17">
        <v>1</v>
      </c>
      <c r="B49" s="17" t="s">
        <v>4</v>
      </c>
      <c r="C49" s="17">
        <v>30</v>
      </c>
      <c r="D49" s="17" t="s">
        <v>15</v>
      </c>
      <c r="E49" s="17" t="s">
        <v>61</v>
      </c>
      <c r="F49" s="17"/>
      <c r="G49" s="23"/>
      <c r="H49" s="17" t="s">
        <v>30</v>
      </c>
      <c r="I49" s="13" t="s">
        <v>669</v>
      </c>
      <c r="K49" s="36">
        <f>SUMIFS($A$10:$A$400,$B$10:$B$400,"CH",$D$10:$D$400,"U40")</f>
        <v>18</v>
      </c>
      <c r="L49" s="36" t="s">
        <v>3</v>
      </c>
      <c r="M49" s="36" t="s">
        <v>539</v>
      </c>
    </row>
    <row r="50" spans="1:13" s="12" customFormat="1" x14ac:dyDescent="0.3">
      <c r="A50" s="17">
        <v>40</v>
      </c>
      <c r="B50" s="17" t="s">
        <v>4</v>
      </c>
      <c r="C50" s="17">
        <v>30</v>
      </c>
      <c r="D50" s="17" t="s">
        <v>16</v>
      </c>
      <c r="E50" s="17" t="s">
        <v>22</v>
      </c>
      <c r="F50" s="17" t="s">
        <v>62</v>
      </c>
      <c r="G50" s="23">
        <v>0.65625</v>
      </c>
      <c r="H50" s="17" t="s">
        <v>30</v>
      </c>
      <c r="I50" s="13" t="s">
        <v>509</v>
      </c>
      <c r="K50" s="46">
        <f>SUMIFS($A$10:$A$400,$B$10:$B$400,"CH",$D$10:$D$400,"U41")</f>
        <v>0</v>
      </c>
      <c r="L50" s="46" t="s">
        <v>3</v>
      </c>
      <c r="M50" s="46" t="s">
        <v>820</v>
      </c>
    </row>
    <row r="51" spans="1:13" s="12" customFormat="1" x14ac:dyDescent="0.3">
      <c r="A51" s="17">
        <v>2</v>
      </c>
      <c r="B51" s="17" t="s">
        <v>3</v>
      </c>
      <c r="C51" s="17">
        <v>70</v>
      </c>
      <c r="D51" s="17" t="s">
        <v>16</v>
      </c>
      <c r="E51" s="17" t="s">
        <v>22</v>
      </c>
      <c r="F51" s="17" t="s">
        <v>62</v>
      </c>
      <c r="G51" s="23"/>
      <c r="H51" s="17" t="s">
        <v>30</v>
      </c>
      <c r="I51" s="13" t="s">
        <v>509</v>
      </c>
      <c r="K51" s="36">
        <f>SUM(K10:K49)</f>
        <v>109</v>
      </c>
      <c r="L51" s="36"/>
      <c r="M51" s="36"/>
    </row>
    <row r="52" spans="1:13" s="12" customFormat="1" x14ac:dyDescent="0.3">
      <c r="A52" s="17">
        <v>2</v>
      </c>
      <c r="B52" s="17" t="s">
        <v>3</v>
      </c>
      <c r="C52" s="17">
        <v>40</v>
      </c>
      <c r="D52" s="17" t="s">
        <v>16</v>
      </c>
      <c r="E52" s="17" t="s">
        <v>22</v>
      </c>
      <c r="F52" s="17"/>
      <c r="G52" s="23"/>
      <c r="H52" s="17" t="s">
        <v>31</v>
      </c>
      <c r="I52" s="13"/>
      <c r="K52" s="36"/>
      <c r="L52" s="36"/>
      <c r="M52" s="36"/>
    </row>
    <row r="53" spans="1:13" s="12" customFormat="1" x14ac:dyDescent="0.3">
      <c r="A53" s="17">
        <v>2</v>
      </c>
      <c r="B53" s="17" t="s">
        <v>3</v>
      </c>
      <c r="C53" s="17">
        <v>60</v>
      </c>
      <c r="D53" s="17" t="s">
        <v>16</v>
      </c>
      <c r="E53" s="17" t="s">
        <v>22</v>
      </c>
      <c r="F53" s="17"/>
      <c r="G53" s="23"/>
      <c r="H53" s="17" t="s">
        <v>31</v>
      </c>
      <c r="I53" s="13"/>
      <c r="K53" s="36">
        <f>SUMIFS($A$10:$A$400,$B$10:$B$400,"RT",$D$10:$D$400,"U1")</f>
        <v>67</v>
      </c>
      <c r="L53" s="36" t="s">
        <v>4</v>
      </c>
      <c r="M53" s="36" t="s">
        <v>7</v>
      </c>
    </row>
    <row r="54" spans="1:13" s="12" customFormat="1" x14ac:dyDescent="0.3">
      <c r="A54" s="17">
        <v>1</v>
      </c>
      <c r="B54" s="17" t="s">
        <v>19</v>
      </c>
      <c r="C54" s="17">
        <v>100</v>
      </c>
      <c r="D54" s="17" t="s">
        <v>16</v>
      </c>
      <c r="E54" s="17" t="s">
        <v>22</v>
      </c>
      <c r="F54" s="17"/>
      <c r="G54" s="23"/>
      <c r="H54" s="17" t="s">
        <v>31</v>
      </c>
      <c r="I54" s="13"/>
      <c r="K54" s="36">
        <f>SUMIFS($A$10:$A$400,$B$10:$B$400,"RT",$D$10:$D$400,"U2")</f>
        <v>13</v>
      </c>
      <c r="L54" s="36" t="s">
        <v>4</v>
      </c>
      <c r="M54" s="36" t="s">
        <v>8</v>
      </c>
    </row>
    <row r="55" spans="1:13" s="12" customFormat="1" x14ac:dyDescent="0.3">
      <c r="A55" s="17">
        <v>24</v>
      </c>
      <c r="B55" s="17" t="s">
        <v>4</v>
      </c>
      <c r="C55" s="17">
        <v>30</v>
      </c>
      <c r="D55" s="17" t="s">
        <v>16</v>
      </c>
      <c r="E55" s="17" t="s">
        <v>22</v>
      </c>
      <c r="F55" s="17"/>
      <c r="G55" s="23"/>
      <c r="H55" s="17" t="s">
        <v>31</v>
      </c>
      <c r="I55" s="13"/>
      <c r="K55" s="36">
        <f>SUMIFS($A$10:$A$400,$B$10:$B$400,"RT",$D$10:$D$400,"U3")</f>
        <v>17</v>
      </c>
      <c r="L55" s="36" t="s">
        <v>4</v>
      </c>
      <c r="M55" s="36" t="s">
        <v>9</v>
      </c>
    </row>
    <row r="56" spans="1:13" s="12" customFormat="1" x14ac:dyDescent="0.3">
      <c r="A56" s="17">
        <v>3</v>
      </c>
      <c r="B56" s="17" t="s">
        <v>4</v>
      </c>
      <c r="C56" s="17">
        <v>30</v>
      </c>
      <c r="D56" s="17" t="s">
        <v>42</v>
      </c>
      <c r="E56" s="17" t="s">
        <v>22</v>
      </c>
      <c r="F56" s="17" t="s">
        <v>62</v>
      </c>
      <c r="G56" s="23">
        <v>0.66111111111111109</v>
      </c>
      <c r="H56" s="17" t="s">
        <v>31</v>
      </c>
      <c r="I56" s="13"/>
      <c r="K56" s="36">
        <f>SUMIFS($A$10:$A$400,$B$10:$B$400,"RT",$D$10:$D$400,"U4")</f>
        <v>8</v>
      </c>
      <c r="L56" s="36" t="s">
        <v>4</v>
      </c>
      <c r="M56" s="36" t="s">
        <v>10</v>
      </c>
    </row>
    <row r="57" spans="1:13" s="12" customFormat="1" x14ac:dyDescent="0.3">
      <c r="A57" s="17">
        <v>5</v>
      </c>
      <c r="B57" s="17" t="s">
        <v>4</v>
      </c>
      <c r="C57" s="17">
        <v>30</v>
      </c>
      <c r="D57" s="17" t="s">
        <v>42</v>
      </c>
      <c r="E57" s="17" t="s">
        <v>22</v>
      </c>
      <c r="F57" s="17"/>
      <c r="G57" s="23"/>
      <c r="H57" s="17" t="s">
        <v>31</v>
      </c>
      <c r="I57" s="13"/>
      <c r="K57" s="36">
        <f>SUMIFS($A$10:$A$400,$B$10:$B$400,"RT",$D$10:$D$400,"U5")</f>
        <v>30</v>
      </c>
      <c r="L57" s="36" t="s">
        <v>4</v>
      </c>
      <c r="M57" s="36" t="s">
        <v>11</v>
      </c>
    </row>
    <row r="58" spans="1:13" s="12" customFormat="1" x14ac:dyDescent="0.3">
      <c r="A58" s="17">
        <v>1</v>
      </c>
      <c r="B58" s="17" t="s">
        <v>3</v>
      </c>
      <c r="C58" s="17">
        <v>60</v>
      </c>
      <c r="D58" s="17" t="s">
        <v>42</v>
      </c>
      <c r="E58" s="17" t="s">
        <v>22</v>
      </c>
      <c r="F58" s="17"/>
      <c r="G58" s="23"/>
      <c r="H58" s="17" t="s">
        <v>31</v>
      </c>
      <c r="I58" s="13"/>
      <c r="K58" s="36">
        <f>SUMIFS($A$10:$A$400,$B$10:$B$400,"RT",$D$10:$D$400,"U6")</f>
        <v>35</v>
      </c>
      <c r="L58" s="36" t="s">
        <v>4</v>
      </c>
      <c r="M58" s="36" t="s">
        <v>12</v>
      </c>
    </row>
    <row r="59" spans="1:13" s="12" customFormat="1" x14ac:dyDescent="0.3">
      <c r="A59" s="17">
        <v>1</v>
      </c>
      <c r="B59" s="17" t="s">
        <v>4</v>
      </c>
      <c r="C59" s="17">
        <v>30</v>
      </c>
      <c r="D59" s="17" t="s">
        <v>43</v>
      </c>
      <c r="E59" s="17" t="s">
        <v>61</v>
      </c>
      <c r="F59" s="17"/>
      <c r="G59" s="23">
        <v>0.66388888888888886</v>
      </c>
      <c r="H59" s="17" t="s">
        <v>31</v>
      </c>
      <c r="I59" s="13"/>
      <c r="K59" s="36">
        <f>SUMIFS($A$10:$A$400,$B$10:$B$400,"RT",$D$10:$D$400,"U7")</f>
        <v>20</v>
      </c>
      <c r="L59" s="36" t="s">
        <v>4</v>
      </c>
      <c r="M59" s="36" t="s">
        <v>13</v>
      </c>
    </row>
    <row r="60" spans="1:13" s="12" customFormat="1" x14ac:dyDescent="0.3">
      <c r="A60" s="17">
        <v>6</v>
      </c>
      <c r="B60" s="17" t="s">
        <v>4</v>
      </c>
      <c r="C60" s="17">
        <v>30</v>
      </c>
      <c r="D60" s="17" t="s">
        <v>44</v>
      </c>
      <c r="E60" s="17" t="s">
        <v>510</v>
      </c>
      <c r="F60" s="17"/>
      <c r="G60" s="23">
        <v>0.66527777777777775</v>
      </c>
      <c r="H60" s="17" t="s">
        <v>31</v>
      </c>
      <c r="I60" s="13"/>
      <c r="K60" s="36">
        <f>SUMIFS($A$10:$A$400,$B$10:$B$400,"RT",$D$10:$D$400,"U8")</f>
        <v>0</v>
      </c>
      <c r="L60" s="36" t="s">
        <v>4</v>
      </c>
      <c r="M60" s="36" t="s">
        <v>14</v>
      </c>
    </row>
    <row r="61" spans="1:13" s="12" customFormat="1" x14ac:dyDescent="0.3">
      <c r="A61" s="17">
        <v>1</v>
      </c>
      <c r="B61" s="17" t="s">
        <v>19</v>
      </c>
      <c r="C61" s="17">
        <v>40</v>
      </c>
      <c r="D61" s="17" t="s">
        <v>44</v>
      </c>
      <c r="E61" s="17" t="s">
        <v>510</v>
      </c>
      <c r="F61" s="17"/>
      <c r="G61" s="23"/>
      <c r="H61" s="17" t="s">
        <v>31</v>
      </c>
      <c r="I61" s="13"/>
      <c r="K61" s="36">
        <f>SUMIFS($A$10:$A$400,$B$10:$B$400,"RT",$D$10:$D$400,"U9")</f>
        <v>45</v>
      </c>
      <c r="L61" s="36" t="s">
        <v>4</v>
      </c>
      <c r="M61" s="36" t="s">
        <v>15</v>
      </c>
    </row>
    <row r="62" spans="1:13" s="12" customFormat="1" x14ac:dyDescent="0.3">
      <c r="A62" s="17">
        <v>0</v>
      </c>
      <c r="B62" s="17"/>
      <c r="C62" s="17"/>
      <c r="D62" s="17" t="s">
        <v>45</v>
      </c>
      <c r="E62" s="17" t="s">
        <v>61</v>
      </c>
      <c r="F62" s="17"/>
      <c r="G62" s="23">
        <v>0.66666666666666663</v>
      </c>
      <c r="H62" s="17" t="s">
        <v>31</v>
      </c>
      <c r="I62" s="13" t="s">
        <v>63</v>
      </c>
      <c r="K62" s="36">
        <f>SUMIFS($A$10:$A$400,$B$10:$B$400,"RT",$D$10:$D$400,"U10")</f>
        <v>64</v>
      </c>
      <c r="L62" s="36" t="s">
        <v>4</v>
      </c>
      <c r="M62" s="36" t="s">
        <v>16</v>
      </c>
    </row>
    <row r="63" spans="1:13" s="12" customFormat="1" x14ac:dyDescent="0.3">
      <c r="A63" s="17">
        <v>1</v>
      </c>
      <c r="B63" s="17" t="s">
        <v>3</v>
      </c>
      <c r="C63" s="17">
        <v>40</v>
      </c>
      <c r="D63" s="17" t="s">
        <v>46</v>
      </c>
      <c r="E63" s="17" t="s">
        <v>22</v>
      </c>
      <c r="F63" s="17"/>
      <c r="G63" s="23">
        <v>0.66736111111111107</v>
      </c>
      <c r="H63" s="17" t="s">
        <v>31</v>
      </c>
      <c r="I63" s="13"/>
      <c r="K63" s="36">
        <f>SUMIFS($A$10:$A$400,$B$10:$B$400,"RT",$D$10:$D$400,"U11")</f>
        <v>8</v>
      </c>
      <c r="L63" s="36" t="s">
        <v>4</v>
      </c>
      <c r="M63" s="36" t="s">
        <v>42</v>
      </c>
    </row>
    <row r="64" spans="1:13" s="12" customFormat="1" x14ac:dyDescent="0.3">
      <c r="A64" s="17">
        <v>3</v>
      </c>
      <c r="B64" s="17" t="s">
        <v>4</v>
      </c>
      <c r="C64" s="17">
        <v>30</v>
      </c>
      <c r="D64" s="17" t="s">
        <v>46</v>
      </c>
      <c r="E64" s="17" t="s">
        <v>22</v>
      </c>
      <c r="F64" s="17"/>
      <c r="G64" s="23"/>
      <c r="H64" s="17" t="s">
        <v>31</v>
      </c>
      <c r="I64" s="13"/>
      <c r="K64" s="36">
        <f>SUMIFS($A$10:$A$400,$B$10:$B$400,"RT",$D$10:$D$400,"U12")</f>
        <v>1</v>
      </c>
      <c r="L64" s="36" t="s">
        <v>4</v>
      </c>
      <c r="M64" s="36" t="s">
        <v>43</v>
      </c>
    </row>
    <row r="65" spans="1:13" s="12" customFormat="1" x14ac:dyDescent="0.3">
      <c r="A65" s="17">
        <v>1</v>
      </c>
      <c r="B65" s="17" t="s">
        <v>4</v>
      </c>
      <c r="C65" s="17">
        <v>30</v>
      </c>
      <c r="D65" s="17" t="s">
        <v>46</v>
      </c>
      <c r="E65" s="17" t="s">
        <v>22</v>
      </c>
      <c r="F65" s="17"/>
      <c r="G65" s="23"/>
      <c r="H65" s="17" t="s">
        <v>31</v>
      </c>
      <c r="I65" s="13"/>
      <c r="K65" s="36">
        <f>SUMIFS($A$10:$A$400,$B$10:$B$400,"RT",$D$10:$D$400,"U13")</f>
        <v>6</v>
      </c>
      <c r="L65" s="36" t="s">
        <v>4</v>
      </c>
      <c r="M65" s="36" t="s">
        <v>44</v>
      </c>
    </row>
    <row r="66" spans="1:13" s="12" customFormat="1" x14ac:dyDescent="0.3">
      <c r="A66" s="17">
        <v>1</v>
      </c>
      <c r="B66" s="17" t="s">
        <v>3</v>
      </c>
      <c r="C66" s="17">
        <v>40</v>
      </c>
      <c r="D66" s="17" t="s">
        <v>511</v>
      </c>
      <c r="E66" s="17" t="s">
        <v>21</v>
      </c>
      <c r="F66" s="17"/>
      <c r="G66" s="23">
        <v>0.67013888888888884</v>
      </c>
      <c r="H66" s="17" t="s">
        <v>31</v>
      </c>
      <c r="I66" s="13"/>
      <c r="K66" s="36">
        <f>SUMIFS($A$10:$A$400,$B$10:$B$400,"RT",$D$10:$D$400,"U14")</f>
        <v>0</v>
      </c>
      <c r="L66" s="36" t="s">
        <v>4</v>
      </c>
      <c r="M66" s="36" t="s">
        <v>45</v>
      </c>
    </row>
    <row r="67" spans="1:13" s="12" customFormat="1" x14ac:dyDescent="0.3">
      <c r="A67" s="17">
        <v>2</v>
      </c>
      <c r="B67" s="17" t="s">
        <v>4</v>
      </c>
      <c r="C67" s="17">
        <v>30</v>
      </c>
      <c r="D67" s="17" t="s">
        <v>511</v>
      </c>
      <c r="E67" s="17" t="s">
        <v>21</v>
      </c>
      <c r="F67" s="17"/>
      <c r="G67" s="23"/>
      <c r="H67" s="17" t="s">
        <v>26</v>
      </c>
      <c r="I67" s="13"/>
      <c r="K67" s="36">
        <f>SUMIFS($A$10:$A$400,$B$10:$B$400,"RT",$D$10:$D$400,"U15")</f>
        <v>4</v>
      </c>
      <c r="L67" s="36" t="s">
        <v>4</v>
      </c>
      <c r="M67" s="36" t="s">
        <v>46</v>
      </c>
    </row>
    <row r="68" spans="1:13" s="12" customFormat="1" x14ac:dyDescent="0.3">
      <c r="A68" s="17">
        <v>40</v>
      </c>
      <c r="B68" s="17" t="s">
        <v>670</v>
      </c>
      <c r="C68" s="17">
        <v>40</v>
      </c>
      <c r="D68" s="17" t="s">
        <v>512</v>
      </c>
      <c r="E68" s="17" t="s">
        <v>22</v>
      </c>
      <c r="F68" s="17"/>
      <c r="G68" s="23">
        <v>0.67291666666666661</v>
      </c>
      <c r="H68" s="17" t="s">
        <v>26</v>
      </c>
      <c r="I68" s="13"/>
      <c r="K68" s="36">
        <f>SUMIFS($A$10:$A$400,$B$10:$B$400,"RT",$D$10:$D$400,"U16")</f>
        <v>2</v>
      </c>
      <c r="L68" s="36" t="s">
        <v>4</v>
      </c>
      <c r="M68" s="36" t="s">
        <v>511</v>
      </c>
    </row>
    <row r="69" spans="1:13" s="12" customFormat="1" x14ac:dyDescent="0.3">
      <c r="A69" s="17">
        <v>5</v>
      </c>
      <c r="B69" s="17" t="s">
        <v>4</v>
      </c>
      <c r="C69" s="17">
        <v>30</v>
      </c>
      <c r="D69" s="17" t="s">
        <v>512</v>
      </c>
      <c r="E69" s="17" t="s">
        <v>667</v>
      </c>
      <c r="F69" s="17"/>
      <c r="G69" s="23"/>
      <c r="H69" s="17" t="s">
        <v>26</v>
      </c>
      <c r="I69" s="13"/>
      <c r="K69" s="36">
        <f>SUMIFS($A$10:$A$400,$B$10:$B$400,"RT",$D$10:$D$400,"U17")</f>
        <v>5</v>
      </c>
      <c r="L69" s="36" t="s">
        <v>4</v>
      </c>
      <c r="M69" s="36" t="s">
        <v>512</v>
      </c>
    </row>
    <row r="70" spans="1:13" s="12" customFormat="1" x14ac:dyDescent="0.3">
      <c r="A70" s="17">
        <v>2</v>
      </c>
      <c r="B70" s="17" t="s">
        <v>3</v>
      </c>
      <c r="C70" s="17">
        <v>40</v>
      </c>
      <c r="D70" s="17" t="s">
        <v>512</v>
      </c>
      <c r="E70" s="17" t="s">
        <v>22</v>
      </c>
      <c r="F70" s="17" t="s">
        <v>62</v>
      </c>
      <c r="G70" s="23"/>
      <c r="H70" s="17" t="s">
        <v>31</v>
      </c>
      <c r="I70" s="13"/>
      <c r="K70" s="36">
        <f>SUMIFS($A$10:$A$400,$B$10:$B$400,"RT",$D$10:$D$400,"U18")</f>
        <v>1</v>
      </c>
      <c r="L70" s="36" t="s">
        <v>4</v>
      </c>
      <c r="M70" s="36" t="s">
        <v>513</v>
      </c>
    </row>
    <row r="71" spans="1:13" s="12" customFormat="1" x14ac:dyDescent="0.3">
      <c r="A71" s="17">
        <v>30</v>
      </c>
      <c r="B71" s="17" t="s">
        <v>3</v>
      </c>
      <c r="C71" s="17">
        <v>60</v>
      </c>
      <c r="D71" s="17" t="s">
        <v>512</v>
      </c>
      <c r="E71" s="17" t="s">
        <v>22</v>
      </c>
      <c r="F71" s="17" t="s">
        <v>62</v>
      </c>
      <c r="G71" s="23"/>
      <c r="H71" s="17" t="s">
        <v>30</v>
      </c>
      <c r="I71" s="13"/>
      <c r="K71" s="36">
        <f>SUMIFS($A$10:$A$400,$B$10:$B$400,"RT",$D$10:$D$400,"U19")</f>
        <v>0</v>
      </c>
      <c r="L71" s="36" t="s">
        <v>4</v>
      </c>
      <c r="M71" s="36" t="s">
        <v>514</v>
      </c>
    </row>
    <row r="72" spans="1:13" s="12" customFormat="1" x14ac:dyDescent="0.3">
      <c r="A72" s="17">
        <v>2</v>
      </c>
      <c r="B72" s="17" t="s">
        <v>670</v>
      </c>
      <c r="C72" s="17">
        <v>100</v>
      </c>
      <c r="D72" s="17" t="s">
        <v>512</v>
      </c>
      <c r="E72" s="17" t="s">
        <v>22</v>
      </c>
      <c r="F72" s="17" t="s">
        <v>62</v>
      </c>
      <c r="G72" s="23"/>
      <c r="H72" s="17" t="s">
        <v>30</v>
      </c>
      <c r="I72" s="13"/>
      <c r="K72" s="36">
        <f>SUMIFS($A$10:$A$400,$B$10:$B$400,"RT",$D$10:$D$400,"U20")</f>
        <v>1</v>
      </c>
      <c r="L72" s="36" t="s">
        <v>4</v>
      </c>
      <c r="M72" s="36" t="s">
        <v>516</v>
      </c>
    </row>
    <row r="73" spans="1:13" s="12" customFormat="1" x14ac:dyDescent="0.3">
      <c r="A73" s="17">
        <v>1</v>
      </c>
      <c r="B73" s="17" t="s">
        <v>4</v>
      </c>
      <c r="C73" s="17">
        <v>30</v>
      </c>
      <c r="D73" s="17" t="s">
        <v>513</v>
      </c>
      <c r="E73" s="17" t="s">
        <v>21</v>
      </c>
      <c r="F73" s="17"/>
      <c r="G73" s="23">
        <v>0.67986111111111114</v>
      </c>
      <c r="H73" s="17" t="s">
        <v>30</v>
      </c>
      <c r="I73" s="13"/>
      <c r="K73" s="36">
        <f>SUMIFS($A$10:$A$400,$B$10:$B$400,"RT",$D$10:$D$400,"U21")</f>
        <v>5</v>
      </c>
      <c r="L73" s="36" t="s">
        <v>4</v>
      </c>
      <c r="M73" s="36" t="s">
        <v>517</v>
      </c>
    </row>
    <row r="74" spans="1:13" s="12" customFormat="1" x14ac:dyDescent="0.3">
      <c r="A74" s="17">
        <v>60</v>
      </c>
      <c r="B74" s="17" t="s">
        <v>670</v>
      </c>
      <c r="C74" s="17">
        <v>40</v>
      </c>
      <c r="D74" s="17" t="s">
        <v>514</v>
      </c>
      <c r="E74" s="17" t="s">
        <v>515</v>
      </c>
      <c r="F74" s="17"/>
      <c r="G74" s="23">
        <v>0.68402777777777779</v>
      </c>
      <c r="H74" s="17" t="s">
        <v>31</v>
      </c>
      <c r="I74" s="13"/>
      <c r="K74" s="36">
        <f>SUMIFS($A$10:$A$400,$B$10:$B$400,"RT",$D$10:$D$400,"U22")</f>
        <v>4</v>
      </c>
      <c r="L74" s="36" t="s">
        <v>4</v>
      </c>
      <c r="M74" s="36" t="s">
        <v>518</v>
      </c>
    </row>
    <row r="75" spans="1:13" s="12" customFormat="1" x14ac:dyDescent="0.3">
      <c r="A75" s="17">
        <v>1</v>
      </c>
      <c r="B75" s="17" t="s">
        <v>19</v>
      </c>
      <c r="C75" s="17">
        <v>100</v>
      </c>
      <c r="D75" s="17" t="s">
        <v>514</v>
      </c>
      <c r="E75" s="17" t="s">
        <v>515</v>
      </c>
      <c r="F75" s="17"/>
      <c r="G75" s="23"/>
      <c r="H75" s="17" t="s">
        <v>31</v>
      </c>
      <c r="I75" s="13"/>
      <c r="K75" s="36">
        <f>SUMIFS($A$10:$A$400,$B$10:$B$400,"RT",$D$10:$D$400,"U23")</f>
        <v>0</v>
      </c>
      <c r="L75" s="36" t="s">
        <v>4</v>
      </c>
      <c r="M75" s="36" t="s">
        <v>519</v>
      </c>
    </row>
    <row r="76" spans="1:13" s="12" customFormat="1" x14ac:dyDescent="0.3">
      <c r="A76" s="17">
        <v>5</v>
      </c>
      <c r="B76" s="17" t="s">
        <v>3</v>
      </c>
      <c r="C76" s="17">
        <v>60</v>
      </c>
      <c r="D76" s="17" t="s">
        <v>514</v>
      </c>
      <c r="E76" s="17" t="s">
        <v>515</v>
      </c>
      <c r="F76" s="17"/>
      <c r="G76" s="23"/>
      <c r="H76" s="17" t="s">
        <v>31</v>
      </c>
      <c r="I76" s="13"/>
      <c r="K76" s="36">
        <f>SUMIFS($A$10:$A$400,$B$10:$B$400,"RT",$D$10:$D$400,"U24")</f>
        <v>0</v>
      </c>
      <c r="L76" s="36" t="s">
        <v>4</v>
      </c>
      <c r="M76" s="36" t="s">
        <v>520</v>
      </c>
    </row>
    <row r="77" spans="1:13" s="12" customFormat="1" x14ac:dyDescent="0.3">
      <c r="A77" s="17">
        <v>20</v>
      </c>
      <c r="B77" s="17" t="s">
        <v>670</v>
      </c>
      <c r="C77" s="17">
        <v>40</v>
      </c>
      <c r="D77" s="17" t="s">
        <v>514</v>
      </c>
      <c r="E77" s="17" t="s">
        <v>515</v>
      </c>
      <c r="F77" s="17"/>
      <c r="G77" s="23"/>
      <c r="H77" s="17" t="s">
        <v>31</v>
      </c>
      <c r="I77" s="13"/>
      <c r="K77" s="36">
        <f>SUMIFS($A$10:$A$400,$B$10:$B$400,"RT",$D$10:$D$400,"U25")</f>
        <v>0</v>
      </c>
      <c r="L77" s="36" t="s">
        <v>4</v>
      </c>
      <c r="M77" s="36" t="s">
        <v>521</v>
      </c>
    </row>
    <row r="78" spans="1:13" s="12" customFormat="1" x14ac:dyDescent="0.3">
      <c r="A78" s="17">
        <v>6</v>
      </c>
      <c r="B78" s="17" t="s">
        <v>3</v>
      </c>
      <c r="C78" s="17">
        <v>50</v>
      </c>
      <c r="D78" s="17" t="s">
        <v>516</v>
      </c>
      <c r="E78" s="17" t="s">
        <v>22</v>
      </c>
      <c r="F78" s="17"/>
      <c r="G78" s="23">
        <v>0.68611111111111101</v>
      </c>
      <c r="H78" s="17" t="s">
        <v>30</v>
      </c>
      <c r="I78" s="13"/>
      <c r="K78" s="36">
        <f>SUMIFS($A$10:$A$400,$B$10:$B$400,"RT",$D$10:$D$400,"U26")</f>
        <v>23</v>
      </c>
      <c r="L78" s="36" t="s">
        <v>4</v>
      </c>
      <c r="M78" s="36" t="s">
        <v>522</v>
      </c>
    </row>
    <row r="79" spans="1:13" s="12" customFormat="1" x14ac:dyDescent="0.3">
      <c r="A79" s="17">
        <v>1</v>
      </c>
      <c r="B79" s="17" t="s">
        <v>670</v>
      </c>
      <c r="C79" s="17">
        <v>60</v>
      </c>
      <c r="D79" s="17" t="s">
        <v>516</v>
      </c>
      <c r="E79" s="17" t="s">
        <v>22</v>
      </c>
      <c r="F79" s="17"/>
      <c r="G79" s="23"/>
      <c r="H79" s="17" t="s">
        <v>30</v>
      </c>
      <c r="I79" s="13"/>
      <c r="K79" s="36">
        <f>SUMIFS($A$10:$A$400,$B$10:$B$400,"RT",$D$10:$D$400,"U27")</f>
        <v>1</v>
      </c>
      <c r="L79" s="36" t="s">
        <v>4</v>
      </c>
      <c r="M79" s="36" t="s">
        <v>523</v>
      </c>
    </row>
    <row r="80" spans="1:13" s="12" customFormat="1" x14ac:dyDescent="0.3">
      <c r="A80" s="17">
        <v>1</v>
      </c>
      <c r="B80" s="17" t="s">
        <v>4</v>
      </c>
      <c r="C80" s="17">
        <v>30</v>
      </c>
      <c r="D80" s="17" t="s">
        <v>516</v>
      </c>
      <c r="E80" s="17" t="s">
        <v>22</v>
      </c>
      <c r="F80" s="17"/>
      <c r="G80" s="23"/>
      <c r="H80" s="17" t="s">
        <v>30</v>
      </c>
      <c r="I80" s="13"/>
      <c r="K80" s="36">
        <f>SUMIFS($A$10:$A$400,$B$10:$B$400,"RT",$D$10:$D$400,"U28")</f>
        <v>0</v>
      </c>
      <c r="L80" s="36" t="s">
        <v>4</v>
      </c>
      <c r="M80" s="36" t="s">
        <v>524</v>
      </c>
    </row>
    <row r="81" spans="1:13" s="12" customFormat="1" x14ac:dyDescent="0.3">
      <c r="A81" s="17">
        <v>2</v>
      </c>
      <c r="B81" s="17" t="s">
        <v>4</v>
      </c>
      <c r="C81" s="17">
        <v>30</v>
      </c>
      <c r="D81" s="17" t="s">
        <v>517</v>
      </c>
      <c r="E81" s="17" t="s">
        <v>22</v>
      </c>
      <c r="F81" s="17"/>
      <c r="G81" s="23">
        <v>0.68888888888888899</v>
      </c>
      <c r="H81" s="17" t="s">
        <v>30</v>
      </c>
      <c r="I81" s="13"/>
      <c r="K81" s="36">
        <f>SUMIFS($A$10:$A$400,$B$10:$B$400,"RT",$D$10:$D$400,"U29")</f>
        <v>0</v>
      </c>
      <c r="L81" s="36" t="s">
        <v>4</v>
      </c>
      <c r="M81" s="36" t="s">
        <v>525</v>
      </c>
    </row>
    <row r="82" spans="1:13" s="12" customFormat="1" x14ac:dyDescent="0.3">
      <c r="A82" s="17">
        <v>3</v>
      </c>
      <c r="B82" s="17" t="s">
        <v>4</v>
      </c>
      <c r="C82" s="17">
        <v>50</v>
      </c>
      <c r="D82" s="17" t="s">
        <v>517</v>
      </c>
      <c r="E82" s="17" t="s">
        <v>22</v>
      </c>
      <c r="F82" s="17"/>
      <c r="G82" s="23"/>
      <c r="H82" s="17" t="s">
        <v>30</v>
      </c>
      <c r="I82" s="13"/>
      <c r="K82" s="36">
        <f>SUMIFS($A$10:$A$400,$B$10:$B$400,"RT",$D$10:$D$400,"U30")</f>
        <v>0</v>
      </c>
      <c r="L82" s="36" t="s">
        <v>4</v>
      </c>
      <c r="M82" s="36" t="s">
        <v>527</v>
      </c>
    </row>
    <row r="83" spans="1:13" s="12" customFormat="1" x14ac:dyDescent="0.3">
      <c r="A83" s="17">
        <v>4</v>
      </c>
      <c r="B83" s="17" t="s">
        <v>4</v>
      </c>
      <c r="C83" s="17">
        <v>50</v>
      </c>
      <c r="D83" s="17" t="s">
        <v>518</v>
      </c>
      <c r="E83" s="17" t="s">
        <v>23</v>
      </c>
      <c r="F83" s="17"/>
      <c r="G83" s="23"/>
      <c r="H83" s="17" t="s">
        <v>30</v>
      </c>
      <c r="I83" s="13"/>
      <c r="K83" s="36">
        <f>SUMIFS($A$10:$A$400,$B$10:$B$400,"RT",$D$10:$D$400,"U31")</f>
        <v>0</v>
      </c>
      <c r="L83" s="36" t="s">
        <v>4</v>
      </c>
      <c r="M83" s="36" t="s">
        <v>529</v>
      </c>
    </row>
    <row r="84" spans="1:13" s="12" customFormat="1" x14ac:dyDescent="0.3">
      <c r="A84" s="17">
        <v>0</v>
      </c>
      <c r="B84" s="17"/>
      <c r="C84" s="17"/>
      <c r="D84" s="17" t="s">
        <v>519</v>
      </c>
      <c r="E84" s="17" t="s">
        <v>22</v>
      </c>
      <c r="F84" s="17"/>
      <c r="G84" s="23">
        <v>0.69027777777777777</v>
      </c>
      <c r="H84" s="17" t="s">
        <v>30</v>
      </c>
      <c r="I84" s="13" t="s">
        <v>63</v>
      </c>
      <c r="K84" s="36">
        <f>SUMIFS($A$10:$A$400,$B$10:$B$400,"RT",$D$10:$D$400,"U32")</f>
        <v>1</v>
      </c>
      <c r="L84" s="36" t="s">
        <v>4</v>
      </c>
      <c r="M84" s="36" t="s">
        <v>530</v>
      </c>
    </row>
    <row r="85" spans="1:13" s="12" customFormat="1" x14ac:dyDescent="0.3">
      <c r="A85" s="17">
        <v>5</v>
      </c>
      <c r="B85" s="17" t="s">
        <v>3</v>
      </c>
      <c r="C85" s="17">
        <v>60</v>
      </c>
      <c r="D85" s="17" t="s">
        <v>520</v>
      </c>
      <c r="E85" s="17" t="s">
        <v>22</v>
      </c>
      <c r="F85" s="17"/>
      <c r="G85" s="23">
        <v>0.69097222222222221</v>
      </c>
      <c r="H85" s="17" t="s">
        <v>30</v>
      </c>
      <c r="I85" s="13" t="s">
        <v>63</v>
      </c>
      <c r="K85" s="36">
        <f>SUMIFS($A$10:$A$400,$B$10:$B$400,"RT",$D$10:$D$400,"U33")</f>
        <v>0</v>
      </c>
      <c r="L85" s="36" t="s">
        <v>4</v>
      </c>
      <c r="M85" s="36" t="s">
        <v>531</v>
      </c>
    </row>
    <row r="86" spans="1:13" s="12" customFormat="1" x14ac:dyDescent="0.3">
      <c r="A86" s="17">
        <v>0</v>
      </c>
      <c r="B86" s="17"/>
      <c r="C86" s="17"/>
      <c r="D86" s="17" t="s">
        <v>521</v>
      </c>
      <c r="E86" s="17" t="s">
        <v>61</v>
      </c>
      <c r="F86" s="17"/>
      <c r="G86" s="23">
        <v>0.69236111111111109</v>
      </c>
      <c r="H86" s="17" t="s">
        <v>30</v>
      </c>
      <c r="I86" s="13"/>
      <c r="K86" s="36">
        <f>SUMIFS($A$10:$A$400,$B$10:$B$400,"RT",$D$10:$D$400,"U34")</f>
        <v>0</v>
      </c>
      <c r="L86" s="36" t="s">
        <v>4</v>
      </c>
      <c r="M86" s="36" t="s">
        <v>532</v>
      </c>
    </row>
    <row r="87" spans="1:13" s="12" customFormat="1" x14ac:dyDescent="0.3">
      <c r="A87" s="17">
        <v>15</v>
      </c>
      <c r="B87" s="17" t="s">
        <v>183</v>
      </c>
      <c r="C87" s="17">
        <v>60</v>
      </c>
      <c r="D87" s="17" t="s">
        <v>522</v>
      </c>
      <c r="E87" s="17" t="s">
        <v>22</v>
      </c>
      <c r="F87" s="17"/>
      <c r="G87" s="23">
        <v>0.69305555555555554</v>
      </c>
      <c r="H87" s="17" t="s">
        <v>30</v>
      </c>
      <c r="I87" s="13"/>
      <c r="K87" s="36">
        <f>SUMIFS($A$10:$A$400,$B$10:$B$400,"RT",$D$10:$D$400,"U35")</f>
        <v>0</v>
      </c>
      <c r="L87" s="36" t="s">
        <v>4</v>
      </c>
      <c r="M87" s="36" t="s">
        <v>533</v>
      </c>
    </row>
    <row r="88" spans="1:13" s="12" customFormat="1" x14ac:dyDescent="0.3">
      <c r="A88" s="17">
        <v>23</v>
      </c>
      <c r="B88" s="17" t="s">
        <v>4</v>
      </c>
      <c r="C88" s="17">
        <v>30</v>
      </c>
      <c r="D88" s="17" t="s">
        <v>522</v>
      </c>
      <c r="E88" s="17" t="s">
        <v>22</v>
      </c>
      <c r="F88" s="17"/>
      <c r="G88" s="23"/>
      <c r="H88" s="17" t="s">
        <v>30</v>
      </c>
      <c r="I88" s="13"/>
      <c r="K88" s="36">
        <f>SUMIFS($A$10:$A$400,$B$10:$B$400,"RT",$D$10:$D$400,"U36")</f>
        <v>0</v>
      </c>
      <c r="L88" s="36" t="s">
        <v>4</v>
      </c>
      <c r="M88" s="36" t="s">
        <v>534</v>
      </c>
    </row>
    <row r="89" spans="1:13" s="12" customFormat="1" x14ac:dyDescent="0.3">
      <c r="A89" s="17">
        <v>1</v>
      </c>
      <c r="B89" s="17" t="s">
        <v>3</v>
      </c>
      <c r="C89" s="17">
        <v>60</v>
      </c>
      <c r="D89" s="17" t="s">
        <v>522</v>
      </c>
      <c r="E89" s="17" t="s">
        <v>22</v>
      </c>
      <c r="F89" s="17"/>
      <c r="G89" s="23"/>
      <c r="H89" s="17" t="s">
        <v>30</v>
      </c>
      <c r="I89" s="13"/>
      <c r="K89" s="36">
        <f>SUMIFS($A$10:$A$400,$B$10:$B$400,"RT",$D$10:$D$400,"U37")</f>
        <v>0</v>
      </c>
      <c r="L89" s="36" t="s">
        <v>4</v>
      </c>
      <c r="M89" s="36" t="s">
        <v>535</v>
      </c>
    </row>
    <row r="90" spans="1:13" s="12" customFormat="1" x14ac:dyDescent="0.3">
      <c r="A90" s="17">
        <v>4</v>
      </c>
      <c r="B90" s="17" t="s">
        <v>183</v>
      </c>
      <c r="C90" s="17">
        <v>50</v>
      </c>
      <c r="D90" s="17" t="s">
        <v>523</v>
      </c>
      <c r="E90" s="17" t="s">
        <v>21</v>
      </c>
      <c r="F90" s="17"/>
      <c r="G90" s="23">
        <v>0.6958333333333333</v>
      </c>
      <c r="H90" s="17" t="s">
        <v>30</v>
      </c>
      <c r="I90" s="13"/>
      <c r="K90" s="36">
        <f>SUMIFS($A$10:$A$400,$B$10:$B$400,"RT",$D$10:$D$400,"U38")</f>
        <v>0</v>
      </c>
      <c r="L90" s="36" t="s">
        <v>4</v>
      </c>
      <c r="M90" s="36" t="s">
        <v>536</v>
      </c>
    </row>
    <row r="91" spans="1:13" s="12" customFormat="1" x14ac:dyDescent="0.3">
      <c r="A91" s="17">
        <v>1</v>
      </c>
      <c r="B91" s="17" t="s">
        <v>4</v>
      </c>
      <c r="C91" s="17">
        <v>60</v>
      </c>
      <c r="D91" s="17" t="s">
        <v>523</v>
      </c>
      <c r="E91" s="17" t="s">
        <v>21</v>
      </c>
      <c r="F91" s="17"/>
      <c r="G91" s="23"/>
      <c r="H91" s="17" t="s">
        <v>30</v>
      </c>
      <c r="I91" s="13"/>
      <c r="K91" s="36">
        <f>SUMIFS($A$10:$A$400,$B$10:$B$400,"RT",$D$10:$D$400,"U39")</f>
        <v>4</v>
      </c>
      <c r="L91" s="36" t="s">
        <v>4</v>
      </c>
      <c r="M91" s="36" t="s">
        <v>537</v>
      </c>
    </row>
    <row r="92" spans="1:13" s="12" customFormat="1" x14ac:dyDescent="0.3">
      <c r="A92" s="17">
        <v>1</v>
      </c>
      <c r="B92" s="17" t="s">
        <v>183</v>
      </c>
      <c r="C92" s="17">
        <v>40</v>
      </c>
      <c r="D92" s="17" t="s">
        <v>524</v>
      </c>
      <c r="E92" s="17" t="s">
        <v>22</v>
      </c>
      <c r="F92" s="17"/>
      <c r="G92" s="23">
        <v>0.69652777777777775</v>
      </c>
      <c r="H92" s="17" t="s">
        <v>30</v>
      </c>
      <c r="I92" s="13"/>
      <c r="K92" s="36">
        <f>SUMIFS($A$10:$A$400,$B$10:$B$400,"RT",$D$10:$D$400,"U40")</f>
        <v>0</v>
      </c>
      <c r="L92" s="36" t="s">
        <v>4</v>
      </c>
      <c r="M92" s="36" t="s">
        <v>539</v>
      </c>
    </row>
    <row r="93" spans="1:13" s="12" customFormat="1" x14ac:dyDescent="0.3">
      <c r="A93" s="17">
        <v>12</v>
      </c>
      <c r="B93" s="17" t="s">
        <v>3</v>
      </c>
      <c r="C93" s="17">
        <v>60</v>
      </c>
      <c r="D93" s="17" t="s">
        <v>524</v>
      </c>
      <c r="E93" s="17" t="s">
        <v>22</v>
      </c>
      <c r="F93" s="17"/>
      <c r="G93" s="23"/>
      <c r="H93" s="17" t="s">
        <v>30</v>
      </c>
      <c r="I93" s="13"/>
      <c r="K93" s="46">
        <f>SUMIFS($A$10:$A$400,$B$10:$B$400,"RT",$D$10:$D$400,"U41")</f>
        <v>0</v>
      </c>
      <c r="L93" s="46" t="s">
        <v>4</v>
      </c>
      <c r="M93" s="46" t="s">
        <v>820</v>
      </c>
    </row>
    <row r="94" spans="1:13" s="12" customFormat="1" x14ac:dyDescent="0.3">
      <c r="A94" s="17">
        <v>1</v>
      </c>
      <c r="B94" s="17" t="s">
        <v>183</v>
      </c>
      <c r="C94" s="17">
        <v>60</v>
      </c>
      <c r="D94" s="17" t="s">
        <v>524</v>
      </c>
      <c r="E94" s="17" t="s">
        <v>22</v>
      </c>
      <c r="F94" s="17"/>
      <c r="G94" s="23"/>
      <c r="H94" s="17" t="s">
        <v>30</v>
      </c>
      <c r="I94" s="13"/>
      <c r="K94" s="36">
        <f>SUM(K53:K92)</f>
        <v>365</v>
      </c>
      <c r="L94" s="16"/>
      <c r="M94" s="16"/>
    </row>
    <row r="95" spans="1:13" s="12" customFormat="1" x14ac:dyDescent="0.3">
      <c r="A95" s="17">
        <v>0</v>
      </c>
      <c r="B95" s="17"/>
      <c r="C95" s="17"/>
      <c r="D95" s="17" t="s">
        <v>525</v>
      </c>
      <c r="E95" s="17" t="s">
        <v>419</v>
      </c>
      <c r="F95" s="17"/>
      <c r="G95" s="23"/>
      <c r="H95" s="17" t="s">
        <v>26</v>
      </c>
      <c r="I95" s="13" t="s">
        <v>526</v>
      </c>
      <c r="K95" s="16"/>
      <c r="L95" s="16"/>
      <c r="M95" s="16"/>
    </row>
    <row r="96" spans="1:13" s="12" customFormat="1" x14ac:dyDescent="0.3">
      <c r="A96" s="17">
        <v>0</v>
      </c>
      <c r="B96" s="17"/>
      <c r="C96" s="17"/>
      <c r="D96" s="17" t="s">
        <v>527</v>
      </c>
      <c r="E96" s="17" t="s">
        <v>419</v>
      </c>
      <c r="F96" s="17"/>
      <c r="G96" s="23"/>
      <c r="H96" s="17"/>
      <c r="I96" s="13" t="s">
        <v>528</v>
      </c>
      <c r="K96" s="16"/>
      <c r="L96" s="16"/>
      <c r="M96" s="16"/>
    </row>
    <row r="97" spans="1:13" s="12" customFormat="1" x14ac:dyDescent="0.3">
      <c r="A97" s="17">
        <v>0</v>
      </c>
      <c r="B97" s="17"/>
      <c r="C97" s="17"/>
      <c r="D97" s="17" t="s">
        <v>529</v>
      </c>
      <c r="E97" s="17" t="s">
        <v>22</v>
      </c>
      <c r="F97" s="17"/>
      <c r="G97" s="23">
        <v>0.69791666666666663</v>
      </c>
      <c r="H97" s="17"/>
      <c r="I97" s="13" t="s">
        <v>63</v>
      </c>
      <c r="K97" s="16"/>
      <c r="L97" s="16"/>
      <c r="M97" s="16"/>
    </row>
    <row r="98" spans="1:13" s="12" customFormat="1" x14ac:dyDescent="0.3">
      <c r="A98" s="17">
        <v>1</v>
      </c>
      <c r="B98" s="17" t="s">
        <v>4</v>
      </c>
      <c r="C98" s="17">
        <v>30</v>
      </c>
      <c r="D98" s="17" t="s">
        <v>530</v>
      </c>
      <c r="E98" s="17" t="s">
        <v>22</v>
      </c>
      <c r="F98" s="17"/>
      <c r="G98" s="23"/>
      <c r="H98" s="17" t="s">
        <v>30</v>
      </c>
      <c r="I98" s="13"/>
      <c r="K98" s="16"/>
      <c r="L98" s="16"/>
      <c r="M98" s="16"/>
    </row>
    <row r="99" spans="1:13" s="12" customFormat="1" x14ac:dyDescent="0.3">
      <c r="A99" s="17">
        <v>0</v>
      </c>
      <c r="B99" s="17"/>
      <c r="C99" s="17"/>
      <c r="D99" s="17" t="s">
        <v>531</v>
      </c>
      <c r="E99" s="17" t="s">
        <v>21</v>
      </c>
      <c r="F99" s="17"/>
      <c r="G99" s="23">
        <v>0.70000000000000007</v>
      </c>
      <c r="H99" s="17" t="s">
        <v>30</v>
      </c>
      <c r="I99" s="13" t="s">
        <v>63</v>
      </c>
      <c r="K99" s="16"/>
      <c r="L99" s="16"/>
      <c r="M99" s="16"/>
    </row>
    <row r="100" spans="1:13" s="12" customFormat="1" x14ac:dyDescent="0.3">
      <c r="A100" s="16">
        <v>0</v>
      </c>
      <c r="B100" s="17"/>
      <c r="C100" s="16"/>
      <c r="D100" s="17" t="s">
        <v>532</v>
      </c>
      <c r="E100" s="16" t="s">
        <v>61</v>
      </c>
      <c r="F100" s="16"/>
      <c r="G100" s="26">
        <v>0.70138888888888884</v>
      </c>
      <c r="H100" s="16" t="s">
        <v>30</v>
      </c>
      <c r="I100" s="12" t="s">
        <v>63</v>
      </c>
      <c r="K100" s="16"/>
      <c r="L100" s="16"/>
      <c r="M100" s="16"/>
    </row>
    <row r="101" spans="1:13" s="12" customFormat="1" x14ac:dyDescent="0.3">
      <c r="A101" s="16">
        <v>2</v>
      </c>
      <c r="B101" s="16" t="s">
        <v>3</v>
      </c>
      <c r="C101" s="16">
        <v>60</v>
      </c>
      <c r="D101" s="16" t="s">
        <v>533</v>
      </c>
      <c r="E101" s="16" t="s">
        <v>21</v>
      </c>
      <c r="F101" s="16"/>
      <c r="G101" s="26">
        <v>0.70624999999999993</v>
      </c>
      <c r="H101" s="16" t="s">
        <v>30</v>
      </c>
      <c r="K101" s="16"/>
      <c r="L101" s="16"/>
      <c r="M101" s="16"/>
    </row>
    <row r="102" spans="1:13" s="12" customFormat="1" x14ac:dyDescent="0.3">
      <c r="A102" s="16">
        <v>3</v>
      </c>
      <c r="B102" s="16" t="s">
        <v>3</v>
      </c>
      <c r="C102" s="16">
        <v>50</v>
      </c>
      <c r="D102" s="16" t="s">
        <v>533</v>
      </c>
      <c r="E102" s="16" t="s">
        <v>21</v>
      </c>
      <c r="F102" s="16"/>
      <c r="G102" s="26"/>
      <c r="H102" s="16" t="s">
        <v>30</v>
      </c>
      <c r="K102" s="16"/>
      <c r="L102" s="16"/>
      <c r="M102" s="16"/>
    </row>
    <row r="103" spans="1:13" s="12" customFormat="1" x14ac:dyDescent="0.3">
      <c r="A103" s="16">
        <v>1</v>
      </c>
      <c r="B103" s="16" t="s">
        <v>3</v>
      </c>
      <c r="C103" s="16">
        <v>60</v>
      </c>
      <c r="D103" s="16" t="s">
        <v>534</v>
      </c>
      <c r="E103" s="16" t="s">
        <v>61</v>
      </c>
      <c r="F103" s="16" t="s">
        <v>62</v>
      </c>
      <c r="G103" s="26">
        <v>0.70833333333333337</v>
      </c>
      <c r="H103" s="16" t="s">
        <v>30</v>
      </c>
      <c r="K103" s="16"/>
      <c r="L103" s="16"/>
      <c r="M103" s="16"/>
    </row>
    <row r="104" spans="1:13" s="12" customFormat="1" x14ac:dyDescent="0.3">
      <c r="A104" s="16">
        <v>0</v>
      </c>
      <c r="B104" s="16"/>
      <c r="C104" s="16"/>
      <c r="D104" s="16" t="s">
        <v>535</v>
      </c>
      <c r="E104" s="16" t="s">
        <v>419</v>
      </c>
      <c r="F104" s="16" t="s">
        <v>62</v>
      </c>
      <c r="G104" s="26"/>
      <c r="H104" s="16" t="s">
        <v>26</v>
      </c>
      <c r="I104" s="12" t="s">
        <v>538</v>
      </c>
      <c r="K104" s="16"/>
      <c r="L104" s="16"/>
      <c r="M104" s="16"/>
    </row>
    <row r="105" spans="1:13" s="12" customFormat="1" x14ac:dyDescent="0.3">
      <c r="A105" s="16">
        <v>0</v>
      </c>
      <c r="B105" s="16"/>
      <c r="C105" s="16"/>
      <c r="D105" s="16" t="s">
        <v>536</v>
      </c>
      <c r="E105" s="16" t="s">
        <v>21</v>
      </c>
      <c r="F105" s="16"/>
      <c r="G105" s="26">
        <v>0.71180555555555547</v>
      </c>
      <c r="H105" s="16" t="s">
        <v>30</v>
      </c>
      <c r="I105" s="12" t="s">
        <v>63</v>
      </c>
      <c r="K105" s="16"/>
      <c r="L105" s="16"/>
      <c r="M105" s="16"/>
    </row>
    <row r="106" spans="1:13" s="12" customFormat="1" x14ac:dyDescent="0.3">
      <c r="A106" s="16">
        <v>4</v>
      </c>
      <c r="B106" s="16" t="s">
        <v>4</v>
      </c>
      <c r="C106" s="16">
        <v>60</v>
      </c>
      <c r="D106" s="16" t="s">
        <v>537</v>
      </c>
      <c r="E106" s="16" t="s">
        <v>22</v>
      </c>
      <c r="F106" s="16"/>
      <c r="G106" s="26">
        <v>0.71250000000000002</v>
      </c>
      <c r="H106" s="16"/>
      <c r="K106" s="16"/>
      <c r="L106" s="16"/>
      <c r="M106" s="16"/>
    </row>
    <row r="107" spans="1:13" s="12" customFormat="1" x14ac:dyDescent="0.3">
      <c r="A107" s="16">
        <v>18</v>
      </c>
      <c r="B107" s="16" t="s">
        <v>3</v>
      </c>
      <c r="C107" s="16">
        <v>50</v>
      </c>
      <c r="D107" s="16" t="s">
        <v>539</v>
      </c>
      <c r="E107" s="16" t="s">
        <v>21</v>
      </c>
      <c r="F107" s="16"/>
      <c r="G107" s="26"/>
      <c r="H107" s="16" t="s">
        <v>30</v>
      </c>
      <c r="K107" s="16"/>
      <c r="L107" s="16"/>
      <c r="M107" s="16"/>
    </row>
    <row r="108" spans="1:13" s="12" customFormat="1" x14ac:dyDescent="0.3">
      <c r="A108" s="43">
        <v>0</v>
      </c>
      <c r="B108" s="43"/>
      <c r="C108" s="43"/>
      <c r="D108" s="43" t="s">
        <v>820</v>
      </c>
      <c r="E108" s="43"/>
      <c r="F108" s="43"/>
      <c r="G108" s="45"/>
      <c r="H108" s="43"/>
      <c r="I108" s="44" t="s">
        <v>853</v>
      </c>
      <c r="K108" s="16"/>
      <c r="L108" s="16"/>
      <c r="M108" s="16"/>
    </row>
    <row r="109" spans="1:13" s="12" customFormat="1" x14ac:dyDescent="0.3">
      <c r="A109" s="16"/>
      <c r="B109" s="16"/>
      <c r="C109" s="16"/>
      <c r="D109" s="16"/>
      <c r="E109" s="16"/>
      <c r="F109" s="16"/>
      <c r="G109" s="26"/>
      <c r="H109" s="16"/>
      <c r="K109" s="16"/>
      <c r="L109" s="16"/>
      <c r="M109" s="16"/>
    </row>
    <row r="110" spans="1:13" s="12" customFormat="1" x14ac:dyDescent="0.3">
      <c r="A110" s="16"/>
      <c r="B110" s="16"/>
      <c r="C110" s="16"/>
      <c r="D110" s="16"/>
      <c r="E110" s="16"/>
      <c r="F110" s="16"/>
      <c r="G110" s="26"/>
      <c r="H110" s="16"/>
      <c r="K110" s="16"/>
      <c r="L110" s="16"/>
      <c r="M110" s="16"/>
    </row>
    <row r="111" spans="1:13" s="12" customFormat="1" x14ac:dyDescent="0.3">
      <c r="A111" s="16"/>
      <c r="B111" s="16"/>
      <c r="C111" s="16"/>
      <c r="D111" s="16"/>
      <c r="E111" s="16"/>
      <c r="F111" s="16"/>
      <c r="G111" s="26"/>
      <c r="H111" s="16"/>
      <c r="K111" s="16"/>
      <c r="L111" s="16"/>
      <c r="M111" s="16"/>
    </row>
    <row r="112" spans="1:13" s="12" customFormat="1" x14ac:dyDescent="0.3">
      <c r="A112" s="16"/>
      <c r="B112" s="16"/>
      <c r="C112" s="16"/>
      <c r="D112" s="16"/>
      <c r="E112" s="16"/>
      <c r="F112" s="16"/>
      <c r="G112" s="26"/>
      <c r="H112" s="16"/>
      <c r="K112" s="16"/>
      <c r="L112" s="16"/>
      <c r="M112" s="16"/>
    </row>
    <row r="113" spans="1:13" s="12" customFormat="1" x14ac:dyDescent="0.3">
      <c r="A113" s="16"/>
      <c r="B113" s="16"/>
      <c r="C113" s="16"/>
      <c r="D113" s="16"/>
      <c r="E113" s="16"/>
      <c r="F113" s="16"/>
      <c r="G113" s="26"/>
      <c r="H113" s="16"/>
      <c r="K113" s="16"/>
      <c r="L113" s="16"/>
      <c r="M113" s="16"/>
    </row>
    <row r="114" spans="1:13" s="12" customFormat="1" x14ac:dyDescent="0.3">
      <c r="A114" s="16"/>
      <c r="B114" s="16"/>
      <c r="C114" s="16"/>
      <c r="D114" s="16"/>
      <c r="E114" s="16"/>
      <c r="F114" s="16"/>
      <c r="G114" s="26"/>
      <c r="H114" s="16"/>
      <c r="K114" s="16"/>
      <c r="L114" s="16"/>
      <c r="M114" s="16"/>
    </row>
    <row r="115" spans="1:13" s="12" customFormat="1" x14ac:dyDescent="0.3">
      <c r="A115" s="16"/>
      <c r="B115" s="16"/>
      <c r="C115" s="16"/>
      <c r="D115" s="16"/>
      <c r="E115" s="16"/>
      <c r="F115" s="16"/>
      <c r="G115" s="26"/>
      <c r="H115" s="16"/>
      <c r="K115" s="16"/>
      <c r="L115" s="16"/>
      <c r="M115" s="16"/>
    </row>
    <row r="116" spans="1:13" s="12" customFormat="1" x14ac:dyDescent="0.3">
      <c r="A116" s="16"/>
      <c r="B116" s="16"/>
      <c r="C116" s="16"/>
      <c r="D116" s="16"/>
      <c r="E116" s="16"/>
      <c r="F116" s="16"/>
      <c r="G116" s="26"/>
      <c r="H116" s="16"/>
      <c r="K116" s="16"/>
      <c r="L116" s="16"/>
      <c r="M116" s="16"/>
    </row>
    <row r="117" spans="1:13" s="12" customFormat="1" x14ac:dyDescent="0.3">
      <c r="A117" s="16"/>
      <c r="B117" s="16"/>
      <c r="C117" s="16"/>
      <c r="D117" s="16"/>
      <c r="E117" s="16"/>
      <c r="F117" s="16"/>
      <c r="G117" s="26"/>
      <c r="H117" s="16"/>
      <c r="K117" s="16"/>
      <c r="L117" s="16"/>
      <c r="M117" s="16"/>
    </row>
    <row r="118" spans="1:13" s="12" customFormat="1" x14ac:dyDescent="0.3">
      <c r="A118" s="16"/>
      <c r="B118" s="16"/>
      <c r="C118" s="16"/>
      <c r="D118" s="16"/>
      <c r="E118" s="16"/>
      <c r="F118" s="16"/>
      <c r="G118" s="26"/>
      <c r="H118" s="16"/>
      <c r="K118" s="16"/>
      <c r="L118" s="16"/>
      <c r="M118" s="16"/>
    </row>
    <row r="119" spans="1:13" s="12" customFormat="1" x14ac:dyDescent="0.3">
      <c r="A119" s="16"/>
      <c r="B119" s="16"/>
      <c r="C119" s="16"/>
      <c r="D119" s="16"/>
      <c r="E119" s="16"/>
      <c r="F119" s="16"/>
      <c r="G119" s="26"/>
      <c r="H119" s="16"/>
      <c r="K119" s="16"/>
      <c r="L119" s="16"/>
      <c r="M119" s="16"/>
    </row>
    <row r="120" spans="1:13" s="12" customFormat="1" x14ac:dyDescent="0.3">
      <c r="A120" s="16"/>
      <c r="B120" s="16"/>
      <c r="C120" s="16"/>
      <c r="D120" s="16"/>
      <c r="E120" s="16"/>
      <c r="F120" s="16"/>
      <c r="G120" s="26"/>
      <c r="H120" s="16"/>
      <c r="K120" s="16"/>
      <c r="L120" s="16"/>
      <c r="M120" s="16"/>
    </row>
    <row r="121" spans="1:13" s="12" customFormat="1" x14ac:dyDescent="0.3">
      <c r="A121" s="16"/>
      <c r="B121" s="16"/>
      <c r="C121" s="16"/>
      <c r="D121" s="16"/>
      <c r="E121" s="16"/>
      <c r="F121" s="16"/>
      <c r="G121" s="26"/>
      <c r="H121" s="16"/>
      <c r="K121" s="16"/>
      <c r="L121" s="16"/>
      <c r="M121" s="16"/>
    </row>
    <row r="122" spans="1:13" s="12" customFormat="1" x14ac:dyDescent="0.3">
      <c r="A122" s="16"/>
      <c r="B122" s="16"/>
      <c r="C122" s="16"/>
      <c r="D122" s="16"/>
      <c r="E122" s="16"/>
      <c r="F122" s="16"/>
      <c r="G122" s="26"/>
      <c r="H122" s="16"/>
      <c r="K122" s="16"/>
      <c r="L122" s="16"/>
      <c r="M122" s="16"/>
    </row>
    <row r="123" spans="1:13" s="12" customFormat="1" x14ac:dyDescent="0.3">
      <c r="A123" s="16"/>
      <c r="B123" s="16"/>
      <c r="C123" s="16"/>
      <c r="D123" s="16"/>
      <c r="E123" s="16"/>
      <c r="F123" s="16"/>
      <c r="G123" s="26"/>
      <c r="H123" s="16"/>
      <c r="K123" s="16"/>
      <c r="L123" s="16"/>
      <c r="M123" s="16"/>
    </row>
    <row r="124" spans="1:13" s="12" customFormat="1" x14ac:dyDescent="0.3">
      <c r="A124" s="16"/>
      <c r="B124" s="16"/>
      <c r="C124" s="16"/>
      <c r="D124" s="16"/>
      <c r="E124" s="16"/>
      <c r="F124" s="16"/>
      <c r="G124" s="26"/>
      <c r="H124" s="16"/>
      <c r="K124" s="16"/>
      <c r="L124" s="16"/>
      <c r="M124" s="16"/>
    </row>
    <row r="125" spans="1:13" s="12" customFormat="1" x14ac:dyDescent="0.3">
      <c r="A125" s="16"/>
      <c r="B125" s="16"/>
      <c r="C125" s="16"/>
      <c r="D125" s="16"/>
      <c r="E125" s="16"/>
      <c r="F125" s="16"/>
      <c r="G125" s="26"/>
      <c r="H125" s="16"/>
      <c r="K125" s="16"/>
      <c r="L125" s="16"/>
      <c r="M125" s="16"/>
    </row>
    <row r="126" spans="1:13" s="12" customFormat="1" x14ac:dyDescent="0.3">
      <c r="A126" s="16"/>
      <c r="B126" s="16"/>
      <c r="C126" s="16"/>
      <c r="D126" s="16"/>
      <c r="E126" s="16"/>
      <c r="F126" s="16"/>
      <c r="G126" s="26"/>
      <c r="H126" s="16"/>
      <c r="K126" s="16"/>
      <c r="L126" s="16"/>
      <c r="M126" s="16"/>
    </row>
    <row r="127" spans="1:13" s="12" customFormat="1" x14ac:dyDescent="0.3">
      <c r="A127" s="16"/>
      <c r="B127" s="16"/>
      <c r="C127" s="16"/>
      <c r="D127" s="16"/>
      <c r="E127" s="16"/>
      <c r="F127" s="16"/>
      <c r="G127" s="26"/>
      <c r="H127" s="16"/>
      <c r="K127" s="16"/>
      <c r="L127" s="16"/>
      <c r="M127" s="16"/>
    </row>
    <row r="128" spans="1:13" s="12" customFormat="1" x14ac:dyDescent="0.3">
      <c r="A128" s="16"/>
      <c r="B128" s="16"/>
      <c r="C128" s="16"/>
      <c r="D128" s="16"/>
      <c r="E128" s="16"/>
      <c r="F128" s="16"/>
      <c r="G128" s="26"/>
      <c r="H128" s="16"/>
      <c r="K128" s="16"/>
      <c r="L128" s="16"/>
      <c r="M128" s="16"/>
    </row>
    <row r="129" spans="1:13" s="12" customFormat="1" x14ac:dyDescent="0.3">
      <c r="A129" s="16"/>
      <c r="B129" s="16"/>
      <c r="C129" s="16"/>
      <c r="D129" s="16"/>
      <c r="E129" s="16"/>
      <c r="F129" s="16"/>
      <c r="G129" s="26"/>
      <c r="H129" s="16"/>
      <c r="K129" s="16"/>
      <c r="L129" s="16"/>
      <c r="M129" s="16"/>
    </row>
    <row r="130" spans="1:13" s="12" customFormat="1" x14ac:dyDescent="0.3">
      <c r="A130" s="16"/>
      <c r="B130" s="16"/>
      <c r="C130" s="16"/>
      <c r="D130" s="16"/>
      <c r="E130" s="16"/>
      <c r="F130" s="16"/>
      <c r="G130" s="26"/>
      <c r="H130" s="16"/>
      <c r="K130" s="16"/>
      <c r="L130" s="16"/>
      <c r="M130" s="16"/>
    </row>
    <row r="131" spans="1:13" s="12" customFormat="1" x14ac:dyDescent="0.3">
      <c r="A131" s="16"/>
      <c r="B131" s="16"/>
      <c r="C131" s="16"/>
      <c r="D131" s="16"/>
      <c r="E131" s="16"/>
      <c r="F131" s="16"/>
      <c r="G131" s="26"/>
      <c r="H131" s="16"/>
      <c r="K131" s="16"/>
      <c r="L131" s="16"/>
      <c r="M131" s="16"/>
    </row>
    <row r="132" spans="1:13" s="12" customFormat="1" x14ac:dyDescent="0.3">
      <c r="A132" s="16"/>
      <c r="B132" s="16"/>
      <c r="C132" s="16"/>
      <c r="D132" s="16"/>
      <c r="E132" s="16"/>
      <c r="F132" s="16"/>
      <c r="G132" s="26"/>
      <c r="H132" s="16"/>
      <c r="K132" s="16"/>
      <c r="L132" s="16"/>
      <c r="M132" s="16"/>
    </row>
    <row r="133" spans="1:13" s="12" customFormat="1" x14ac:dyDescent="0.3">
      <c r="A133" s="16"/>
      <c r="B133" s="16"/>
      <c r="C133" s="16"/>
      <c r="D133" s="16"/>
      <c r="E133" s="16"/>
      <c r="F133" s="16"/>
      <c r="G133" s="26"/>
      <c r="H133" s="16"/>
      <c r="K133" s="16"/>
      <c r="L133" s="16"/>
      <c r="M133" s="16"/>
    </row>
    <row r="134" spans="1:13" s="12" customFormat="1" x14ac:dyDescent="0.3">
      <c r="A134" s="16"/>
      <c r="B134" s="16"/>
      <c r="C134" s="16"/>
      <c r="D134" s="16"/>
      <c r="E134" s="16"/>
      <c r="F134" s="16"/>
      <c r="G134" s="26"/>
      <c r="H134" s="16"/>
      <c r="K134" s="16"/>
      <c r="L134" s="16"/>
      <c r="M134" s="16"/>
    </row>
    <row r="135" spans="1:13" s="12" customFormat="1" x14ac:dyDescent="0.3">
      <c r="A135" s="16"/>
      <c r="B135" s="16"/>
      <c r="C135" s="16"/>
      <c r="D135" s="16"/>
      <c r="E135" s="16"/>
      <c r="F135" s="16"/>
      <c r="G135" s="26"/>
      <c r="H135" s="16"/>
      <c r="K135" s="16"/>
      <c r="L135" s="16"/>
      <c r="M135" s="16"/>
    </row>
    <row r="136" spans="1:13" s="12" customFormat="1" x14ac:dyDescent="0.3">
      <c r="A136" s="16"/>
      <c r="B136" s="16"/>
      <c r="C136" s="16"/>
      <c r="D136" s="16"/>
      <c r="E136" s="16"/>
      <c r="F136" s="16"/>
      <c r="G136" s="26"/>
      <c r="H136" s="16"/>
      <c r="K136" s="16"/>
      <c r="L136" s="16"/>
      <c r="M136" s="16"/>
    </row>
    <row r="137" spans="1:13" s="12" customFormat="1" x14ac:dyDescent="0.3">
      <c r="A137" s="16"/>
      <c r="B137" s="16"/>
      <c r="C137" s="16"/>
      <c r="D137" s="16"/>
      <c r="E137" s="16"/>
      <c r="F137" s="16"/>
      <c r="G137" s="26"/>
      <c r="H137" s="16"/>
      <c r="K137" s="16"/>
      <c r="L137" s="16"/>
      <c r="M137" s="16"/>
    </row>
    <row r="138" spans="1:13" s="12" customFormat="1" x14ac:dyDescent="0.3">
      <c r="A138" s="16"/>
      <c r="B138" s="16"/>
      <c r="C138" s="16"/>
      <c r="D138" s="16"/>
      <c r="E138" s="16"/>
      <c r="F138" s="16"/>
      <c r="G138" s="26"/>
      <c r="H138" s="16"/>
      <c r="K138" s="16"/>
      <c r="L138" s="16"/>
      <c r="M138" s="16"/>
    </row>
    <row r="139" spans="1:13" s="12" customFormat="1" x14ac:dyDescent="0.3">
      <c r="A139" s="16"/>
      <c r="B139" s="16"/>
      <c r="C139" s="16"/>
      <c r="D139" s="16"/>
      <c r="E139" s="16"/>
      <c r="F139" s="16"/>
      <c r="G139" s="26"/>
      <c r="H139" s="16"/>
      <c r="K139" s="16"/>
      <c r="L139" s="16"/>
      <c r="M139" s="16"/>
    </row>
    <row r="140" spans="1:13" s="12" customFormat="1" x14ac:dyDescent="0.3">
      <c r="A140" s="16"/>
      <c r="B140" s="16"/>
      <c r="C140" s="16"/>
      <c r="D140" s="16"/>
      <c r="E140" s="16"/>
      <c r="F140" s="16"/>
      <c r="G140" s="26"/>
      <c r="H140" s="16"/>
      <c r="K140" s="16"/>
      <c r="L140" s="16"/>
      <c r="M140" s="16"/>
    </row>
    <row r="141" spans="1:13" s="12" customFormat="1" x14ac:dyDescent="0.3">
      <c r="A141" s="16"/>
      <c r="B141" s="16"/>
      <c r="C141" s="16"/>
      <c r="D141" s="16"/>
      <c r="E141" s="16"/>
      <c r="F141" s="16"/>
      <c r="G141" s="26"/>
      <c r="H141" s="16"/>
      <c r="K141" s="16"/>
      <c r="L141" s="16"/>
      <c r="M141" s="16"/>
    </row>
    <row r="142" spans="1:13" s="12" customFormat="1" x14ac:dyDescent="0.3">
      <c r="A142" s="16"/>
      <c r="B142" s="16"/>
      <c r="C142" s="16"/>
      <c r="D142" s="16"/>
      <c r="E142" s="16"/>
      <c r="F142" s="16"/>
      <c r="G142" s="26"/>
      <c r="H142" s="16"/>
      <c r="K142" s="16"/>
      <c r="L142" s="16"/>
      <c r="M142" s="16"/>
    </row>
    <row r="143" spans="1:13" s="12" customFormat="1" x14ac:dyDescent="0.3">
      <c r="A143" s="16"/>
      <c r="B143" s="16"/>
      <c r="C143" s="16"/>
      <c r="D143" s="16"/>
      <c r="E143" s="16"/>
      <c r="F143" s="16"/>
      <c r="G143" s="26"/>
      <c r="H143" s="16"/>
      <c r="K143" s="16"/>
      <c r="L143" s="16"/>
      <c r="M143" s="16"/>
    </row>
    <row r="144" spans="1:13" s="12" customFormat="1" x14ac:dyDescent="0.3">
      <c r="A144" s="16"/>
      <c r="B144" s="16"/>
      <c r="C144" s="16"/>
      <c r="D144" s="16"/>
      <c r="E144" s="16"/>
      <c r="F144" s="16"/>
      <c r="G144" s="26"/>
      <c r="H144" s="16"/>
      <c r="K144" s="16"/>
      <c r="L144" s="16"/>
      <c r="M144" s="16"/>
    </row>
    <row r="145" spans="1:13" s="12" customFormat="1" x14ac:dyDescent="0.3">
      <c r="A145" s="16"/>
      <c r="B145" s="16"/>
      <c r="C145" s="16"/>
      <c r="D145" s="16"/>
      <c r="E145" s="16"/>
      <c r="F145" s="16"/>
      <c r="G145" s="26"/>
      <c r="H145" s="16"/>
      <c r="K145" s="16"/>
      <c r="L145" s="16"/>
      <c r="M145" s="16"/>
    </row>
    <row r="146" spans="1:13" s="12" customFormat="1" x14ac:dyDescent="0.3">
      <c r="A146" s="16"/>
      <c r="B146" s="16"/>
      <c r="C146" s="16"/>
      <c r="D146" s="16"/>
      <c r="E146" s="16"/>
      <c r="F146" s="16"/>
      <c r="G146" s="26"/>
      <c r="H146" s="16"/>
      <c r="K146" s="16"/>
      <c r="L146" s="16"/>
      <c r="M146" s="16"/>
    </row>
    <row r="147" spans="1:13" s="12" customFormat="1" x14ac:dyDescent="0.3">
      <c r="A147" s="16"/>
      <c r="B147" s="16"/>
      <c r="C147" s="16"/>
      <c r="D147" s="16"/>
      <c r="E147" s="16"/>
      <c r="F147" s="16"/>
      <c r="G147" s="26"/>
      <c r="H147" s="16"/>
      <c r="K147" s="16"/>
      <c r="L147" s="16"/>
      <c r="M147" s="16"/>
    </row>
    <row r="148" spans="1:13" s="12" customFormat="1" x14ac:dyDescent="0.3">
      <c r="A148" s="16"/>
      <c r="B148" s="16"/>
      <c r="C148" s="16"/>
      <c r="D148" s="16"/>
      <c r="E148" s="16"/>
      <c r="F148" s="16"/>
      <c r="G148" s="26"/>
      <c r="H148" s="16"/>
      <c r="K148" s="16"/>
      <c r="L148" s="16"/>
      <c r="M148" s="16"/>
    </row>
    <row r="149" spans="1:13" s="12" customFormat="1" x14ac:dyDescent="0.3">
      <c r="A149" s="16"/>
      <c r="B149" s="16"/>
      <c r="C149" s="16"/>
      <c r="D149" s="16"/>
      <c r="E149" s="16"/>
      <c r="F149" s="16"/>
      <c r="G149" s="26"/>
      <c r="H149" s="16"/>
      <c r="K149" s="16"/>
      <c r="L149" s="16"/>
      <c r="M149" s="16"/>
    </row>
    <row r="150" spans="1:13" s="12" customFormat="1" x14ac:dyDescent="0.3">
      <c r="A150" s="16"/>
      <c r="B150" s="16"/>
      <c r="C150" s="16"/>
      <c r="D150" s="16"/>
      <c r="E150" s="16"/>
      <c r="F150" s="16"/>
      <c r="G150" s="26"/>
      <c r="H150" s="16"/>
      <c r="K150" s="16"/>
      <c r="L150" s="16"/>
      <c r="M150" s="16"/>
    </row>
    <row r="151" spans="1:13" s="12" customFormat="1" x14ac:dyDescent="0.3">
      <c r="A151" s="16"/>
      <c r="B151" s="16"/>
      <c r="C151" s="16"/>
      <c r="D151" s="16"/>
      <c r="E151" s="16"/>
      <c r="F151" s="16"/>
      <c r="G151" s="26"/>
      <c r="H151" s="16"/>
      <c r="K151" s="16"/>
      <c r="L151" s="16"/>
      <c r="M151" s="16"/>
    </row>
    <row r="152" spans="1:13" s="12" customFormat="1" x14ac:dyDescent="0.3">
      <c r="A152" s="16"/>
      <c r="B152" s="16"/>
      <c r="C152" s="16"/>
      <c r="D152" s="16"/>
      <c r="E152" s="16"/>
      <c r="F152" s="16"/>
      <c r="G152" s="26"/>
      <c r="H152" s="16"/>
      <c r="K152" s="16"/>
      <c r="L152" s="16"/>
      <c r="M152" s="16"/>
    </row>
    <row r="153" spans="1:13" s="12" customFormat="1" x14ac:dyDescent="0.3">
      <c r="A153" s="16"/>
      <c r="B153" s="16"/>
      <c r="C153" s="16"/>
      <c r="D153" s="16"/>
      <c r="E153" s="16"/>
      <c r="F153" s="16"/>
      <c r="G153" s="26"/>
      <c r="H153" s="16"/>
      <c r="K153" s="16"/>
      <c r="L153" s="16"/>
      <c r="M153" s="16"/>
    </row>
    <row r="154" spans="1:13" s="12" customFormat="1" x14ac:dyDescent="0.3">
      <c r="A154" s="16"/>
      <c r="B154" s="16"/>
      <c r="C154" s="16"/>
      <c r="D154" s="16"/>
      <c r="E154" s="16"/>
      <c r="F154" s="16"/>
      <c r="G154" s="26"/>
      <c r="H154" s="16"/>
      <c r="K154" s="16"/>
      <c r="L154" s="16"/>
      <c r="M154" s="16"/>
    </row>
    <row r="155" spans="1:13" s="12" customFormat="1" x14ac:dyDescent="0.3">
      <c r="A155" s="16"/>
      <c r="B155" s="16"/>
      <c r="C155" s="16"/>
      <c r="D155" s="16"/>
      <c r="E155" s="16"/>
      <c r="F155" s="16"/>
      <c r="G155" s="26"/>
      <c r="H155" s="16"/>
      <c r="K155" s="16"/>
      <c r="L155" s="16"/>
      <c r="M155" s="16"/>
    </row>
    <row r="156" spans="1:13" s="12" customFormat="1" x14ac:dyDescent="0.3">
      <c r="A156" s="16"/>
      <c r="B156" s="16"/>
      <c r="C156" s="16"/>
      <c r="D156" s="16"/>
      <c r="E156" s="16"/>
      <c r="F156" s="16"/>
      <c r="G156" s="26"/>
      <c r="H156" s="16"/>
      <c r="K156" s="16"/>
      <c r="L156" s="16"/>
      <c r="M156" s="16"/>
    </row>
    <row r="157" spans="1:13" s="12" customFormat="1" x14ac:dyDescent="0.3">
      <c r="A157" s="16"/>
      <c r="B157" s="16"/>
      <c r="C157" s="16"/>
      <c r="D157" s="16"/>
      <c r="E157" s="16"/>
      <c r="F157" s="16"/>
      <c r="G157" s="26"/>
      <c r="H157" s="16"/>
      <c r="K157" s="16"/>
      <c r="L157" s="16"/>
      <c r="M157" s="16"/>
    </row>
    <row r="158" spans="1:13" s="12" customFormat="1" x14ac:dyDescent="0.3">
      <c r="A158" s="16"/>
      <c r="B158" s="16"/>
      <c r="C158" s="16"/>
      <c r="D158" s="16"/>
      <c r="E158" s="16"/>
      <c r="F158" s="16"/>
      <c r="G158" s="26"/>
      <c r="H158" s="16"/>
      <c r="K158" s="16"/>
      <c r="L158" s="16"/>
      <c r="M158" s="16"/>
    </row>
    <row r="159" spans="1:13" s="12" customFormat="1" x14ac:dyDescent="0.3">
      <c r="A159" s="16"/>
      <c r="B159" s="16"/>
      <c r="C159" s="16"/>
      <c r="D159" s="16"/>
      <c r="E159" s="16"/>
      <c r="F159" s="16"/>
      <c r="G159" s="26"/>
      <c r="H159" s="16"/>
      <c r="K159" s="16"/>
      <c r="L159" s="16"/>
      <c r="M159" s="16"/>
    </row>
    <row r="160" spans="1:13" s="12" customFormat="1" x14ac:dyDescent="0.3">
      <c r="A160" s="16"/>
      <c r="B160" s="16"/>
      <c r="C160" s="16"/>
      <c r="D160" s="16"/>
      <c r="E160" s="16"/>
      <c r="F160" s="16"/>
      <c r="G160" s="26"/>
      <c r="H160" s="16"/>
      <c r="K160" s="16"/>
      <c r="L160" s="16"/>
      <c r="M160" s="16"/>
    </row>
    <row r="161" spans="1:13" s="12" customFormat="1" x14ac:dyDescent="0.3">
      <c r="A161" s="16"/>
      <c r="B161" s="16"/>
      <c r="C161" s="16"/>
      <c r="D161" s="16"/>
      <c r="E161" s="16"/>
      <c r="F161" s="16"/>
      <c r="G161" s="26"/>
      <c r="H161" s="16"/>
      <c r="K161" s="16"/>
      <c r="L161" s="16"/>
      <c r="M161" s="16"/>
    </row>
    <row r="162" spans="1:13" s="12" customFormat="1" x14ac:dyDescent="0.3">
      <c r="A162" s="16"/>
      <c r="B162" s="16"/>
      <c r="C162" s="16"/>
      <c r="D162" s="16"/>
      <c r="E162" s="16"/>
      <c r="F162" s="16"/>
      <c r="G162" s="26"/>
      <c r="H162" s="16"/>
      <c r="K162" s="16"/>
      <c r="L162" s="16"/>
      <c r="M162" s="16"/>
    </row>
    <row r="163" spans="1:13" s="12" customFormat="1" x14ac:dyDescent="0.3">
      <c r="A163" s="16"/>
      <c r="B163" s="16"/>
      <c r="C163" s="16"/>
      <c r="D163" s="16"/>
      <c r="E163" s="16"/>
      <c r="F163" s="16"/>
      <c r="G163" s="26"/>
      <c r="H163" s="16"/>
      <c r="K163" s="16"/>
      <c r="L163" s="16"/>
      <c r="M163" s="16"/>
    </row>
    <row r="164" spans="1:13" s="12" customFormat="1" x14ac:dyDescent="0.3">
      <c r="A164" s="16"/>
      <c r="B164" s="16"/>
      <c r="C164" s="16"/>
      <c r="D164" s="16"/>
      <c r="E164" s="16"/>
      <c r="F164" s="16"/>
      <c r="G164" s="26"/>
      <c r="H164" s="16"/>
      <c r="K164" s="16"/>
      <c r="L164" s="16"/>
      <c r="M164" s="16"/>
    </row>
    <row r="165" spans="1:13" s="12" customFormat="1" x14ac:dyDescent="0.3">
      <c r="A165" s="16"/>
      <c r="B165" s="16"/>
      <c r="C165" s="16"/>
      <c r="D165" s="16"/>
      <c r="E165" s="16"/>
      <c r="F165" s="16"/>
      <c r="G165" s="26"/>
      <c r="H165" s="16"/>
      <c r="K165" s="16"/>
      <c r="L165" s="16"/>
      <c r="M165" s="16"/>
    </row>
    <row r="166" spans="1:13" s="12" customFormat="1" x14ac:dyDescent="0.3">
      <c r="A166" s="16"/>
      <c r="B166" s="16"/>
      <c r="C166" s="16"/>
      <c r="D166" s="16"/>
      <c r="E166" s="16"/>
      <c r="F166" s="16"/>
      <c r="G166" s="26"/>
      <c r="H166" s="16"/>
      <c r="K166" s="16"/>
      <c r="L166" s="16"/>
      <c r="M166" s="16"/>
    </row>
    <row r="167" spans="1:13" s="12" customFormat="1" x14ac:dyDescent="0.3">
      <c r="A167" s="16"/>
      <c r="B167" s="16"/>
      <c r="C167" s="16"/>
      <c r="D167" s="16"/>
      <c r="E167" s="16"/>
      <c r="F167" s="16"/>
      <c r="G167" s="26"/>
      <c r="H167" s="16"/>
      <c r="K167" s="16"/>
      <c r="L167" s="16"/>
      <c r="M167" s="16"/>
    </row>
    <row r="168" spans="1:13" s="12" customFormat="1" x14ac:dyDescent="0.3">
      <c r="A168" s="16"/>
      <c r="B168" s="16"/>
      <c r="C168" s="16"/>
      <c r="D168" s="16"/>
      <c r="E168" s="16"/>
      <c r="F168" s="16"/>
      <c r="G168" s="26"/>
      <c r="H168" s="16"/>
      <c r="K168" s="16"/>
      <c r="L168" s="16"/>
      <c r="M168" s="16"/>
    </row>
    <row r="169" spans="1:13" s="12" customFormat="1" x14ac:dyDescent="0.3">
      <c r="A169" s="16"/>
      <c r="B169" s="16"/>
      <c r="C169" s="16"/>
      <c r="D169" s="16"/>
      <c r="E169" s="16"/>
      <c r="F169" s="16"/>
      <c r="G169" s="26"/>
      <c r="H169" s="16"/>
      <c r="K169" s="16"/>
      <c r="L169" s="16"/>
      <c r="M169" s="16"/>
    </row>
    <row r="170" spans="1:13" s="12" customFormat="1" x14ac:dyDescent="0.3">
      <c r="A170" s="16"/>
      <c r="B170" s="16"/>
      <c r="C170" s="16"/>
      <c r="D170" s="16"/>
      <c r="E170" s="16"/>
      <c r="F170" s="16"/>
      <c r="G170" s="26"/>
      <c r="H170" s="16"/>
      <c r="K170" s="16"/>
      <c r="L170" s="16"/>
      <c r="M170" s="16"/>
    </row>
    <row r="171" spans="1:13" s="12" customFormat="1" x14ac:dyDescent="0.3">
      <c r="A171" s="16"/>
      <c r="B171" s="16"/>
      <c r="C171" s="16"/>
      <c r="D171" s="16"/>
      <c r="E171" s="16"/>
      <c r="F171" s="16"/>
      <c r="G171" s="26"/>
      <c r="H171" s="16"/>
      <c r="K171" s="16"/>
      <c r="L171" s="16"/>
      <c r="M171" s="16"/>
    </row>
    <row r="172" spans="1:13" s="12" customFormat="1" x14ac:dyDescent="0.3">
      <c r="A172" s="16"/>
      <c r="B172" s="16"/>
      <c r="C172" s="16"/>
      <c r="D172" s="16"/>
      <c r="E172" s="16"/>
      <c r="F172" s="16"/>
      <c r="G172" s="26"/>
      <c r="H172" s="16"/>
      <c r="K172" s="16"/>
      <c r="L172" s="16"/>
      <c r="M172" s="16"/>
    </row>
    <row r="173" spans="1:13" s="12" customFormat="1" x14ac:dyDescent="0.3">
      <c r="A173" s="16"/>
      <c r="B173" s="16"/>
      <c r="C173" s="16"/>
      <c r="D173" s="16"/>
      <c r="E173" s="16"/>
      <c r="F173" s="16"/>
      <c r="G173" s="26"/>
      <c r="H173" s="16"/>
      <c r="K173" s="16"/>
      <c r="L173" s="16"/>
      <c r="M173" s="16"/>
    </row>
    <row r="174" spans="1:13" s="12" customFormat="1" x14ac:dyDescent="0.3">
      <c r="A174" s="16"/>
      <c r="B174" s="16"/>
      <c r="C174" s="16"/>
      <c r="D174" s="16"/>
      <c r="E174" s="16"/>
      <c r="F174" s="16"/>
      <c r="G174" s="26"/>
      <c r="H174" s="16"/>
      <c r="K174" s="16"/>
      <c r="L174" s="16"/>
      <c r="M174" s="16"/>
    </row>
    <row r="175" spans="1:13" s="12" customFormat="1" x14ac:dyDescent="0.3">
      <c r="A175" s="16"/>
      <c r="B175" s="16"/>
      <c r="C175" s="16"/>
      <c r="D175" s="16"/>
      <c r="E175" s="16"/>
      <c r="F175" s="16"/>
      <c r="G175" s="26"/>
      <c r="H175" s="16"/>
      <c r="K175" s="16"/>
      <c r="L175" s="16"/>
      <c r="M175" s="16"/>
    </row>
    <row r="176" spans="1:13" s="12" customFormat="1" x14ac:dyDescent="0.3">
      <c r="A176" s="16"/>
      <c r="B176" s="16"/>
      <c r="C176" s="16"/>
      <c r="D176" s="16"/>
      <c r="E176" s="16"/>
      <c r="F176" s="16"/>
      <c r="G176" s="26"/>
      <c r="H176" s="16"/>
      <c r="K176" s="16"/>
      <c r="L176" s="16"/>
      <c r="M176" s="16"/>
    </row>
    <row r="177" spans="1:13" s="12" customFormat="1" x14ac:dyDescent="0.3">
      <c r="A177" s="16"/>
      <c r="B177" s="16"/>
      <c r="C177" s="16"/>
      <c r="D177" s="16"/>
      <c r="E177" s="16"/>
      <c r="F177" s="16"/>
      <c r="G177" s="26"/>
      <c r="H177" s="16"/>
      <c r="K177" s="16"/>
      <c r="L177" s="16"/>
      <c r="M177" s="16"/>
    </row>
    <row r="178" spans="1:13" s="12" customFormat="1" x14ac:dyDescent="0.3">
      <c r="A178" s="16"/>
      <c r="B178" s="16"/>
      <c r="C178" s="16"/>
      <c r="D178" s="16"/>
      <c r="E178" s="16"/>
      <c r="F178" s="16"/>
      <c r="G178" s="26"/>
      <c r="H178" s="16"/>
      <c r="K178" s="16"/>
      <c r="L178" s="16"/>
      <c r="M178" s="16"/>
    </row>
    <row r="179" spans="1:13" s="12" customFormat="1" x14ac:dyDescent="0.3">
      <c r="A179" s="16"/>
      <c r="B179" s="16"/>
      <c r="C179" s="16"/>
      <c r="D179" s="16"/>
      <c r="E179" s="16"/>
      <c r="F179" s="16"/>
      <c r="G179" s="26"/>
      <c r="H179" s="16"/>
      <c r="K179" s="16"/>
      <c r="L179" s="16"/>
      <c r="M179" s="16"/>
    </row>
    <row r="180" spans="1:13" s="12" customFormat="1" x14ac:dyDescent="0.3">
      <c r="A180" s="16"/>
      <c r="B180" s="16"/>
      <c r="C180" s="16"/>
      <c r="D180" s="16"/>
      <c r="E180" s="16"/>
      <c r="F180" s="16"/>
      <c r="G180" s="26"/>
      <c r="H180" s="16"/>
      <c r="K180" s="16"/>
      <c r="L180" s="16"/>
      <c r="M180" s="16"/>
    </row>
    <row r="181" spans="1:13" s="12" customFormat="1" x14ac:dyDescent="0.3">
      <c r="A181" s="16"/>
      <c r="B181" s="16"/>
      <c r="C181" s="16"/>
      <c r="D181" s="16"/>
      <c r="E181" s="16"/>
      <c r="F181" s="16"/>
      <c r="G181" s="26"/>
      <c r="H181" s="16"/>
      <c r="K181" s="16"/>
      <c r="L181" s="16"/>
      <c r="M181" s="16"/>
    </row>
    <row r="182" spans="1:13" s="12" customFormat="1" x14ac:dyDescent="0.3">
      <c r="A182" s="16"/>
      <c r="B182" s="16"/>
      <c r="C182" s="16"/>
      <c r="D182" s="16"/>
      <c r="E182" s="16"/>
      <c r="F182" s="16"/>
      <c r="G182" s="26"/>
      <c r="H182" s="16"/>
      <c r="K182" s="16"/>
      <c r="L182" s="16"/>
      <c r="M182" s="16"/>
    </row>
    <row r="183" spans="1:13" s="12" customFormat="1" x14ac:dyDescent="0.3">
      <c r="A183" s="16"/>
      <c r="B183" s="16"/>
      <c r="C183" s="16"/>
      <c r="D183" s="16"/>
      <c r="E183" s="16"/>
      <c r="F183" s="16"/>
      <c r="G183" s="26"/>
      <c r="H183" s="16"/>
      <c r="K183" s="16"/>
      <c r="L183" s="16"/>
      <c r="M183" s="16"/>
    </row>
    <row r="184" spans="1:13" s="12" customFormat="1" x14ac:dyDescent="0.3">
      <c r="A184" s="16"/>
      <c r="B184" s="16"/>
      <c r="C184" s="16"/>
      <c r="D184" s="16"/>
      <c r="E184" s="16"/>
      <c r="F184" s="16"/>
      <c r="G184" s="26"/>
      <c r="H184" s="16"/>
      <c r="K184" s="16"/>
      <c r="L184" s="16"/>
      <c r="M184" s="16"/>
    </row>
    <row r="185" spans="1:13" s="12" customFormat="1" x14ac:dyDescent="0.3">
      <c r="A185" s="16"/>
      <c r="B185" s="16"/>
      <c r="C185" s="16"/>
      <c r="D185" s="16"/>
      <c r="E185" s="16"/>
      <c r="F185" s="16"/>
      <c r="G185" s="26"/>
      <c r="H185" s="16"/>
      <c r="K185" s="16"/>
      <c r="L185" s="16"/>
      <c r="M185" s="16"/>
    </row>
    <row r="186" spans="1:13" s="12" customFormat="1" x14ac:dyDescent="0.3">
      <c r="A186" s="16"/>
      <c r="B186" s="16"/>
      <c r="C186" s="16"/>
      <c r="D186" s="16"/>
      <c r="E186" s="16"/>
      <c r="F186" s="16"/>
      <c r="G186" s="26"/>
      <c r="H186" s="16"/>
      <c r="K186" s="16"/>
      <c r="L186" s="16"/>
      <c r="M186" s="16"/>
    </row>
    <row r="187" spans="1:13" s="12" customFormat="1" x14ac:dyDescent="0.3">
      <c r="A187" s="16"/>
      <c r="B187" s="16"/>
      <c r="C187" s="16"/>
      <c r="D187" s="16"/>
      <c r="E187" s="16"/>
      <c r="F187" s="16"/>
      <c r="G187" s="26"/>
      <c r="H187" s="16"/>
      <c r="K187" s="16"/>
      <c r="L187" s="16"/>
      <c r="M187" s="16"/>
    </row>
    <row r="188" spans="1:13" s="12" customFormat="1" x14ac:dyDescent="0.3">
      <c r="A188" s="16"/>
      <c r="B188" s="16"/>
      <c r="C188" s="16"/>
      <c r="D188" s="16"/>
      <c r="E188" s="16"/>
      <c r="F188" s="16"/>
      <c r="G188" s="26"/>
      <c r="H188" s="16"/>
      <c r="K188" s="16"/>
      <c r="L188" s="16"/>
      <c r="M188" s="16"/>
    </row>
    <row r="189" spans="1:13" s="12" customFormat="1" x14ac:dyDescent="0.3">
      <c r="A189" s="16"/>
      <c r="B189" s="16"/>
      <c r="C189" s="16"/>
      <c r="D189" s="16"/>
      <c r="E189" s="16"/>
      <c r="F189" s="16"/>
      <c r="G189" s="26"/>
      <c r="H189" s="16"/>
      <c r="K189" s="16"/>
      <c r="L189" s="16"/>
      <c r="M189" s="16"/>
    </row>
    <row r="190" spans="1:13" x14ac:dyDescent="0.3">
      <c r="K190" s="16"/>
      <c r="L190" s="16"/>
      <c r="M190" s="16"/>
    </row>
    <row r="191" spans="1:13" x14ac:dyDescent="0.3">
      <c r="K191" s="16"/>
      <c r="L191" s="16"/>
      <c r="M191" s="16"/>
    </row>
    <row r="192" spans="1:13" x14ac:dyDescent="0.3">
      <c r="K192" s="16"/>
      <c r="L192" s="16"/>
      <c r="M192" s="16"/>
    </row>
    <row r="193" spans="11:13" x14ac:dyDescent="0.3">
      <c r="K193" s="16"/>
      <c r="L193" s="16"/>
      <c r="M193" s="16"/>
    </row>
    <row r="194" spans="11:13" x14ac:dyDescent="0.3">
      <c r="K194" s="16"/>
      <c r="L194" s="16"/>
      <c r="M194" s="16"/>
    </row>
    <row r="195" spans="11:13" x14ac:dyDescent="0.3">
      <c r="K195" s="16"/>
      <c r="L195" s="16"/>
      <c r="M195" s="16"/>
    </row>
    <row r="196" spans="11:13" x14ac:dyDescent="0.3">
      <c r="K196" s="16"/>
      <c r="L196" s="16"/>
      <c r="M196" s="16"/>
    </row>
    <row r="197" spans="11:13" x14ac:dyDescent="0.3">
      <c r="K197" s="16"/>
      <c r="L197" s="16"/>
      <c r="M197" s="16"/>
    </row>
    <row r="198" spans="11:13" x14ac:dyDescent="0.3">
      <c r="K198" s="16"/>
      <c r="L198" s="16"/>
      <c r="M198" s="16"/>
    </row>
    <row r="199" spans="11:13" x14ac:dyDescent="0.3">
      <c r="K199" s="16"/>
      <c r="L199" s="16"/>
      <c r="M199" s="16"/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189"/>
  <sheetViews>
    <sheetView topLeftCell="A7" workbookViewId="0">
      <selection activeCell="J42" sqref="J42"/>
    </sheetView>
  </sheetViews>
  <sheetFormatPr defaultColWidth="8.88671875" defaultRowHeight="14.4" x14ac:dyDescent="0.3"/>
  <cols>
    <col min="1" max="1" width="11.44140625" style="3" customWidth="1"/>
    <col min="2" max="2" width="9.33203125" style="3" customWidth="1"/>
    <col min="3" max="3" width="8.88671875" style="3"/>
    <col min="4" max="4" width="7.33203125" style="3" customWidth="1"/>
    <col min="5" max="5" width="20" style="9" customWidth="1"/>
    <col min="6" max="6" width="21.33203125" style="9" customWidth="1"/>
    <col min="7" max="7" width="8.109375" style="24" customWidth="1"/>
    <col min="8" max="8" width="8.88671875" style="3"/>
    <col min="9" max="9" width="10.6640625" customWidth="1"/>
    <col min="11" max="13" width="8.88671875" style="3"/>
    <col min="256" max="256" width="14.33203125" customWidth="1"/>
    <col min="257" max="257" width="15" customWidth="1"/>
    <col min="259" max="259" width="12.88671875" customWidth="1"/>
    <col min="260" max="260" width="12.33203125" customWidth="1"/>
    <col min="512" max="512" width="14.33203125" customWidth="1"/>
    <col min="513" max="513" width="15" customWidth="1"/>
    <col min="515" max="515" width="12.88671875" customWidth="1"/>
    <col min="516" max="516" width="12.33203125" customWidth="1"/>
    <col min="768" max="768" width="14.33203125" customWidth="1"/>
    <col min="769" max="769" width="15" customWidth="1"/>
    <col min="771" max="771" width="12.88671875" customWidth="1"/>
    <col min="772" max="772" width="12.33203125" customWidth="1"/>
    <col min="1024" max="1024" width="14.33203125" customWidth="1"/>
    <col min="1025" max="1025" width="15" customWidth="1"/>
    <col min="1027" max="1027" width="12.88671875" customWidth="1"/>
    <col min="1028" max="1028" width="12.33203125" customWidth="1"/>
    <col min="1280" max="1280" width="14.33203125" customWidth="1"/>
    <col min="1281" max="1281" width="15" customWidth="1"/>
    <col min="1283" max="1283" width="12.88671875" customWidth="1"/>
    <col min="1284" max="1284" width="12.33203125" customWidth="1"/>
    <col min="1536" max="1536" width="14.33203125" customWidth="1"/>
    <col min="1537" max="1537" width="15" customWidth="1"/>
    <col min="1539" max="1539" width="12.88671875" customWidth="1"/>
    <col min="1540" max="1540" width="12.33203125" customWidth="1"/>
    <col min="1792" max="1792" width="14.33203125" customWidth="1"/>
    <col min="1793" max="1793" width="15" customWidth="1"/>
    <col min="1795" max="1795" width="12.88671875" customWidth="1"/>
    <col min="1796" max="1796" width="12.33203125" customWidth="1"/>
    <col min="2048" max="2048" width="14.33203125" customWidth="1"/>
    <col min="2049" max="2049" width="15" customWidth="1"/>
    <col min="2051" max="2051" width="12.88671875" customWidth="1"/>
    <col min="2052" max="2052" width="12.33203125" customWidth="1"/>
    <col min="2304" max="2304" width="14.33203125" customWidth="1"/>
    <col min="2305" max="2305" width="15" customWidth="1"/>
    <col min="2307" max="2307" width="12.88671875" customWidth="1"/>
    <col min="2308" max="2308" width="12.33203125" customWidth="1"/>
    <col min="2560" max="2560" width="14.33203125" customWidth="1"/>
    <col min="2561" max="2561" width="15" customWidth="1"/>
    <col min="2563" max="2563" width="12.88671875" customWidth="1"/>
    <col min="2564" max="2564" width="12.33203125" customWidth="1"/>
    <col min="2816" max="2816" width="14.33203125" customWidth="1"/>
    <col min="2817" max="2817" width="15" customWidth="1"/>
    <col min="2819" max="2819" width="12.88671875" customWidth="1"/>
    <col min="2820" max="2820" width="12.33203125" customWidth="1"/>
    <col min="3072" max="3072" width="14.33203125" customWidth="1"/>
    <col min="3073" max="3073" width="15" customWidth="1"/>
    <col min="3075" max="3075" width="12.88671875" customWidth="1"/>
    <col min="3076" max="3076" width="12.33203125" customWidth="1"/>
    <col min="3328" max="3328" width="14.33203125" customWidth="1"/>
    <col min="3329" max="3329" width="15" customWidth="1"/>
    <col min="3331" max="3331" width="12.88671875" customWidth="1"/>
    <col min="3332" max="3332" width="12.33203125" customWidth="1"/>
    <col min="3584" max="3584" width="14.33203125" customWidth="1"/>
    <col min="3585" max="3585" width="15" customWidth="1"/>
    <col min="3587" max="3587" width="12.88671875" customWidth="1"/>
    <col min="3588" max="3588" width="12.33203125" customWidth="1"/>
    <col min="3840" max="3840" width="14.33203125" customWidth="1"/>
    <col min="3841" max="3841" width="15" customWidth="1"/>
    <col min="3843" max="3843" width="12.88671875" customWidth="1"/>
    <col min="3844" max="3844" width="12.33203125" customWidth="1"/>
    <col min="4096" max="4096" width="14.33203125" customWidth="1"/>
    <col min="4097" max="4097" width="15" customWidth="1"/>
    <col min="4099" max="4099" width="12.88671875" customWidth="1"/>
    <col min="4100" max="4100" width="12.33203125" customWidth="1"/>
    <col min="4352" max="4352" width="14.33203125" customWidth="1"/>
    <col min="4353" max="4353" width="15" customWidth="1"/>
    <col min="4355" max="4355" width="12.88671875" customWidth="1"/>
    <col min="4356" max="4356" width="12.33203125" customWidth="1"/>
    <col min="4608" max="4608" width="14.33203125" customWidth="1"/>
    <col min="4609" max="4609" width="15" customWidth="1"/>
    <col min="4611" max="4611" width="12.88671875" customWidth="1"/>
    <col min="4612" max="4612" width="12.33203125" customWidth="1"/>
    <col min="4864" max="4864" width="14.33203125" customWidth="1"/>
    <col min="4865" max="4865" width="15" customWidth="1"/>
    <col min="4867" max="4867" width="12.88671875" customWidth="1"/>
    <col min="4868" max="4868" width="12.33203125" customWidth="1"/>
    <col min="5120" max="5120" width="14.33203125" customWidth="1"/>
    <col min="5121" max="5121" width="15" customWidth="1"/>
    <col min="5123" max="5123" width="12.88671875" customWidth="1"/>
    <col min="5124" max="5124" width="12.33203125" customWidth="1"/>
    <col min="5376" max="5376" width="14.33203125" customWidth="1"/>
    <col min="5377" max="5377" width="15" customWidth="1"/>
    <col min="5379" max="5379" width="12.88671875" customWidth="1"/>
    <col min="5380" max="5380" width="12.33203125" customWidth="1"/>
    <col min="5632" max="5632" width="14.33203125" customWidth="1"/>
    <col min="5633" max="5633" width="15" customWidth="1"/>
    <col min="5635" max="5635" width="12.88671875" customWidth="1"/>
    <col min="5636" max="5636" width="12.33203125" customWidth="1"/>
    <col min="5888" max="5888" width="14.33203125" customWidth="1"/>
    <col min="5889" max="5889" width="15" customWidth="1"/>
    <col min="5891" max="5891" width="12.88671875" customWidth="1"/>
    <col min="5892" max="5892" width="12.33203125" customWidth="1"/>
    <col min="6144" max="6144" width="14.33203125" customWidth="1"/>
    <col min="6145" max="6145" width="15" customWidth="1"/>
    <col min="6147" max="6147" width="12.88671875" customWidth="1"/>
    <col min="6148" max="6148" width="12.33203125" customWidth="1"/>
    <col min="6400" max="6400" width="14.33203125" customWidth="1"/>
    <col min="6401" max="6401" width="15" customWidth="1"/>
    <col min="6403" max="6403" width="12.88671875" customWidth="1"/>
    <col min="6404" max="6404" width="12.33203125" customWidth="1"/>
    <col min="6656" max="6656" width="14.33203125" customWidth="1"/>
    <col min="6657" max="6657" width="15" customWidth="1"/>
    <col min="6659" max="6659" width="12.88671875" customWidth="1"/>
    <col min="6660" max="6660" width="12.33203125" customWidth="1"/>
    <col min="6912" max="6912" width="14.33203125" customWidth="1"/>
    <col min="6913" max="6913" width="15" customWidth="1"/>
    <col min="6915" max="6915" width="12.88671875" customWidth="1"/>
    <col min="6916" max="6916" width="12.33203125" customWidth="1"/>
    <col min="7168" max="7168" width="14.33203125" customWidth="1"/>
    <col min="7169" max="7169" width="15" customWidth="1"/>
    <col min="7171" max="7171" width="12.88671875" customWidth="1"/>
    <col min="7172" max="7172" width="12.33203125" customWidth="1"/>
    <col min="7424" max="7424" width="14.33203125" customWidth="1"/>
    <col min="7425" max="7425" width="15" customWidth="1"/>
    <col min="7427" max="7427" width="12.88671875" customWidth="1"/>
    <col min="7428" max="7428" width="12.33203125" customWidth="1"/>
    <col min="7680" max="7680" width="14.33203125" customWidth="1"/>
    <col min="7681" max="7681" width="15" customWidth="1"/>
    <col min="7683" max="7683" width="12.88671875" customWidth="1"/>
    <col min="7684" max="7684" width="12.33203125" customWidth="1"/>
    <col min="7936" max="7936" width="14.33203125" customWidth="1"/>
    <col min="7937" max="7937" width="15" customWidth="1"/>
    <col min="7939" max="7939" width="12.88671875" customWidth="1"/>
    <col min="7940" max="7940" width="12.33203125" customWidth="1"/>
    <col min="8192" max="8192" width="14.33203125" customWidth="1"/>
    <col min="8193" max="8193" width="15" customWidth="1"/>
    <col min="8195" max="8195" width="12.88671875" customWidth="1"/>
    <col min="8196" max="8196" width="12.33203125" customWidth="1"/>
    <col min="8448" max="8448" width="14.33203125" customWidth="1"/>
    <col min="8449" max="8449" width="15" customWidth="1"/>
    <col min="8451" max="8451" width="12.88671875" customWidth="1"/>
    <col min="8452" max="8452" width="12.33203125" customWidth="1"/>
    <col min="8704" max="8704" width="14.33203125" customWidth="1"/>
    <col min="8705" max="8705" width="15" customWidth="1"/>
    <col min="8707" max="8707" width="12.88671875" customWidth="1"/>
    <col min="8708" max="8708" width="12.33203125" customWidth="1"/>
    <col min="8960" max="8960" width="14.33203125" customWidth="1"/>
    <col min="8961" max="8961" width="15" customWidth="1"/>
    <col min="8963" max="8963" width="12.88671875" customWidth="1"/>
    <col min="8964" max="8964" width="12.33203125" customWidth="1"/>
    <col min="9216" max="9216" width="14.33203125" customWidth="1"/>
    <col min="9217" max="9217" width="15" customWidth="1"/>
    <col min="9219" max="9219" width="12.88671875" customWidth="1"/>
    <col min="9220" max="9220" width="12.33203125" customWidth="1"/>
    <col min="9472" max="9472" width="14.33203125" customWidth="1"/>
    <col min="9473" max="9473" width="15" customWidth="1"/>
    <col min="9475" max="9475" width="12.88671875" customWidth="1"/>
    <col min="9476" max="9476" width="12.33203125" customWidth="1"/>
    <col min="9728" max="9728" width="14.33203125" customWidth="1"/>
    <col min="9729" max="9729" width="15" customWidth="1"/>
    <col min="9731" max="9731" width="12.88671875" customWidth="1"/>
    <col min="9732" max="9732" width="12.33203125" customWidth="1"/>
    <col min="9984" max="9984" width="14.33203125" customWidth="1"/>
    <col min="9985" max="9985" width="15" customWidth="1"/>
    <col min="9987" max="9987" width="12.88671875" customWidth="1"/>
    <col min="9988" max="9988" width="12.33203125" customWidth="1"/>
    <col min="10240" max="10240" width="14.33203125" customWidth="1"/>
    <col min="10241" max="10241" width="15" customWidth="1"/>
    <col min="10243" max="10243" width="12.88671875" customWidth="1"/>
    <col min="10244" max="10244" width="12.33203125" customWidth="1"/>
    <col min="10496" max="10496" width="14.33203125" customWidth="1"/>
    <col min="10497" max="10497" width="15" customWidth="1"/>
    <col min="10499" max="10499" width="12.88671875" customWidth="1"/>
    <col min="10500" max="10500" width="12.33203125" customWidth="1"/>
    <col min="10752" max="10752" width="14.33203125" customWidth="1"/>
    <col min="10753" max="10753" width="15" customWidth="1"/>
    <col min="10755" max="10755" width="12.88671875" customWidth="1"/>
    <col min="10756" max="10756" width="12.33203125" customWidth="1"/>
    <col min="11008" max="11008" width="14.33203125" customWidth="1"/>
    <col min="11009" max="11009" width="15" customWidth="1"/>
    <col min="11011" max="11011" width="12.88671875" customWidth="1"/>
    <col min="11012" max="11012" width="12.33203125" customWidth="1"/>
    <col min="11264" max="11264" width="14.33203125" customWidth="1"/>
    <col min="11265" max="11265" width="15" customWidth="1"/>
    <col min="11267" max="11267" width="12.88671875" customWidth="1"/>
    <col min="11268" max="11268" width="12.33203125" customWidth="1"/>
    <col min="11520" max="11520" width="14.33203125" customWidth="1"/>
    <col min="11521" max="11521" width="15" customWidth="1"/>
    <col min="11523" max="11523" width="12.88671875" customWidth="1"/>
    <col min="11524" max="11524" width="12.33203125" customWidth="1"/>
    <col min="11776" max="11776" width="14.33203125" customWidth="1"/>
    <col min="11777" max="11777" width="15" customWidth="1"/>
    <col min="11779" max="11779" width="12.88671875" customWidth="1"/>
    <col min="11780" max="11780" width="12.33203125" customWidth="1"/>
    <col min="12032" max="12032" width="14.33203125" customWidth="1"/>
    <col min="12033" max="12033" width="15" customWidth="1"/>
    <col min="12035" max="12035" width="12.88671875" customWidth="1"/>
    <col min="12036" max="12036" width="12.33203125" customWidth="1"/>
    <col min="12288" max="12288" width="14.33203125" customWidth="1"/>
    <col min="12289" max="12289" width="15" customWidth="1"/>
    <col min="12291" max="12291" width="12.88671875" customWidth="1"/>
    <col min="12292" max="12292" width="12.33203125" customWidth="1"/>
    <col min="12544" max="12544" width="14.33203125" customWidth="1"/>
    <col min="12545" max="12545" width="15" customWidth="1"/>
    <col min="12547" max="12547" width="12.88671875" customWidth="1"/>
    <col min="12548" max="12548" width="12.33203125" customWidth="1"/>
    <col min="12800" max="12800" width="14.33203125" customWidth="1"/>
    <col min="12801" max="12801" width="15" customWidth="1"/>
    <col min="12803" max="12803" width="12.88671875" customWidth="1"/>
    <col min="12804" max="12804" width="12.33203125" customWidth="1"/>
    <col min="13056" max="13056" width="14.33203125" customWidth="1"/>
    <col min="13057" max="13057" width="15" customWidth="1"/>
    <col min="13059" max="13059" width="12.88671875" customWidth="1"/>
    <col min="13060" max="13060" width="12.33203125" customWidth="1"/>
    <col min="13312" max="13312" width="14.33203125" customWidth="1"/>
    <col min="13313" max="13313" width="15" customWidth="1"/>
    <col min="13315" max="13315" width="12.88671875" customWidth="1"/>
    <col min="13316" max="13316" width="12.33203125" customWidth="1"/>
    <col min="13568" max="13568" width="14.33203125" customWidth="1"/>
    <col min="13569" max="13569" width="15" customWidth="1"/>
    <col min="13571" max="13571" width="12.88671875" customWidth="1"/>
    <col min="13572" max="13572" width="12.33203125" customWidth="1"/>
    <col min="13824" max="13824" width="14.33203125" customWidth="1"/>
    <col min="13825" max="13825" width="15" customWidth="1"/>
    <col min="13827" max="13827" width="12.88671875" customWidth="1"/>
    <col min="13828" max="13828" width="12.33203125" customWidth="1"/>
    <col min="14080" max="14080" width="14.33203125" customWidth="1"/>
    <col min="14081" max="14081" width="15" customWidth="1"/>
    <col min="14083" max="14083" width="12.88671875" customWidth="1"/>
    <col min="14084" max="14084" width="12.33203125" customWidth="1"/>
    <col min="14336" max="14336" width="14.33203125" customWidth="1"/>
    <col min="14337" max="14337" width="15" customWidth="1"/>
    <col min="14339" max="14339" width="12.88671875" customWidth="1"/>
    <col min="14340" max="14340" width="12.33203125" customWidth="1"/>
    <col min="14592" max="14592" width="14.33203125" customWidth="1"/>
    <col min="14593" max="14593" width="15" customWidth="1"/>
    <col min="14595" max="14595" width="12.88671875" customWidth="1"/>
    <col min="14596" max="14596" width="12.33203125" customWidth="1"/>
    <col min="14848" max="14848" width="14.33203125" customWidth="1"/>
    <col min="14849" max="14849" width="15" customWidth="1"/>
    <col min="14851" max="14851" width="12.88671875" customWidth="1"/>
    <col min="14852" max="14852" width="12.33203125" customWidth="1"/>
    <col min="15104" max="15104" width="14.33203125" customWidth="1"/>
    <col min="15105" max="15105" width="15" customWidth="1"/>
    <col min="15107" max="15107" width="12.88671875" customWidth="1"/>
    <col min="15108" max="15108" width="12.33203125" customWidth="1"/>
    <col min="15360" max="15360" width="14.33203125" customWidth="1"/>
    <col min="15361" max="15361" width="15" customWidth="1"/>
    <col min="15363" max="15363" width="12.88671875" customWidth="1"/>
    <col min="15364" max="15364" width="12.33203125" customWidth="1"/>
    <col min="15616" max="15616" width="14.33203125" customWidth="1"/>
    <col min="15617" max="15617" width="15" customWidth="1"/>
    <col min="15619" max="15619" width="12.88671875" customWidth="1"/>
    <col min="15620" max="15620" width="12.33203125" customWidth="1"/>
    <col min="15872" max="15872" width="14.33203125" customWidth="1"/>
    <col min="15873" max="15873" width="15" customWidth="1"/>
    <col min="15875" max="15875" width="12.88671875" customWidth="1"/>
    <col min="15876" max="15876" width="12.33203125" customWidth="1"/>
    <col min="16128" max="16128" width="14.33203125" customWidth="1"/>
    <col min="16129" max="16129" width="15" customWidth="1"/>
    <col min="16131" max="16131" width="12.88671875" customWidth="1"/>
    <col min="16132" max="16132" width="12.33203125" customWidth="1"/>
  </cols>
  <sheetData>
    <row r="1" spans="1:13" x14ac:dyDescent="0.3">
      <c r="A1" s="18" t="s">
        <v>557</v>
      </c>
      <c r="B1" s="14"/>
      <c r="E1" s="34"/>
    </row>
    <row r="2" spans="1:13" x14ac:dyDescent="0.3">
      <c r="A2" s="5" t="s">
        <v>541</v>
      </c>
      <c r="B2" s="6" t="s">
        <v>572</v>
      </c>
      <c r="E2" s="34"/>
    </row>
    <row r="3" spans="1:13" x14ac:dyDescent="0.3">
      <c r="A3" s="5" t="s">
        <v>542</v>
      </c>
      <c r="B3" s="6" t="s">
        <v>706</v>
      </c>
      <c r="E3" s="34"/>
    </row>
    <row r="4" spans="1:13" x14ac:dyDescent="0.3">
      <c r="A4" s="5" t="s">
        <v>543</v>
      </c>
      <c r="B4" s="7">
        <v>41858</v>
      </c>
      <c r="E4" s="34"/>
    </row>
    <row r="5" spans="1:13" x14ac:dyDescent="0.3">
      <c r="A5" s="5" t="s">
        <v>712</v>
      </c>
      <c r="B5" s="6" t="s">
        <v>545</v>
      </c>
      <c r="E5" s="34"/>
    </row>
    <row r="6" spans="1:13" x14ac:dyDescent="0.3">
      <c r="A6" s="8" t="s">
        <v>548</v>
      </c>
      <c r="B6" s="9">
        <v>1</v>
      </c>
    </row>
    <row r="7" spans="1:13" x14ac:dyDescent="0.3">
      <c r="A7" s="8" t="s">
        <v>546</v>
      </c>
      <c r="B7" s="9" t="s">
        <v>571</v>
      </c>
    </row>
    <row r="8" spans="1:13" x14ac:dyDescent="0.3">
      <c r="A8" s="8" t="s">
        <v>549</v>
      </c>
      <c r="B8" s="9"/>
      <c r="K8" s="4" t="s">
        <v>819</v>
      </c>
    </row>
    <row r="9" spans="1:13" x14ac:dyDescent="0.3">
      <c r="A9" s="11" t="s">
        <v>0</v>
      </c>
      <c r="B9" s="10" t="s">
        <v>1</v>
      </c>
      <c r="C9" s="11" t="s">
        <v>2</v>
      </c>
      <c r="D9" s="10" t="s">
        <v>6</v>
      </c>
      <c r="E9" s="11" t="s">
        <v>24</v>
      </c>
      <c r="F9" s="11" t="s">
        <v>668</v>
      </c>
      <c r="G9" s="25" t="s">
        <v>556</v>
      </c>
      <c r="H9" s="4" t="s">
        <v>25</v>
      </c>
      <c r="I9" s="1" t="s">
        <v>550</v>
      </c>
      <c r="K9" s="4" t="s">
        <v>0</v>
      </c>
      <c r="L9" s="4" t="s">
        <v>54</v>
      </c>
      <c r="M9" s="4" t="s">
        <v>6</v>
      </c>
    </row>
    <row r="10" spans="1:13" s="12" customFormat="1" x14ac:dyDescent="0.3">
      <c r="A10" s="17">
        <v>1</v>
      </c>
      <c r="B10" s="17" t="s">
        <v>3</v>
      </c>
      <c r="C10" s="17">
        <v>70</v>
      </c>
      <c r="D10" s="17" t="s">
        <v>7</v>
      </c>
      <c r="E10" s="20" t="s">
        <v>666</v>
      </c>
      <c r="F10" s="20"/>
      <c r="G10" s="27">
        <v>1015</v>
      </c>
      <c r="H10" s="17" t="s">
        <v>414</v>
      </c>
      <c r="I10" s="13"/>
      <c r="K10" s="36">
        <f>SUMIFS($A$10:$A$400,$B$10:$B$400,"CH",$D$10:$D$400,"U1")</f>
        <v>76</v>
      </c>
      <c r="L10" s="36" t="s">
        <v>3</v>
      </c>
      <c r="M10" s="36" t="s">
        <v>7</v>
      </c>
    </row>
    <row r="11" spans="1:13" s="12" customFormat="1" x14ac:dyDescent="0.3">
      <c r="A11" s="17">
        <v>2</v>
      </c>
      <c r="B11" s="17" t="s">
        <v>3</v>
      </c>
      <c r="C11" s="17">
        <v>60</v>
      </c>
      <c r="D11" s="17" t="s">
        <v>7</v>
      </c>
      <c r="E11" s="20" t="s">
        <v>690</v>
      </c>
      <c r="F11" s="20"/>
      <c r="G11" s="27"/>
      <c r="H11" s="17" t="s">
        <v>414</v>
      </c>
      <c r="I11" s="13"/>
      <c r="K11" s="36">
        <f>SUMIFS($A$10:$A$400,$B$10:$B$400,"CH",$D$10:$D$400,"U2")</f>
        <v>11</v>
      </c>
      <c r="L11" s="36" t="s">
        <v>3</v>
      </c>
      <c r="M11" s="36" t="s">
        <v>8</v>
      </c>
    </row>
    <row r="12" spans="1:13" s="12" customFormat="1" x14ac:dyDescent="0.3">
      <c r="A12" s="17">
        <v>1</v>
      </c>
      <c r="B12" s="17" t="s">
        <v>3</v>
      </c>
      <c r="C12" s="17">
        <v>50</v>
      </c>
      <c r="D12" s="17" t="s">
        <v>7</v>
      </c>
      <c r="E12" s="20" t="s">
        <v>690</v>
      </c>
      <c r="F12" s="20"/>
      <c r="G12" s="27"/>
      <c r="H12" s="17" t="s">
        <v>414</v>
      </c>
      <c r="I12" s="13"/>
      <c r="K12" s="36">
        <f>SUMIFS($A$10:$A$400,$B$10:$B$400,"CH",$D$10:$D$400,"U3")</f>
        <v>2</v>
      </c>
      <c r="L12" s="36" t="s">
        <v>3</v>
      </c>
      <c r="M12" s="36" t="s">
        <v>9</v>
      </c>
    </row>
    <row r="13" spans="1:13" s="12" customFormat="1" x14ac:dyDescent="0.3">
      <c r="A13" s="17">
        <v>40</v>
      </c>
      <c r="B13" s="17" t="s">
        <v>3</v>
      </c>
      <c r="C13" s="17">
        <v>60</v>
      </c>
      <c r="D13" s="17" t="s">
        <v>7</v>
      </c>
      <c r="E13" s="20" t="s">
        <v>691</v>
      </c>
      <c r="F13" s="20"/>
      <c r="G13" s="27"/>
      <c r="H13" s="17" t="s">
        <v>414</v>
      </c>
      <c r="I13" s="13"/>
      <c r="K13" s="36">
        <f>SUMIFS($A$10:$A$400,$B$10:$B$400,"CH",$D$10:$D$400,"U4")</f>
        <v>1</v>
      </c>
      <c r="L13" s="36" t="s">
        <v>3</v>
      </c>
      <c r="M13" s="36" t="s">
        <v>10</v>
      </c>
    </row>
    <row r="14" spans="1:13" s="12" customFormat="1" x14ac:dyDescent="0.3">
      <c r="A14" s="17">
        <v>30</v>
      </c>
      <c r="B14" s="17" t="s">
        <v>183</v>
      </c>
      <c r="C14" s="17">
        <v>60</v>
      </c>
      <c r="D14" s="17" t="s">
        <v>7</v>
      </c>
      <c r="E14" s="20" t="s">
        <v>692</v>
      </c>
      <c r="F14" s="20"/>
      <c r="G14" s="27"/>
      <c r="H14" s="17" t="s">
        <v>31</v>
      </c>
      <c r="I14" s="13"/>
      <c r="K14" s="36">
        <f>SUMIFS($A$10:$A$400,$B$10:$B$400,"CH",$D$10:$D$400,"U5")</f>
        <v>2</v>
      </c>
      <c r="L14" s="36" t="s">
        <v>3</v>
      </c>
      <c r="M14" s="36" t="s">
        <v>11</v>
      </c>
    </row>
    <row r="15" spans="1:13" s="12" customFormat="1" x14ac:dyDescent="0.3">
      <c r="A15" s="17">
        <v>15</v>
      </c>
      <c r="B15" s="17" t="s">
        <v>3</v>
      </c>
      <c r="C15" s="17">
        <v>60</v>
      </c>
      <c r="D15" s="17" t="s">
        <v>7</v>
      </c>
      <c r="E15" s="20" t="s">
        <v>690</v>
      </c>
      <c r="F15" s="20"/>
      <c r="G15" s="27"/>
      <c r="H15" s="17" t="s">
        <v>31</v>
      </c>
      <c r="I15" s="13"/>
      <c r="K15" s="36">
        <f>SUMIFS($A$10:$A$400,$B$10:$B$400,"CH",$D$10:$D$400,"U6")</f>
        <v>23</v>
      </c>
      <c r="L15" s="36" t="s">
        <v>3</v>
      </c>
      <c r="M15" s="36" t="s">
        <v>12</v>
      </c>
    </row>
    <row r="16" spans="1:13" s="12" customFormat="1" x14ac:dyDescent="0.3">
      <c r="A16" s="17">
        <v>8</v>
      </c>
      <c r="B16" s="17" t="s">
        <v>3</v>
      </c>
      <c r="C16" s="17">
        <v>80</v>
      </c>
      <c r="D16" s="17" t="s">
        <v>7</v>
      </c>
      <c r="E16" s="20" t="s">
        <v>690</v>
      </c>
      <c r="F16" s="20"/>
      <c r="G16" s="27"/>
      <c r="H16" s="17" t="s">
        <v>31</v>
      </c>
      <c r="I16" s="13"/>
      <c r="K16" s="36">
        <f>SUMIFS($A$10:$A$400,$B$10:$B$400,"CH",$D$10:$D$400,"U7")</f>
        <v>36</v>
      </c>
      <c r="L16" s="36" t="s">
        <v>3</v>
      </c>
      <c r="M16" s="36" t="s">
        <v>13</v>
      </c>
    </row>
    <row r="17" spans="1:13" s="12" customFormat="1" x14ac:dyDescent="0.3">
      <c r="A17" s="17">
        <v>6</v>
      </c>
      <c r="B17" s="17" t="s">
        <v>3</v>
      </c>
      <c r="C17" s="17">
        <v>80</v>
      </c>
      <c r="D17" s="17" t="s">
        <v>7</v>
      </c>
      <c r="E17" s="20" t="s">
        <v>693</v>
      </c>
      <c r="F17" s="20"/>
      <c r="G17" s="27"/>
      <c r="H17" s="17" t="s">
        <v>31</v>
      </c>
      <c r="I17" s="13"/>
      <c r="K17" s="36">
        <f>SUMIFS($A$10:$A$400,$B$10:$B$400,"CH",$D$10:$D$400,"U8")</f>
        <v>82</v>
      </c>
      <c r="L17" s="36" t="s">
        <v>3</v>
      </c>
      <c r="M17" s="36" t="s">
        <v>14</v>
      </c>
    </row>
    <row r="18" spans="1:13" s="12" customFormat="1" x14ac:dyDescent="0.3">
      <c r="A18" s="17">
        <v>1</v>
      </c>
      <c r="B18" s="17" t="s">
        <v>3</v>
      </c>
      <c r="C18" s="17">
        <v>50</v>
      </c>
      <c r="D18" s="17" t="s">
        <v>7</v>
      </c>
      <c r="E18" s="20" t="s">
        <v>694</v>
      </c>
      <c r="F18" s="20"/>
      <c r="G18" s="27"/>
      <c r="H18" s="17" t="s">
        <v>33</v>
      </c>
      <c r="I18" s="13"/>
      <c r="K18" s="36">
        <f>SUMIFS($A$10:$A$400,$B$10:$B$400,"CH",$D$10:$D$400,"U9")</f>
        <v>5</v>
      </c>
      <c r="L18" s="36" t="s">
        <v>3</v>
      </c>
      <c r="M18" s="36" t="s">
        <v>15</v>
      </c>
    </row>
    <row r="19" spans="1:13" s="12" customFormat="1" x14ac:dyDescent="0.3">
      <c r="A19" s="17">
        <v>2</v>
      </c>
      <c r="B19" s="17" t="s">
        <v>3</v>
      </c>
      <c r="C19" s="17">
        <v>60</v>
      </c>
      <c r="D19" s="17" t="s">
        <v>7</v>
      </c>
      <c r="E19" s="20" t="s">
        <v>692</v>
      </c>
      <c r="F19" s="20"/>
      <c r="G19" s="27"/>
      <c r="H19" s="17" t="s">
        <v>414</v>
      </c>
      <c r="I19" s="13"/>
      <c r="K19" s="36">
        <f>SUM(K10:K18)</f>
        <v>238</v>
      </c>
      <c r="L19" s="36"/>
      <c r="M19" s="36"/>
    </row>
    <row r="20" spans="1:13" s="12" customFormat="1" x14ac:dyDescent="0.3">
      <c r="A20" s="17">
        <v>2</v>
      </c>
      <c r="B20" s="17" t="s">
        <v>3</v>
      </c>
      <c r="C20" s="17">
        <v>60</v>
      </c>
      <c r="D20" s="17" t="s">
        <v>9</v>
      </c>
      <c r="E20" s="20" t="s">
        <v>695</v>
      </c>
      <c r="F20" s="20"/>
      <c r="G20" s="27">
        <v>1031</v>
      </c>
      <c r="H20" s="17" t="s">
        <v>414</v>
      </c>
      <c r="I20" s="13"/>
      <c r="K20" s="36"/>
      <c r="L20" s="36"/>
      <c r="M20" s="36"/>
    </row>
    <row r="21" spans="1:13" s="12" customFormat="1" x14ac:dyDescent="0.3">
      <c r="A21" s="17">
        <v>1</v>
      </c>
      <c r="B21" s="17" t="s">
        <v>3</v>
      </c>
      <c r="C21" s="17">
        <v>50</v>
      </c>
      <c r="D21" s="17" t="s">
        <v>8</v>
      </c>
      <c r="E21" s="20" t="s">
        <v>186</v>
      </c>
      <c r="F21" s="20" t="s">
        <v>416</v>
      </c>
      <c r="G21" s="27">
        <v>1031</v>
      </c>
      <c r="H21" s="17" t="s">
        <v>414</v>
      </c>
      <c r="I21" s="13"/>
      <c r="K21" s="36">
        <f>SUMIFS($A$10:$A$400,$B$10:$B$400,"RT",$D$10:$D$400,"U1")</f>
        <v>0</v>
      </c>
      <c r="L21" s="36" t="s">
        <v>4</v>
      </c>
      <c r="M21" s="36" t="s">
        <v>7</v>
      </c>
    </row>
    <row r="22" spans="1:13" s="12" customFormat="1" x14ac:dyDescent="0.3">
      <c r="A22" s="17">
        <v>1</v>
      </c>
      <c r="B22" s="17" t="s">
        <v>3</v>
      </c>
      <c r="C22" s="17">
        <v>60</v>
      </c>
      <c r="D22" s="17" t="s">
        <v>8</v>
      </c>
      <c r="E22" s="20" t="s">
        <v>687</v>
      </c>
      <c r="F22" s="20"/>
      <c r="G22" s="27"/>
      <c r="H22" s="17" t="s">
        <v>414</v>
      </c>
      <c r="I22" s="13"/>
      <c r="K22" s="36">
        <f>SUMIFS($A$10:$A$400,$B$10:$B$400,"RT",$D$10:$D$400,"U2")</f>
        <v>8</v>
      </c>
      <c r="L22" s="36" t="s">
        <v>4</v>
      </c>
      <c r="M22" s="36" t="s">
        <v>8</v>
      </c>
    </row>
    <row r="23" spans="1:13" s="12" customFormat="1" x14ac:dyDescent="0.3">
      <c r="A23" s="17">
        <v>1</v>
      </c>
      <c r="B23" s="17" t="s">
        <v>4</v>
      </c>
      <c r="C23" s="17">
        <v>70</v>
      </c>
      <c r="D23" s="17" t="s">
        <v>8</v>
      </c>
      <c r="E23" s="20" t="s">
        <v>687</v>
      </c>
      <c r="F23" s="20"/>
      <c r="G23" s="27"/>
      <c r="H23" s="17" t="s">
        <v>414</v>
      </c>
      <c r="I23" s="13"/>
      <c r="K23" s="36">
        <f>SUMIFS($A$10:$A$400,$B$10:$B$400,"RT",$D$10:$D$400,"U3")</f>
        <v>0</v>
      </c>
      <c r="L23" s="36" t="s">
        <v>4</v>
      </c>
      <c r="M23" s="36" t="s">
        <v>9</v>
      </c>
    </row>
    <row r="24" spans="1:13" s="12" customFormat="1" x14ac:dyDescent="0.3">
      <c r="A24" s="17">
        <v>9</v>
      </c>
      <c r="B24" s="17" t="s">
        <v>3</v>
      </c>
      <c r="C24" s="17">
        <v>60</v>
      </c>
      <c r="D24" s="17" t="s">
        <v>8</v>
      </c>
      <c r="E24" s="20" t="s">
        <v>687</v>
      </c>
      <c r="F24" s="20"/>
      <c r="G24" s="27"/>
      <c r="H24" s="17" t="s">
        <v>414</v>
      </c>
      <c r="I24" s="13"/>
      <c r="K24" s="36">
        <f>SUMIFS($A$10:$A$400,$B$10:$B$400,"RT",$D$10:$D$400,"U4")</f>
        <v>3</v>
      </c>
      <c r="L24" s="36" t="s">
        <v>4</v>
      </c>
      <c r="M24" s="36" t="s">
        <v>10</v>
      </c>
    </row>
    <row r="25" spans="1:13" s="12" customFormat="1" x14ac:dyDescent="0.3">
      <c r="A25" s="17">
        <v>1</v>
      </c>
      <c r="B25" s="17" t="s">
        <v>4</v>
      </c>
      <c r="C25" s="17">
        <v>120</v>
      </c>
      <c r="D25" s="17" t="s">
        <v>8</v>
      </c>
      <c r="E25" s="20" t="s">
        <v>696</v>
      </c>
      <c r="F25" s="20"/>
      <c r="G25" s="27"/>
      <c r="H25" s="17" t="s">
        <v>414</v>
      </c>
      <c r="I25" s="13"/>
      <c r="K25" s="36">
        <f>SUMIFS($A$10:$A$400,$B$10:$B$400,"RT",$D$10:$D$400,"U5")</f>
        <v>4</v>
      </c>
      <c r="L25" s="36" t="s">
        <v>4</v>
      </c>
      <c r="M25" s="36" t="s">
        <v>11</v>
      </c>
    </row>
    <row r="26" spans="1:13" s="12" customFormat="1" x14ac:dyDescent="0.3">
      <c r="A26" s="17">
        <v>5</v>
      </c>
      <c r="B26" s="17" t="s">
        <v>4</v>
      </c>
      <c r="C26" s="17">
        <v>30</v>
      </c>
      <c r="D26" s="17" t="s">
        <v>8</v>
      </c>
      <c r="E26" s="20" t="s">
        <v>674</v>
      </c>
      <c r="F26" s="20"/>
      <c r="G26" s="27"/>
      <c r="H26" s="17" t="s">
        <v>30</v>
      </c>
      <c r="I26" s="13"/>
      <c r="K26" s="36">
        <f>SUMIFS($A$10:$A$400,$B$10:$B$400,"RT",$D$10:$D$400,"U6")</f>
        <v>1</v>
      </c>
      <c r="L26" s="36" t="s">
        <v>4</v>
      </c>
      <c r="M26" s="36" t="s">
        <v>12</v>
      </c>
    </row>
    <row r="27" spans="1:13" s="12" customFormat="1" x14ac:dyDescent="0.3">
      <c r="A27" s="17">
        <v>1</v>
      </c>
      <c r="B27" s="17" t="s">
        <v>4</v>
      </c>
      <c r="C27" s="17">
        <v>40</v>
      </c>
      <c r="D27" s="17" t="s">
        <v>8</v>
      </c>
      <c r="E27" s="20" t="s">
        <v>674</v>
      </c>
      <c r="F27" s="20"/>
      <c r="G27" s="27"/>
      <c r="H27" s="17" t="s">
        <v>414</v>
      </c>
      <c r="I27" s="13"/>
      <c r="K27" s="36">
        <f>SUMIFS($A$10:$A$400,$B$10:$B$400,"RT",$D$10:$D$400,"U7")</f>
        <v>21</v>
      </c>
      <c r="L27" s="36" t="s">
        <v>4</v>
      </c>
      <c r="M27" s="36" t="s">
        <v>13</v>
      </c>
    </row>
    <row r="28" spans="1:13" s="12" customFormat="1" x14ac:dyDescent="0.3">
      <c r="A28" s="17">
        <v>2</v>
      </c>
      <c r="B28" s="17" t="s">
        <v>4</v>
      </c>
      <c r="C28" s="17">
        <v>30</v>
      </c>
      <c r="D28" s="17" t="s">
        <v>10</v>
      </c>
      <c r="E28" s="20" t="s">
        <v>697</v>
      </c>
      <c r="F28" s="20"/>
      <c r="G28" s="27">
        <v>1040</v>
      </c>
      <c r="H28" s="17" t="s">
        <v>30</v>
      </c>
      <c r="I28" s="13"/>
      <c r="K28" s="36">
        <f>SUMIFS($A$10:$A$400,$B$10:$B$400,"RT",$D$10:$D$400,"U8")</f>
        <v>13</v>
      </c>
      <c r="L28" s="36" t="s">
        <v>4</v>
      </c>
      <c r="M28" s="36" t="s">
        <v>14</v>
      </c>
    </row>
    <row r="29" spans="1:13" s="12" customFormat="1" x14ac:dyDescent="0.3">
      <c r="A29" s="17">
        <v>1</v>
      </c>
      <c r="B29" s="17" t="s">
        <v>3</v>
      </c>
      <c r="C29" s="17">
        <v>65</v>
      </c>
      <c r="D29" s="17" t="s">
        <v>10</v>
      </c>
      <c r="E29" s="20" t="s">
        <v>397</v>
      </c>
      <c r="F29" s="20"/>
      <c r="G29" s="27"/>
      <c r="H29" s="17" t="s">
        <v>30</v>
      </c>
      <c r="I29" s="13"/>
      <c r="K29" s="36">
        <f>SUMIFS($A$10:$A$400,$B$10:$B$400,"RT",$D$10:$D$400,"U9")</f>
        <v>8</v>
      </c>
      <c r="L29" s="36" t="s">
        <v>4</v>
      </c>
      <c r="M29" s="36" t="s">
        <v>15</v>
      </c>
    </row>
    <row r="30" spans="1:13" s="12" customFormat="1" x14ac:dyDescent="0.3">
      <c r="A30" s="17">
        <v>1</v>
      </c>
      <c r="B30" s="17" t="s">
        <v>183</v>
      </c>
      <c r="C30" s="17">
        <v>30</v>
      </c>
      <c r="D30" s="17" t="s">
        <v>10</v>
      </c>
      <c r="E30" s="20" t="s">
        <v>397</v>
      </c>
      <c r="F30" s="20"/>
      <c r="G30" s="27"/>
      <c r="H30" s="17" t="s">
        <v>30</v>
      </c>
      <c r="I30" s="13"/>
      <c r="K30" s="36">
        <f>SUM(K21:K29)</f>
        <v>58</v>
      </c>
      <c r="L30" s="16"/>
      <c r="M30" s="16"/>
    </row>
    <row r="31" spans="1:13" s="12" customFormat="1" x14ac:dyDescent="0.3">
      <c r="A31" s="17">
        <v>1</v>
      </c>
      <c r="B31" s="17" t="s">
        <v>4</v>
      </c>
      <c r="C31" s="17">
        <v>120</v>
      </c>
      <c r="D31" s="17" t="s">
        <v>10</v>
      </c>
      <c r="E31" s="20" t="s">
        <v>397</v>
      </c>
      <c r="F31" s="20"/>
      <c r="G31" s="27"/>
      <c r="H31" s="17" t="s">
        <v>32</v>
      </c>
      <c r="I31" s="13"/>
      <c r="K31" s="16"/>
      <c r="L31" s="16"/>
      <c r="M31" s="16"/>
    </row>
    <row r="32" spans="1:13" s="12" customFormat="1" x14ac:dyDescent="0.3">
      <c r="A32" s="17">
        <v>1</v>
      </c>
      <c r="B32" s="17" t="s">
        <v>5</v>
      </c>
      <c r="C32" s="17">
        <v>60</v>
      </c>
      <c r="D32" s="17" t="s">
        <v>10</v>
      </c>
      <c r="E32" s="20" t="s">
        <v>397</v>
      </c>
      <c r="F32" s="20"/>
      <c r="G32" s="27"/>
      <c r="H32" s="17" t="s">
        <v>31</v>
      </c>
      <c r="I32" s="13"/>
      <c r="K32" s="16"/>
      <c r="L32" s="16"/>
      <c r="M32" s="16"/>
    </row>
    <row r="33" spans="1:13" s="12" customFormat="1" x14ac:dyDescent="0.3">
      <c r="A33" s="17">
        <v>1</v>
      </c>
      <c r="B33" s="17" t="s">
        <v>19</v>
      </c>
      <c r="C33" s="17">
        <v>300</v>
      </c>
      <c r="D33" s="17" t="s">
        <v>10</v>
      </c>
      <c r="E33" s="20" t="s">
        <v>397</v>
      </c>
      <c r="F33" s="20"/>
      <c r="G33" s="27"/>
      <c r="H33" s="17" t="s">
        <v>31</v>
      </c>
      <c r="I33" s="13"/>
      <c r="K33" s="16"/>
      <c r="L33" s="16"/>
      <c r="M33" s="16"/>
    </row>
    <row r="34" spans="1:13" s="12" customFormat="1" x14ac:dyDescent="0.3">
      <c r="A34" s="17">
        <v>9</v>
      </c>
      <c r="B34" s="17" t="s">
        <v>183</v>
      </c>
      <c r="C34" s="17">
        <v>150</v>
      </c>
      <c r="D34" s="17" t="s">
        <v>10</v>
      </c>
      <c r="E34" s="20" t="s">
        <v>397</v>
      </c>
      <c r="F34" s="20"/>
      <c r="G34" s="27"/>
      <c r="H34" s="17" t="s">
        <v>31</v>
      </c>
      <c r="I34" s="13"/>
      <c r="K34" s="16"/>
      <c r="L34" s="16"/>
      <c r="M34" s="16"/>
    </row>
    <row r="35" spans="1:13" s="12" customFormat="1" x14ac:dyDescent="0.3">
      <c r="A35" s="17">
        <v>1</v>
      </c>
      <c r="B35" s="17" t="s">
        <v>183</v>
      </c>
      <c r="C35" s="17">
        <v>100</v>
      </c>
      <c r="D35" s="17" t="s">
        <v>10</v>
      </c>
      <c r="E35" s="20" t="s">
        <v>397</v>
      </c>
      <c r="F35" s="20"/>
      <c r="G35" s="27"/>
      <c r="H35" s="17" t="s">
        <v>31</v>
      </c>
      <c r="I35" s="13"/>
      <c r="K35" s="16"/>
      <c r="L35" s="16"/>
      <c r="M35" s="16"/>
    </row>
    <row r="36" spans="1:13" s="12" customFormat="1" x14ac:dyDescent="0.3">
      <c r="A36" s="17">
        <v>1</v>
      </c>
      <c r="B36" s="17" t="s">
        <v>4</v>
      </c>
      <c r="C36" s="17">
        <v>200</v>
      </c>
      <c r="D36" s="17" t="s">
        <v>11</v>
      </c>
      <c r="E36" s="20" t="s">
        <v>687</v>
      </c>
      <c r="F36" s="20"/>
      <c r="G36" s="27">
        <v>1046</v>
      </c>
      <c r="H36" s="17" t="s">
        <v>31</v>
      </c>
      <c r="I36" s="13"/>
      <c r="K36" s="16"/>
      <c r="L36" s="16"/>
      <c r="M36" s="16"/>
    </row>
    <row r="37" spans="1:13" s="12" customFormat="1" x14ac:dyDescent="0.3">
      <c r="A37" s="17">
        <v>1</v>
      </c>
      <c r="B37" s="17" t="s">
        <v>3</v>
      </c>
      <c r="C37" s="17">
        <v>100</v>
      </c>
      <c r="D37" s="17" t="s">
        <v>11</v>
      </c>
      <c r="E37" s="20" t="s">
        <v>687</v>
      </c>
      <c r="F37" s="20"/>
      <c r="G37" s="27"/>
      <c r="H37" s="17" t="s">
        <v>31</v>
      </c>
      <c r="I37" s="13"/>
      <c r="K37" s="16"/>
      <c r="L37" s="16"/>
      <c r="M37" s="16"/>
    </row>
    <row r="38" spans="1:13" s="12" customFormat="1" x14ac:dyDescent="0.3">
      <c r="A38" s="17">
        <v>1</v>
      </c>
      <c r="B38" s="17" t="s">
        <v>5</v>
      </c>
      <c r="C38" s="17">
        <v>50</v>
      </c>
      <c r="D38" s="17" t="s">
        <v>11</v>
      </c>
      <c r="E38" s="20" t="s">
        <v>698</v>
      </c>
      <c r="F38" s="20"/>
      <c r="G38" s="27"/>
      <c r="H38" s="17" t="s">
        <v>32</v>
      </c>
      <c r="I38" s="13"/>
      <c r="K38" s="16"/>
      <c r="L38" s="16"/>
      <c r="M38" s="16"/>
    </row>
    <row r="39" spans="1:13" s="12" customFormat="1" x14ac:dyDescent="0.3">
      <c r="A39" s="17">
        <v>1</v>
      </c>
      <c r="B39" s="17" t="s">
        <v>4</v>
      </c>
      <c r="C39" s="17">
        <v>120</v>
      </c>
      <c r="D39" s="17" t="s">
        <v>11</v>
      </c>
      <c r="E39" s="20" t="s">
        <v>687</v>
      </c>
      <c r="F39" s="20"/>
      <c r="G39" s="27"/>
      <c r="H39" s="17" t="s">
        <v>118</v>
      </c>
      <c r="I39" s="13"/>
      <c r="K39" s="16"/>
      <c r="L39" s="16"/>
      <c r="M39" s="16"/>
    </row>
    <row r="40" spans="1:13" s="12" customFormat="1" x14ac:dyDescent="0.3">
      <c r="A40" s="17">
        <v>1</v>
      </c>
      <c r="B40" s="17" t="s">
        <v>4</v>
      </c>
      <c r="C40" s="17">
        <v>100</v>
      </c>
      <c r="D40" s="17" t="s">
        <v>11</v>
      </c>
      <c r="E40" s="20" t="s">
        <v>186</v>
      </c>
      <c r="F40" s="20" t="s">
        <v>213</v>
      </c>
      <c r="G40" s="27"/>
      <c r="H40" s="17" t="s">
        <v>30</v>
      </c>
      <c r="I40" s="13"/>
      <c r="K40" s="16"/>
      <c r="L40" s="16"/>
      <c r="M40" s="16"/>
    </row>
    <row r="41" spans="1:13" s="12" customFormat="1" x14ac:dyDescent="0.3">
      <c r="A41" s="17">
        <v>1</v>
      </c>
      <c r="B41" s="17" t="s">
        <v>183</v>
      </c>
      <c r="C41" s="17">
        <v>220</v>
      </c>
      <c r="D41" s="17" t="s">
        <v>11</v>
      </c>
      <c r="E41" s="20" t="s">
        <v>687</v>
      </c>
      <c r="F41" s="20"/>
      <c r="G41" s="27"/>
      <c r="H41" s="17" t="s">
        <v>30</v>
      </c>
      <c r="I41" s="13"/>
      <c r="K41" s="16"/>
      <c r="L41" s="16"/>
      <c r="M41" s="16"/>
    </row>
    <row r="42" spans="1:13" s="12" customFormat="1" x14ac:dyDescent="0.3">
      <c r="A42" s="17">
        <v>1</v>
      </c>
      <c r="B42" s="17" t="s">
        <v>4</v>
      </c>
      <c r="C42" s="17">
        <v>120</v>
      </c>
      <c r="D42" s="17" t="s">
        <v>11</v>
      </c>
      <c r="E42" s="20" t="s">
        <v>698</v>
      </c>
      <c r="F42" s="20"/>
      <c r="G42" s="27"/>
      <c r="H42" s="17" t="s">
        <v>30</v>
      </c>
      <c r="I42" s="13"/>
      <c r="K42" s="16"/>
      <c r="L42" s="16"/>
      <c r="M42" s="16"/>
    </row>
    <row r="43" spans="1:13" s="12" customFormat="1" x14ac:dyDescent="0.3">
      <c r="A43" s="17">
        <v>2</v>
      </c>
      <c r="B43" s="17" t="s">
        <v>5</v>
      </c>
      <c r="C43" s="17">
        <v>60</v>
      </c>
      <c r="D43" s="17" t="s">
        <v>11</v>
      </c>
      <c r="E43" s="20" t="s">
        <v>687</v>
      </c>
      <c r="F43" s="20"/>
      <c r="G43" s="27"/>
      <c r="H43" s="17" t="s">
        <v>32</v>
      </c>
      <c r="I43" s="13"/>
      <c r="K43" s="16"/>
      <c r="L43" s="16"/>
      <c r="M43" s="16"/>
    </row>
    <row r="44" spans="1:13" s="12" customFormat="1" x14ac:dyDescent="0.3">
      <c r="A44" s="17">
        <v>1</v>
      </c>
      <c r="B44" s="17" t="s">
        <v>3</v>
      </c>
      <c r="C44" s="17">
        <v>60</v>
      </c>
      <c r="D44" s="41" t="s">
        <v>11</v>
      </c>
      <c r="E44" s="20"/>
      <c r="F44" s="20" t="s">
        <v>418</v>
      </c>
      <c r="G44" s="27">
        <v>1056</v>
      </c>
      <c r="H44" s="17" t="s">
        <v>414</v>
      </c>
      <c r="I44" s="42" t="s">
        <v>850</v>
      </c>
      <c r="K44" s="16"/>
      <c r="L44" s="16"/>
      <c r="M44" s="16"/>
    </row>
    <row r="45" spans="1:13" s="12" customFormat="1" x14ac:dyDescent="0.3">
      <c r="A45" s="17">
        <v>1</v>
      </c>
      <c r="B45" s="17" t="s">
        <v>5</v>
      </c>
      <c r="C45" s="17">
        <v>60</v>
      </c>
      <c r="D45" s="17"/>
      <c r="E45" s="20" t="s">
        <v>699</v>
      </c>
      <c r="F45" s="20"/>
      <c r="G45" s="27"/>
      <c r="H45" s="17" t="s">
        <v>414</v>
      </c>
      <c r="I45" s="13"/>
      <c r="K45" s="16"/>
      <c r="L45" s="16"/>
      <c r="M45" s="16"/>
    </row>
    <row r="46" spans="1:13" s="12" customFormat="1" x14ac:dyDescent="0.3">
      <c r="A46" s="17">
        <v>2</v>
      </c>
      <c r="B46" s="17" t="s">
        <v>5</v>
      </c>
      <c r="C46" s="17">
        <v>30</v>
      </c>
      <c r="D46" s="17" t="s">
        <v>12</v>
      </c>
      <c r="E46" s="20" t="s">
        <v>690</v>
      </c>
      <c r="F46" s="20"/>
      <c r="G46" s="27">
        <v>1100</v>
      </c>
      <c r="H46" s="17" t="s">
        <v>32</v>
      </c>
      <c r="I46" s="13"/>
      <c r="K46" s="16"/>
      <c r="L46" s="16"/>
      <c r="M46" s="16"/>
    </row>
    <row r="47" spans="1:13" s="12" customFormat="1" x14ac:dyDescent="0.3">
      <c r="A47" s="17">
        <v>2</v>
      </c>
      <c r="B47" s="17" t="s">
        <v>3</v>
      </c>
      <c r="C47" s="17">
        <v>60</v>
      </c>
      <c r="D47" s="17" t="s">
        <v>12</v>
      </c>
      <c r="E47" s="20" t="s">
        <v>700</v>
      </c>
      <c r="F47" s="20"/>
      <c r="G47" s="27"/>
      <c r="H47" s="17" t="s">
        <v>414</v>
      </c>
      <c r="I47" s="13"/>
      <c r="K47" s="16"/>
      <c r="L47" s="16"/>
      <c r="M47" s="16"/>
    </row>
    <row r="48" spans="1:13" s="12" customFormat="1" x14ac:dyDescent="0.3">
      <c r="A48" s="17">
        <v>2</v>
      </c>
      <c r="B48" s="17" t="s">
        <v>19</v>
      </c>
      <c r="C48" s="17">
        <v>100</v>
      </c>
      <c r="D48" s="17" t="s">
        <v>12</v>
      </c>
      <c r="E48" s="20" t="s">
        <v>690</v>
      </c>
      <c r="F48" s="20"/>
      <c r="G48" s="27"/>
      <c r="H48" s="17" t="s">
        <v>31</v>
      </c>
      <c r="I48" s="13"/>
      <c r="K48" s="16"/>
      <c r="L48" s="16"/>
      <c r="M48" s="16"/>
    </row>
    <row r="49" spans="1:13" s="12" customFormat="1" x14ac:dyDescent="0.3">
      <c r="A49" s="17">
        <v>1</v>
      </c>
      <c r="B49" s="17" t="s">
        <v>4</v>
      </c>
      <c r="C49" s="17">
        <v>200</v>
      </c>
      <c r="D49" s="17" t="s">
        <v>12</v>
      </c>
      <c r="E49" s="20" t="s">
        <v>701</v>
      </c>
      <c r="F49" s="20"/>
      <c r="G49" s="27"/>
      <c r="H49" s="17" t="s">
        <v>118</v>
      </c>
      <c r="I49" s="13"/>
      <c r="K49" s="16"/>
      <c r="L49" s="16"/>
      <c r="M49" s="16"/>
    </row>
    <row r="50" spans="1:13" s="12" customFormat="1" x14ac:dyDescent="0.3">
      <c r="A50" s="17">
        <v>1</v>
      </c>
      <c r="B50" s="17" t="s">
        <v>3</v>
      </c>
      <c r="C50" s="17">
        <v>70</v>
      </c>
      <c r="D50" s="17" t="s">
        <v>12</v>
      </c>
      <c r="E50" s="20" t="s">
        <v>671</v>
      </c>
      <c r="F50" s="20"/>
      <c r="G50" s="27"/>
      <c r="H50" s="17" t="s">
        <v>414</v>
      </c>
      <c r="I50" s="13"/>
      <c r="K50" s="16"/>
      <c r="L50" s="16"/>
      <c r="M50" s="16"/>
    </row>
    <row r="51" spans="1:13" s="12" customFormat="1" x14ac:dyDescent="0.3">
      <c r="A51" s="17">
        <v>10</v>
      </c>
      <c r="B51" s="17" t="s">
        <v>3</v>
      </c>
      <c r="C51" s="17">
        <v>60</v>
      </c>
      <c r="D51" s="17" t="s">
        <v>12</v>
      </c>
      <c r="E51" s="20" t="s">
        <v>702</v>
      </c>
      <c r="F51" s="20" t="s">
        <v>417</v>
      </c>
      <c r="G51" s="27"/>
      <c r="H51" s="17" t="s">
        <v>414</v>
      </c>
      <c r="I51" s="13"/>
      <c r="K51" s="16"/>
      <c r="L51" s="16"/>
      <c r="M51" s="16"/>
    </row>
    <row r="52" spans="1:13" s="12" customFormat="1" x14ac:dyDescent="0.3">
      <c r="A52" s="17">
        <v>10</v>
      </c>
      <c r="B52" s="17" t="s">
        <v>3</v>
      </c>
      <c r="C52" s="17">
        <v>50</v>
      </c>
      <c r="D52" s="17" t="s">
        <v>12</v>
      </c>
      <c r="E52" s="20" t="s">
        <v>21</v>
      </c>
      <c r="F52" s="20" t="s">
        <v>416</v>
      </c>
      <c r="G52" s="27"/>
      <c r="H52" s="17" t="s">
        <v>414</v>
      </c>
      <c r="I52" s="13"/>
      <c r="K52" s="16"/>
      <c r="L52" s="16"/>
      <c r="M52" s="16"/>
    </row>
    <row r="53" spans="1:13" s="12" customFormat="1" x14ac:dyDescent="0.3">
      <c r="A53" s="17">
        <v>3</v>
      </c>
      <c r="B53" s="17" t="s">
        <v>3</v>
      </c>
      <c r="C53" s="17">
        <v>60</v>
      </c>
      <c r="D53" s="17" t="s">
        <v>13</v>
      </c>
      <c r="E53" s="20" t="s">
        <v>703</v>
      </c>
      <c r="F53" s="20"/>
      <c r="G53" s="27">
        <v>1111</v>
      </c>
      <c r="H53" s="17" t="s">
        <v>414</v>
      </c>
      <c r="I53" s="13"/>
      <c r="K53" s="16"/>
      <c r="L53" s="16"/>
      <c r="M53" s="16"/>
    </row>
    <row r="54" spans="1:13" s="12" customFormat="1" x14ac:dyDescent="0.3">
      <c r="A54" s="17">
        <v>1</v>
      </c>
      <c r="B54" s="17" t="s">
        <v>4</v>
      </c>
      <c r="C54" s="17">
        <v>220</v>
      </c>
      <c r="D54" s="17" t="s">
        <v>13</v>
      </c>
      <c r="E54" s="20" t="s">
        <v>397</v>
      </c>
      <c r="F54" s="20"/>
      <c r="G54" s="27"/>
      <c r="H54" s="17" t="s">
        <v>118</v>
      </c>
      <c r="I54" s="13"/>
      <c r="K54" s="16"/>
      <c r="L54" s="16"/>
      <c r="M54" s="16"/>
    </row>
    <row r="55" spans="1:13" s="12" customFormat="1" x14ac:dyDescent="0.3">
      <c r="A55" s="17">
        <v>20</v>
      </c>
      <c r="B55" s="17" t="s">
        <v>3</v>
      </c>
      <c r="C55" s="17">
        <v>60</v>
      </c>
      <c r="D55" s="17" t="s">
        <v>13</v>
      </c>
      <c r="E55" s="20" t="s">
        <v>397</v>
      </c>
      <c r="F55" s="20"/>
      <c r="G55" s="27"/>
      <c r="H55" s="17" t="s">
        <v>31</v>
      </c>
      <c r="I55" s="13"/>
      <c r="K55" s="16"/>
      <c r="L55" s="16"/>
      <c r="M55" s="16"/>
    </row>
    <row r="56" spans="1:13" s="12" customFormat="1" x14ac:dyDescent="0.3">
      <c r="A56" s="17">
        <v>1</v>
      </c>
      <c r="B56" s="17" t="s">
        <v>4</v>
      </c>
      <c r="C56" s="17">
        <v>170</v>
      </c>
      <c r="D56" s="17" t="s">
        <v>13</v>
      </c>
      <c r="E56" s="20" t="s">
        <v>397</v>
      </c>
      <c r="F56" s="20"/>
      <c r="G56" s="27"/>
      <c r="H56" s="17" t="s">
        <v>414</v>
      </c>
      <c r="I56" s="13"/>
      <c r="K56" s="16"/>
      <c r="L56" s="16"/>
      <c r="M56" s="16"/>
    </row>
    <row r="57" spans="1:13" s="12" customFormat="1" x14ac:dyDescent="0.3">
      <c r="A57" s="17">
        <v>1</v>
      </c>
      <c r="B57" s="17" t="s">
        <v>4</v>
      </c>
      <c r="C57" s="17">
        <v>140</v>
      </c>
      <c r="D57" s="17" t="s">
        <v>13</v>
      </c>
      <c r="E57" s="20" t="s">
        <v>397</v>
      </c>
      <c r="F57" s="20"/>
      <c r="G57" s="27"/>
      <c r="H57" s="17" t="s">
        <v>414</v>
      </c>
      <c r="I57" s="13"/>
      <c r="K57" s="16"/>
      <c r="L57" s="16"/>
      <c r="M57" s="16"/>
    </row>
    <row r="58" spans="1:13" s="12" customFormat="1" x14ac:dyDescent="0.3">
      <c r="A58" s="17">
        <v>5</v>
      </c>
      <c r="B58" s="17" t="s">
        <v>183</v>
      </c>
      <c r="C58" s="17">
        <v>80</v>
      </c>
      <c r="D58" s="17" t="s">
        <v>13</v>
      </c>
      <c r="E58" s="20" t="s">
        <v>397</v>
      </c>
      <c r="F58" s="20"/>
      <c r="G58" s="27"/>
      <c r="H58" s="17" t="s">
        <v>118</v>
      </c>
      <c r="I58" s="13"/>
      <c r="K58" s="16"/>
      <c r="L58" s="16"/>
      <c r="M58" s="16"/>
    </row>
    <row r="59" spans="1:13" s="12" customFormat="1" x14ac:dyDescent="0.3">
      <c r="A59" s="17">
        <v>6</v>
      </c>
      <c r="B59" s="17" t="s">
        <v>4</v>
      </c>
      <c r="C59" s="17">
        <v>80</v>
      </c>
      <c r="D59" s="17" t="s">
        <v>13</v>
      </c>
      <c r="E59" s="20" t="s">
        <v>397</v>
      </c>
      <c r="F59" s="20"/>
      <c r="G59" s="27"/>
      <c r="H59" s="17" t="s">
        <v>118</v>
      </c>
      <c r="I59" s="13"/>
      <c r="K59" s="16"/>
      <c r="L59" s="16"/>
      <c r="M59" s="16"/>
    </row>
    <row r="60" spans="1:13" s="12" customFormat="1" x14ac:dyDescent="0.3">
      <c r="A60" s="17">
        <v>6</v>
      </c>
      <c r="B60" s="17" t="s">
        <v>4</v>
      </c>
      <c r="C60" s="17">
        <v>100</v>
      </c>
      <c r="D60" s="17" t="s">
        <v>13</v>
      </c>
      <c r="E60" s="20" t="s">
        <v>397</v>
      </c>
      <c r="F60" s="20"/>
      <c r="G60" s="27"/>
      <c r="H60" s="17" t="s">
        <v>118</v>
      </c>
      <c r="I60" s="13"/>
      <c r="K60" s="16"/>
      <c r="L60" s="16"/>
      <c r="M60" s="16"/>
    </row>
    <row r="61" spans="1:13" s="12" customFormat="1" x14ac:dyDescent="0.3">
      <c r="A61" s="17">
        <v>4</v>
      </c>
      <c r="B61" s="17" t="s">
        <v>3</v>
      </c>
      <c r="C61" s="17">
        <v>70</v>
      </c>
      <c r="D61" s="17" t="s">
        <v>13</v>
      </c>
      <c r="E61" s="20" t="s">
        <v>397</v>
      </c>
      <c r="F61" s="20"/>
      <c r="G61" s="27"/>
      <c r="H61" s="17" t="s">
        <v>118</v>
      </c>
      <c r="I61" s="13"/>
      <c r="K61" s="16"/>
      <c r="L61" s="16"/>
      <c r="M61" s="16"/>
    </row>
    <row r="62" spans="1:13" s="12" customFormat="1" x14ac:dyDescent="0.3">
      <c r="A62" s="17">
        <v>4</v>
      </c>
      <c r="B62" s="17" t="s">
        <v>183</v>
      </c>
      <c r="C62" s="17">
        <v>30</v>
      </c>
      <c r="D62" s="17" t="s">
        <v>13</v>
      </c>
      <c r="E62" s="20" t="s">
        <v>397</v>
      </c>
      <c r="F62" s="20"/>
      <c r="G62" s="27"/>
      <c r="H62" s="17" t="s">
        <v>32</v>
      </c>
      <c r="I62" s="13"/>
      <c r="K62" s="16"/>
      <c r="L62" s="16"/>
      <c r="M62" s="16"/>
    </row>
    <row r="63" spans="1:13" s="12" customFormat="1" x14ac:dyDescent="0.3">
      <c r="A63" s="17">
        <v>2</v>
      </c>
      <c r="B63" s="17" t="s">
        <v>183</v>
      </c>
      <c r="C63" s="17">
        <v>250</v>
      </c>
      <c r="D63" s="17" t="s">
        <v>13</v>
      </c>
      <c r="E63" s="20" t="s">
        <v>397</v>
      </c>
      <c r="F63" s="20"/>
      <c r="G63" s="27"/>
      <c r="H63" s="17" t="s">
        <v>32</v>
      </c>
      <c r="I63" s="13"/>
      <c r="K63" s="16"/>
      <c r="L63" s="16"/>
      <c r="M63" s="16"/>
    </row>
    <row r="64" spans="1:13" s="12" customFormat="1" x14ac:dyDescent="0.3">
      <c r="A64" s="17">
        <v>2</v>
      </c>
      <c r="B64" s="17" t="s">
        <v>4</v>
      </c>
      <c r="C64" s="17">
        <v>120</v>
      </c>
      <c r="D64" s="17" t="s">
        <v>13</v>
      </c>
      <c r="E64" s="20" t="s">
        <v>397</v>
      </c>
      <c r="F64" s="20"/>
      <c r="G64" s="27"/>
      <c r="H64" s="17" t="s">
        <v>414</v>
      </c>
      <c r="I64" s="13"/>
      <c r="K64" s="16"/>
      <c r="L64" s="16"/>
      <c r="M64" s="16"/>
    </row>
    <row r="65" spans="1:13" s="12" customFormat="1" x14ac:dyDescent="0.3">
      <c r="A65" s="17">
        <v>1</v>
      </c>
      <c r="B65" s="17" t="s">
        <v>3</v>
      </c>
      <c r="C65" s="17">
        <v>100</v>
      </c>
      <c r="D65" s="17" t="s">
        <v>13</v>
      </c>
      <c r="E65" s="20" t="s">
        <v>397</v>
      </c>
      <c r="F65" s="20"/>
      <c r="G65" s="27"/>
      <c r="H65" s="17" t="s">
        <v>31</v>
      </c>
      <c r="I65" s="13"/>
      <c r="K65" s="16"/>
      <c r="L65" s="16"/>
      <c r="M65" s="16"/>
    </row>
    <row r="66" spans="1:13" s="12" customFormat="1" x14ac:dyDescent="0.3">
      <c r="A66" s="17">
        <v>1</v>
      </c>
      <c r="B66" s="17" t="s">
        <v>4</v>
      </c>
      <c r="C66" s="17">
        <v>200</v>
      </c>
      <c r="D66" s="17" t="s">
        <v>13</v>
      </c>
      <c r="E66" s="20" t="s">
        <v>397</v>
      </c>
      <c r="F66" s="20"/>
      <c r="G66" s="27">
        <v>1116</v>
      </c>
      <c r="H66" s="17" t="s">
        <v>414</v>
      </c>
      <c r="I66" s="13"/>
      <c r="K66" s="16"/>
      <c r="L66" s="16"/>
      <c r="M66" s="16"/>
    </row>
    <row r="67" spans="1:13" s="12" customFormat="1" x14ac:dyDescent="0.3">
      <c r="A67" s="17">
        <v>6</v>
      </c>
      <c r="B67" s="17" t="s">
        <v>3</v>
      </c>
      <c r="C67" s="17">
        <v>90</v>
      </c>
      <c r="D67" s="17" t="s">
        <v>13</v>
      </c>
      <c r="E67" s="20" t="s">
        <v>397</v>
      </c>
      <c r="F67" s="20"/>
      <c r="G67" s="27"/>
      <c r="H67" s="17" t="s">
        <v>32</v>
      </c>
      <c r="I67" s="13"/>
      <c r="K67" s="16"/>
      <c r="L67" s="16"/>
      <c r="M67" s="16"/>
    </row>
    <row r="68" spans="1:13" s="12" customFormat="1" x14ac:dyDescent="0.3">
      <c r="A68" s="17">
        <v>1</v>
      </c>
      <c r="B68" s="17" t="s">
        <v>4</v>
      </c>
      <c r="C68" s="17">
        <v>150</v>
      </c>
      <c r="D68" s="17" t="s">
        <v>13</v>
      </c>
      <c r="E68" s="20" t="s">
        <v>397</v>
      </c>
      <c r="F68" s="20"/>
      <c r="G68" s="27"/>
      <c r="H68" s="17" t="s">
        <v>414</v>
      </c>
      <c r="I68" s="13"/>
      <c r="K68" s="16"/>
      <c r="L68" s="16"/>
      <c r="M68" s="16"/>
    </row>
    <row r="69" spans="1:13" s="12" customFormat="1" x14ac:dyDescent="0.3">
      <c r="A69" s="17">
        <v>1</v>
      </c>
      <c r="B69" s="17" t="s">
        <v>183</v>
      </c>
      <c r="C69" s="17">
        <v>200</v>
      </c>
      <c r="D69" s="17" t="s">
        <v>13</v>
      </c>
      <c r="E69" s="20" t="s">
        <v>397</v>
      </c>
      <c r="F69" s="20"/>
      <c r="G69" s="27"/>
      <c r="H69" s="17" t="s">
        <v>414</v>
      </c>
      <c r="I69" s="13"/>
      <c r="K69" s="16"/>
      <c r="L69" s="16"/>
      <c r="M69" s="16"/>
    </row>
    <row r="70" spans="1:13" s="12" customFormat="1" x14ac:dyDescent="0.3">
      <c r="A70" s="17">
        <v>1</v>
      </c>
      <c r="B70" s="17" t="s">
        <v>4</v>
      </c>
      <c r="C70" s="17">
        <v>190</v>
      </c>
      <c r="D70" s="17" t="s">
        <v>13</v>
      </c>
      <c r="E70" s="20" t="s">
        <v>397</v>
      </c>
      <c r="F70" s="20"/>
      <c r="G70" s="27"/>
      <c r="H70" s="17" t="s">
        <v>414</v>
      </c>
      <c r="I70" s="13"/>
      <c r="K70" s="16"/>
      <c r="L70" s="16"/>
      <c r="M70" s="16"/>
    </row>
    <row r="71" spans="1:13" s="12" customFormat="1" x14ac:dyDescent="0.3">
      <c r="A71" s="17">
        <v>2</v>
      </c>
      <c r="B71" s="17" t="s">
        <v>3</v>
      </c>
      <c r="C71" s="17">
        <v>70</v>
      </c>
      <c r="D71" s="17" t="s">
        <v>13</v>
      </c>
      <c r="E71" s="20" t="s">
        <v>397</v>
      </c>
      <c r="F71" s="20"/>
      <c r="G71" s="27"/>
      <c r="H71" s="17" t="s">
        <v>414</v>
      </c>
      <c r="I71" s="13"/>
      <c r="K71" s="16"/>
      <c r="L71" s="16"/>
      <c r="M71" s="16"/>
    </row>
    <row r="72" spans="1:13" s="12" customFormat="1" x14ac:dyDescent="0.3">
      <c r="A72" s="17">
        <v>1</v>
      </c>
      <c r="B72" s="17" t="s">
        <v>4</v>
      </c>
      <c r="C72" s="17">
        <v>70</v>
      </c>
      <c r="D72" s="17" t="s">
        <v>13</v>
      </c>
      <c r="E72" s="20" t="s">
        <v>397</v>
      </c>
      <c r="F72" s="20"/>
      <c r="G72" s="27"/>
      <c r="H72" s="17" t="s">
        <v>414</v>
      </c>
      <c r="I72" s="13"/>
      <c r="K72" s="16"/>
      <c r="L72" s="16"/>
      <c r="M72" s="16"/>
    </row>
    <row r="73" spans="1:13" s="12" customFormat="1" x14ac:dyDescent="0.3">
      <c r="A73" s="17">
        <v>1</v>
      </c>
      <c r="B73" s="17" t="s">
        <v>4</v>
      </c>
      <c r="C73" s="17">
        <v>90</v>
      </c>
      <c r="D73" s="17" t="s">
        <v>14</v>
      </c>
      <c r="E73" s="20" t="s">
        <v>186</v>
      </c>
      <c r="F73" s="20" t="s">
        <v>415</v>
      </c>
      <c r="G73" s="27">
        <v>1119</v>
      </c>
      <c r="H73" s="17" t="s">
        <v>30</v>
      </c>
      <c r="I73" s="13"/>
      <c r="K73" s="16"/>
      <c r="L73" s="16"/>
      <c r="M73" s="16"/>
    </row>
    <row r="74" spans="1:13" s="12" customFormat="1" x14ac:dyDescent="0.3">
      <c r="A74" s="17">
        <v>2</v>
      </c>
      <c r="B74" s="17" t="s">
        <v>183</v>
      </c>
      <c r="C74" s="17">
        <v>170</v>
      </c>
      <c r="D74" s="17" t="s">
        <v>14</v>
      </c>
      <c r="E74" s="20" t="s">
        <v>675</v>
      </c>
      <c r="F74" s="20"/>
      <c r="G74" s="27"/>
      <c r="H74" s="17" t="s">
        <v>414</v>
      </c>
      <c r="I74" s="13"/>
      <c r="K74" s="16"/>
      <c r="L74" s="16"/>
      <c r="M74" s="16"/>
    </row>
    <row r="75" spans="1:13" s="12" customFormat="1" x14ac:dyDescent="0.3">
      <c r="A75" s="17">
        <v>2</v>
      </c>
      <c r="B75" s="17" t="s">
        <v>4</v>
      </c>
      <c r="C75" s="17">
        <v>160</v>
      </c>
      <c r="D75" s="17" t="s">
        <v>14</v>
      </c>
      <c r="E75" s="20" t="s">
        <v>675</v>
      </c>
      <c r="F75" s="20"/>
      <c r="G75" s="27"/>
      <c r="H75" s="17" t="s">
        <v>414</v>
      </c>
      <c r="I75" s="13"/>
      <c r="K75" s="16"/>
      <c r="L75" s="16"/>
      <c r="M75" s="16"/>
    </row>
    <row r="76" spans="1:13" s="12" customFormat="1" x14ac:dyDescent="0.3">
      <c r="A76" s="17">
        <v>1</v>
      </c>
      <c r="B76" s="17" t="s">
        <v>3</v>
      </c>
      <c r="C76" s="17">
        <v>60</v>
      </c>
      <c r="D76" s="17" t="s">
        <v>14</v>
      </c>
      <c r="E76" s="20" t="s">
        <v>674</v>
      </c>
      <c r="F76" s="20"/>
      <c r="G76" s="27"/>
      <c r="H76" s="17" t="s">
        <v>414</v>
      </c>
      <c r="I76" s="13"/>
      <c r="K76" s="16"/>
      <c r="L76" s="16"/>
      <c r="M76" s="16"/>
    </row>
    <row r="77" spans="1:13" s="12" customFormat="1" x14ac:dyDescent="0.3">
      <c r="A77" s="17">
        <v>1</v>
      </c>
      <c r="B77" s="17" t="s">
        <v>4</v>
      </c>
      <c r="C77" s="17">
        <v>90</v>
      </c>
      <c r="D77" s="17" t="s">
        <v>14</v>
      </c>
      <c r="E77" s="20" t="s">
        <v>687</v>
      </c>
      <c r="F77" s="20"/>
      <c r="G77" s="27"/>
      <c r="H77" s="17" t="s">
        <v>414</v>
      </c>
      <c r="I77" s="13"/>
      <c r="K77" s="16"/>
      <c r="L77" s="16"/>
      <c r="M77" s="16"/>
    </row>
    <row r="78" spans="1:13" s="12" customFormat="1" x14ac:dyDescent="0.3">
      <c r="A78" s="17">
        <v>1</v>
      </c>
      <c r="B78" s="17" t="s">
        <v>3</v>
      </c>
      <c r="C78" s="17">
        <v>50</v>
      </c>
      <c r="D78" s="17" t="s">
        <v>14</v>
      </c>
      <c r="E78" s="20" t="s">
        <v>704</v>
      </c>
      <c r="F78" s="20"/>
      <c r="G78" s="27"/>
      <c r="H78" s="17" t="s">
        <v>414</v>
      </c>
      <c r="I78" s="13"/>
      <c r="K78" s="16"/>
      <c r="L78" s="16"/>
      <c r="M78" s="16"/>
    </row>
    <row r="79" spans="1:13" s="12" customFormat="1" x14ac:dyDescent="0.3">
      <c r="A79" s="17">
        <v>9</v>
      </c>
      <c r="B79" s="17" t="s">
        <v>183</v>
      </c>
      <c r="C79" s="17">
        <v>70</v>
      </c>
      <c r="D79" s="17" t="s">
        <v>14</v>
      </c>
      <c r="E79" s="20" t="s">
        <v>674</v>
      </c>
      <c r="F79" s="20"/>
      <c r="G79" s="27"/>
      <c r="H79" s="17" t="s">
        <v>414</v>
      </c>
      <c r="I79" s="13"/>
      <c r="K79" s="16"/>
      <c r="L79" s="16"/>
      <c r="M79" s="16"/>
    </row>
    <row r="80" spans="1:13" s="12" customFormat="1" x14ac:dyDescent="0.3">
      <c r="A80" s="17">
        <v>12</v>
      </c>
      <c r="B80" s="17" t="s">
        <v>3</v>
      </c>
      <c r="C80" s="17">
        <v>60</v>
      </c>
      <c r="D80" s="17" t="s">
        <v>14</v>
      </c>
      <c r="E80" s="20" t="s">
        <v>687</v>
      </c>
      <c r="F80" s="20"/>
      <c r="G80" s="27"/>
      <c r="H80" s="17" t="s">
        <v>414</v>
      </c>
      <c r="I80" s="13"/>
      <c r="K80" s="16"/>
      <c r="L80" s="16"/>
      <c r="M80" s="16"/>
    </row>
    <row r="81" spans="1:13" s="12" customFormat="1" x14ac:dyDescent="0.3">
      <c r="A81" s="17">
        <v>5</v>
      </c>
      <c r="B81" s="17" t="s">
        <v>3</v>
      </c>
      <c r="C81" s="17">
        <v>60</v>
      </c>
      <c r="D81" s="17" t="s">
        <v>14</v>
      </c>
      <c r="E81" s="20" t="s">
        <v>687</v>
      </c>
      <c r="F81" s="20"/>
      <c r="G81" s="27"/>
      <c r="H81" s="17" t="s">
        <v>414</v>
      </c>
      <c r="I81" s="13"/>
      <c r="K81" s="16"/>
      <c r="L81" s="16"/>
      <c r="M81" s="16"/>
    </row>
    <row r="82" spans="1:13" s="12" customFormat="1" x14ac:dyDescent="0.3">
      <c r="A82" s="17">
        <v>1</v>
      </c>
      <c r="B82" s="17" t="s">
        <v>5</v>
      </c>
      <c r="C82" s="17">
        <v>80</v>
      </c>
      <c r="D82" s="17" t="s">
        <v>14</v>
      </c>
      <c r="E82" s="20" t="s">
        <v>675</v>
      </c>
      <c r="F82" s="20"/>
      <c r="G82" s="27"/>
      <c r="H82" s="17" t="s">
        <v>31</v>
      </c>
      <c r="I82" s="13"/>
      <c r="K82" s="16"/>
      <c r="L82" s="16"/>
      <c r="M82" s="16"/>
    </row>
    <row r="83" spans="1:13" s="12" customFormat="1" x14ac:dyDescent="0.3">
      <c r="A83" s="17">
        <v>1</v>
      </c>
      <c r="B83" s="17" t="s">
        <v>4</v>
      </c>
      <c r="C83" s="17">
        <v>80</v>
      </c>
      <c r="D83" s="17" t="s">
        <v>14</v>
      </c>
      <c r="E83" s="20" t="s">
        <v>675</v>
      </c>
      <c r="F83" s="20"/>
      <c r="G83" s="27"/>
      <c r="H83" s="17" t="s">
        <v>118</v>
      </c>
      <c r="I83" s="13"/>
      <c r="K83" s="16"/>
      <c r="L83" s="16"/>
      <c r="M83" s="16"/>
    </row>
    <row r="84" spans="1:13" s="12" customFormat="1" x14ac:dyDescent="0.3">
      <c r="A84" s="17">
        <v>2</v>
      </c>
      <c r="B84" s="17" t="s">
        <v>183</v>
      </c>
      <c r="C84" s="17">
        <v>120</v>
      </c>
      <c r="D84" s="17" t="s">
        <v>14</v>
      </c>
      <c r="E84" s="20" t="s">
        <v>687</v>
      </c>
      <c r="F84" s="20"/>
      <c r="G84" s="27"/>
      <c r="H84" s="17" t="s">
        <v>31</v>
      </c>
      <c r="I84" s="13"/>
      <c r="K84" s="16"/>
      <c r="L84" s="16"/>
      <c r="M84" s="16"/>
    </row>
    <row r="85" spans="1:13" s="12" customFormat="1" x14ac:dyDescent="0.3">
      <c r="A85" s="17">
        <v>1</v>
      </c>
      <c r="B85" s="17" t="s">
        <v>183</v>
      </c>
      <c r="C85" s="17">
        <v>220</v>
      </c>
      <c r="D85" s="17" t="s">
        <v>14</v>
      </c>
      <c r="E85" s="20" t="s">
        <v>687</v>
      </c>
      <c r="F85" s="20"/>
      <c r="G85" s="27"/>
      <c r="H85" s="17" t="s">
        <v>118</v>
      </c>
      <c r="I85" s="13"/>
      <c r="K85" s="16"/>
      <c r="L85" s="16"/>
      <c r="M85" s="16"/>
    </row>
    <row r="86" spans="1:13" s="12" customFormat="1" x14ac:dyDescent="0.3">
      <c r="A86" s="17">
        <v>1</v>
      </c>
      <c r="B86" s="17" t="s">
        <v>183</v>
      </c>
      <c r="C86" s="17">
        <v>240</v>
      </c>
      <c r="D86" s="17" t="s">
        <v>14</v>
      </c>
      <c r="E86" s="20" t="s">
        <v>687</v>
      </c>
      <c r="F86" s="20"/>
      <c r="G86" s="27"/>
      <c r="H86" s="17" t="s">
        <v>118</v>
      </c>
      <c r="I86" s="13"/>
      <c r="K86" s="16"/>
      <c r="L86" s="16"/>
      <c r="M86" s="16"/>
    </row>
    <row r="87" spans="1:13" s="12" customFormat="1" x14ac:dyDescent="0.3">
      <c r="A87" s="17">
        <v>1</v>
      </c>
      <c r="B87" s="17" t="s">
        <v>4</v>
      </c>
      <c r="C87" s="17">
        <v>100</v>
      </c>
      <c r="D87" s="17" t="s">
        <v>14</v>
      </c>
      <c r="E87" s="20" t="s">
        <v>186</v>
      </c>
      <c r="F87" s="20" t="s">
        <v>213</v>
      </c>
      <c r="G87" s="27"/>
      <c r="H87" s="17" t="s">
        <v>30</v>
      </c>
      <c r="I87" s="13"/>
      <c r="K87" s="16"/>
      <c r="L87" s="16"/>
      <c r="M87" s="16"/>
    </row>
    <row r="88" spans="1:13" s="12" customFormat="1" x14ac:dyDescent="0.3">
      <c r="A88" s="17">
        <v>1</v>
      </c>
      <c r="B88" s="17" t="s">
        <v>3</v>
      </c>
      <c r="C88" s="17">
        <v>80</v>
      </c>
      <c r="D88" s="17" t="s">
        <v>14</v>
      </c>
      <c r="E88" s="20" t="s">
        <v>687</v>
      </c>
      <c r="F88" s="20"/>
      <c r="G88" s="27"/>
      <c r="H88" s="17" t="s">
        <v>31</v>
      </c>
      <c r="I88" s="13"/>
      <c r="K88" s="16"/>
      <c r="L88" s="16"/>
      <c r="M88" s="16"/>
    </row>
    <row r="89" spans="1:13" s="12" customFormat="1" x14ac:dyDescent="0.3">
      <c r="A89" s="17">
        <v>1</v>
      </c>
      <c r="B89" s="17" t="s">
        <v>4</v>
      </c>
      <c r="C89" s="17">
        <v>50</v>
      </c>
      <c r="D89" s="17" t="s">
        <v>14</v>
      </c>
      <c r="E89" s="20" t="s">
        <v>674</v>
      </c>
      <c r="F89" s="20"/>
      <c r="G89" s="27"/>
      <c r="H89" s="17" t="s">
        <v>33</v>
      </c>
      <c r="I89" s="13"/>
      <c r="K89" s="16"/>
      <c r="L89" s="16"/>
      <c r="M89" s="16"/>
    </row>
    <row r="90" spans="1:13" s="12" customFormat="1" x14ac:dyDescent="0.3">
      <c r="A90" s="17">
        <v>2</v>
      </c>
      <c r="B90" s="17" t="s">
        <v>17</v>
      </c>
      <c r="C90" s="17">
        <v>30</v>
      </c>
      <c r="D90" s="17" t="s">
        <v>14</v>
      </c>
      <c r="E90" s="20" t="s">
        <v>674</v>
      </c>
      <c r="F90" s="20"/>
      <c r="G90" s="27"/>
      <c r="H90" s="17" t="s">
        <v>33</v>
      </c>
      <c r="I90" s="13"/>
      <c r="K90" s="16"/>
      <c r="L90" s="16"/>
      <c r="M90" s="16"/>
    </row>
    <row r="91" spans="1:13" s="12" customFormat="1" x14ac:dyDescent="0.3">
      <c r="A91" s="17">
        <v>1</v>
      </c>
      <c r="B91" s="17" t="s">
        <v>19</v>
      </c>
      <c r="C91" s="17">
        <v>200</v>
      </c>
      <c r="D91" s="17" t="s">
        <v>14</v>
      </c>
      <c r="E91" s="20" t="s">
        <v>675</v>
      </c>
      <c r="F91" s="20"/>
      <c r="G91" s="27"/>
      <c r="H91" s="17" t="s">
        <v>31</v>
      </c>
      <c r="I91" s="13"/>
      <c r="K91" s="16"/>
      <c r="L91" s="16"/>
      <c r="M91" s="16"/>
    </row>
    <row r="92" spans="1:13" s="12" customFormat="1" x14ac:dyDescent="0.3">
      <c r="A92" s="17">
        <v>1</v>
      </c>
      <c r="B92" s="17" t="s">
        <v>4</v>
      </c>
      <c r="C92" s="17">
        <v>100</v>
      </c>
      <c r="D92" s="17" t="s">
        <v>14</v>
      </c>
      <c r="E92" s="20" t="s">
        <v>675</v>
      </c>
      <c r="F92" s="20" t="s">
        <v>213</v>
      </c>
      <c r="G92" s="27"/>
      <c r="H92" s="17" t="s">
        <v>31</v>
      </c>
      <c r="I92" s="13"/>
      <c r="K92" s="16"/>
      <c r="L92" s="16"/>
      <c r="M92" s="16"/>
    </row>
    <row r="93" spans="1:13" s="12" customFormat="1" x14ac:dyDescent="0.3">
      <c r="A93" s="17">
        <v>1</v>
      </c>
      <c r="B93" s="17" t="s">
        <v>4</v>
      </c>
      <c r="C93" s="17">
        <v>100</v>
      </c>
      <c r="D93" s="17" t="s">
        <v>14</v>
      </c>
      <c r="E93" s="20" t="s">
        <v>675</v>
      </c>
      <c r="F93" s="20"/>
      <c r="G93" s="27"/>
      <c r="H93" s="17" t="s">
        <v>414</v>
      </c>
      <c r="I93" s="13"/>
      <c r="K93" s="16"/>
      <c r="L93" s="16"/>
      <c r="M93" s="16"/>
    </row>
    <row r="94" spans="1:13" s="12" customFormat="1" x14ac:dyDescent="0.3">
      <c r="A94" s="17">
        <v>2</v>
      </c>
      <c r="B94" s="17" t="s">
        <v>3</v>
      </c>
      <c r="C94" s="17">
        <v>60</v>
      </c>
      <c r="D94" s="17" t="s">
        <v>14</v>
      </c>
      <c r="E94" s="20" t="s">
        <v>687</v>
      </c>
      <c r="F94" s="20"/>
      <c r="G94" s="27"/>
      <c r="H94" s="17" t="s">
        <v>31</v>
      </c>
      <c r="I94" s="13"/>
      <c r="K94" s="16"/>
      <c r="L94" s="16"/>
      <c r="M94" s="16"/>
    </row>
    <row r="95" spans="1:13" s="12" customFormat="1" x14ac:dyDescent="0.3">
      <c r="A95" s="17">
        <v>1</v>
      </c>
      <c r="B95" s="17" t="s">
        <v>4</v>
      </c>
      <c r="C95" s="17">
        <v>220</v>
      </c>
      <c r="D95" s="17" t="s">
        <v>14</v>
      </c>
      <c r="E95" s="20" t="s">
        <v>675</v>
      </c>
      <c r="F95" s="20"/>
      <c r="G95" s="27"/>
      <c r="H95" s="17" t="s">
        <v>118</v>
      </c>
      <c r="I95" s="13"/>
      <c r="K95" s="16"/>
      <c r="L95" s="16"/>
      <c r="M95" s="16"/>
    </row>
    <row r="96" spans="1:13" s="12" customFormat="1" x14ac:dyDescent="0.3">
      <c r="A96" s="17">
        <v>1</v>
      </c>
      <c r="B96" s="17" t="s">
        <v>4</v>
      </c>
      <c r="C96" s="17">
        <v>100</v>
      </c>
      <c r="D96" s="17" t="s">
        <v>14</v>
      </c>
      <c r="E96" s="20" t="s">
        <v>687</v>
      </c>
      <c r="F96" s="20"/>
      <c r="G96" s="27"/>
      <c r="H96" s="17" t="s">
        <v>31</v>
      </c>
      <c r="I96" s="13"/>
      <c r="K96" s="16"/>
      <c r="L96" s="16"/>
      <c r="M96" s="16"/>
    </row>
    <row r="97" spans="1:13" s="12" customFormat="1" x14ac:dyDescent="0.3">
      <c r="A97" s="17">
        <v>1</v>
      </c>
      <c r="B97" s="17" t="s">
        <v>4</v>
      </c>
      <c r="C97" s="17">
        <v>100</v>
      </c>
      <c r="D97" s="17" t="s">
        <v>14</v>
      </c>
      <c r="E97" s="20" t="s">
        <v>674</v>
      </c>
      <c r="F97" s="20"/>
      <c r="G97" s="27"/>
      <c r="H97" s="17" t="s">
        <v>414</v>
      </c>
      <c r="I97" s="13"/>
      <c r="K97" s="16"/>
      <c r="L97" s="16"/>
      <c r="M97" s="16"/>
    </row>
    <row r="98" spans="1:13" s="12" customFormat="1" x14ac:dyDescent="0.3">
      <c r="A98" s="17">
        <v>60</v>
      </c>
      <c r="B98" s="17" t="s">
        <v>3</v>
      </c>
      <c r="C98" s="17">
        <v>60</v>
      </c>
      <c r="D98" s="17" t="s">
        <v>14</v>
      </c>
      <c r="E98" s="20" t="s">
        <v>687</v>
      </c>
      <c r="F98" s="20"/>
      <c r="G98" s="27"/>
      <c r="H98" s="17" t="s">
        <v>414</v>
      </c>
      <c r="I98" s="13"/>
      <c r="K98" s="16"/>
      <c r="L98" s="16"/>
      <c r="M98" s="16"/>
    </row>
    <row r="99" spans="1:13" s="12" customFormat="1" x14ac:dyDescent="0.3">
      <c r="A99" s="17">
        <v>1</v>
      </c>
      <c r="B99" s="17" t="s">
        <v>183</v>
      </c>
      <c r="C99" s="17">
        <v>110</v>
      </c>
      <c r="D99" s="17" t="s">
        <v>14</v>
      </c>
      <c r="E99" s="20" t="s">
        <v>676</v>
      </c>
      <c r="F99" s="20" t="s">
        <v>213</v>
      </c>
      <c r="G99" s="27"/>
      <c r="H99" s="17" t="s">
        <v>30</v>
      </c>
      <c r="I99" s="13"/>
      <c r="K99" s="16"/>
      <c r="L99" s="16"/>
      <c r="M99" s="16"/>
    </row>
    <row r="100" spans="1:13" s="12" customFormat="1" x14ac:dyDescent="0.3">
      <c r="A100" s="16">
        <v>2</v>
      </c>
      <c r="B100" s="16" t="s">
        <v>17</v>
      </c>
      <c r="C100" s="16">
        <v>30</v>
      </c>
      <c r="D100" s="17" t="s">
        <v>14</v>
      </c>
      <c r="E100" s="20" t="s">
        <v>674</v>
      </c>
      <c r="F100" s="19"/>
      <c r="G100" s="32"/>
      <c r="H100" s="16" t="s">
        <v>33</v>
      </c>
      <c r="K100" s="16"/>
      <c r="L100" s="16"/>
      <c r="M100" s="16"/>
    </row>
    <row r="101" spans="1:13" s="12" customFormat="1" x14ac:dyDescent="0.3">
      <c r="A101" s="16">
        <v>1</v>
      </c>
      <c r="B101" s="16" t="s">
        <v>5</v>
      </c>
      <c r="C101" s="16">
        <v>60</v>
      </c>
      <c r="D101" s="16" t="s">
        <v>14</v>
      </c>
      <c r="E101" s="19" t="s">
        <v>675</v>
      </c>
      <c r="F101" s="19"/>
      <c r="G101" s="32"/>
      <c r="H101" s="16" t="s">
        <v>31</v>
      </c>
      <c r="K101" s="16"/>
      <c r="L101" s="16"/>
      <c r="M101" s="16"/>
    </row>
    <row r="102" spans="1:13" s="12" customFormat="1" x14ac:dyDescent="0.3">
      <c r="A102" s="16">
        <v>1</v>
      </c>
      <c r="B102" s="16" t="s">
        <v>4</v>
      </c>
      <c r="C102" s="16">
        <v>150</v>
      </c>
      <c r="D102" s="16" t="s">
        <v>14</v>
      </c>
      <c r="E102" s="19" t="s">
        <v>675</v>
      </c>
      <c r="F102" s="19"/>
      <c r="G102" s="32"/>
      <c r="H102" s="16" t="s">
        <v>31</v>
      </c>
      <c r="K102" s="16"/>
      <c r="L102" s="16"/>
      <c r="M102" s="16"/>
    </row>
    <row r="103" spans="1:13" s="12" customFormat="1" x14ac:dyDescent="0.3">
      <c r="A103" s="16">
        <v>1</v>
      </c>
      <c r="B103" s="16" t="s">
        <v>17</v>
      </c>
      <c r="C103" s="16">
        <v>30</v>
      </c>
      <c r="D103" s="16" t="s">
        <v>14</v>
      </c>
      <c r="E103" s="19" t="s">
        <v>674</v>
      </c>
      <c r="F103" s="19"/>
      <c r="G103" s="32"/>
      <c r="H103" s="16" t="s">
        <v>33</v>
      </c>
      <c r="K103" s="16"/>
      <c r="L103" s="16"/>
      <c r="M103" s="16"/>
    </row>
    <row r="104" spans="1:13" s="12" customFormat="1" x14ac:dyDescent="0.3">
      <c r="A104" s="16">
        <v>5</v>
      </c>
      <c r="B104" s="16" t="s">
        <v>3</v>
      </c>
      <c r="C104" s="16">
        <v>60</v>
      </c>
      <c r="D104" s="16" t="s">
        <v>15</v>
      </c>
      <c r="E104" s="19" t="s">
        <v>690</v>
      </c>
      <c r="F104" s="19"/>
      <c r="G104" s="32">
        <v>1140</v>
      </c>
      <c r="H104" s="16" t="s">
        <v>414</v>
      </c>
      <c r="K104" s="16"/>
      <c r="L104" s="16"/>
      <c r="M104" s="16"/>
    </row>
    <row r="105" spans="1:13" s="12" customFormat="1" x14ac:dyDescent="0.3">
      <c r="A105" s="16">
        <v>2</v>
      </c>
      <c r="B105" s="16" t="s">
        <v>17</v>
      </c>
      <c r="C105" s="16">
        <v>30</v>
      </c>
      <c r="D105" s="16" t="s">
        <v>15</v>
      </c>
      <c r="E105" s="19" t="s">
        <v>666</v>
      </c>
      <c r="F105" s="19"/>
      <c r="G105" s="32"/>
      <c r="H105" s="16" t="s">
        <v>33</v>
      </c>
      <c r="K105" s="16"/>
      <c r="L105" s="16"/>
      <c r="M105" s="16"/>
    </row>
    <row r="106" spans="1:13" s="12" customFormat="1" x14ac:dyDescent="0.3">
      <c r="A106" s="16">
        <v>2</v>
      </c>
      <c r="B106" s="16" t="s">
        <v>4</v>
      </c>
      <c r="C106" s="16">
        <v>30</v>
      </c>
      <c r="D106" s="16" t="s">
        <v>15</v>
      </c>
      <c r="E106" s="19" t="s">
        <v>705</v>
      </c>
      <c r="F106" s="19"/>
      <c r="G106" s="32"/>
      <c r="H106" s="16" t="s">
        <v>414</v>
      </c>
      <c r="K106" s="16"/>
      <c r="L106" s="16"/>
      <c r="M106" s="16"/>
    </row>
    <row r="107" spans="1:13" s="12" customFormat="1" x14ac:dyDescent="0.3">
      <c r="A107" s="16">
        <v>2</v>
      </c>
      <c r="B107" s="16" t="s">
        <v>4</v>
      </c>
      <c r="C107" s="16">
        <v>30</v>
      </c>
      <c r="D107" s="16" t="s">
        <v>15</v>
      </c>
      <c r="E107" s="19" t="s">
        <v>690</v>
      </c>
      <c r="F107" s="19"/>
      <c r="G107" s="32"/>
      <c r="H107" s="16" t="s">
        <v>414</v>
      </c>
      <c r="K107" s="16"/>
      <c r="L107" s="16"/>
      <c r="M107" s="16"/>
    </row>
    <row r="108" spans="1:13" s="12" customFormat="1" x14ac:dyDescent="0.3">
      <c r="A108" s="16">
        <v>1</v>
      </c>
      <c r="B108" s="16" t="s">
        <v>4</v>
      </c>
      <c r="C108" s="16">
        <v>80</v>
      </c>
      <c r="D108" s="16" t="s">
        <v>15</v>
      </c>
      <c r="E108" s="19" t="s">
        <v>690</v>
      </c>
      <c r="F108" s="19"/>
      <c r="G108" s="32"/>
      <c r="H108" s="16" t="s">
        <v>414</v>
      </c>
      <c r="K108" s="16"/>
      <c r="L108" s="16"/>
      <c r="M108" s="16"/>
    </row>
    <row r="109" spans="1:13" s="12" customFormat="1" x14ac:dyDescent="0.3">
      <c r="A109" s="16">
        <v>1</v>
      </c>
      <c r="B109" s="16" t="s">
        <v>4</v>
      </c>
      <c r="C109" s="16">
        <v>30</v>
      </c>
      <c r="D109" s="16" t="s">
        <v>15</v>
      </c>
      <c r="E109" s="19" t="s">
        <v>690</v>
      </c>
      <c r="F109" s="19"/>
      <c r="G109" s="32"/>
      <c r="H109" s="16" t="s">
        <v>414</v>
      </c>
      <c r="K109" s="16"/>
      <c r="L109" s="16"/>
      <c r="M109" s="16"/>
    </row>
    <row r="110" spans="1:13" s="12" customFormat="1" x14ac:dyDescent="0.3">
      <c r="A110" s="16">
        <v>2</v>
      </c>
      <c r="B110" s="16" t="s">
        <v>4</v>
      </c>
      <c r="C110" s="16">
        <v>30</v>
      </c>
      <c r="D110" s="16" t="s">
        <v>15</v>
      </c>
      <c r="E110" s="19" t="s">
        <v>666</v>
      </c>
      <c r="F110" s="19"/>
      <c r="G110" s="32"/>
      <c r="H110" s="16"/>
      <c r="K110" s="16"/>
      <c r="L110" s="16"/>
      <c r="M110" s="16"/>
    </row>
    <row r="111" spans="1:13" s="12" customFormat="1" x14ac:dyDescent="0.3">
      <c r="A111" s="16"/>
      <c r="B111" s="16"/>
      <c r="C111" s="16"/>
      <c r="D111" s="16"/>
      <c r="E111" s="19"/>
      <c r="F111" s="19"/>
      <c r="G111" s="26"/>
      <c r="H111" s="16"/>
      <c r="K111" s="16"/>
      <c r="L111" s="16"/>
      <c r="M111" s="16"/>
    </row>
    <row r="112" spans="1:13" s="12" customFormat="1" x14ac:dyDescent="0.3">
      <c r="A112" s="16"/>
      <c r="B112" s="16"/>
      <c r="C112" s="16"/>
      <c r="D112" s="16"/>
      <c r="E112" s="19"/>
      <c r="F112" s="19"/>
      <c r="G112" s="26"/>
      <c r="H112" s="16"/>
      <c r="K112" s="16"/>
      <c r="L112" s="16"/>
      <c r="M112" s="16"/>
    </row>
    <row r="113" spans="1:13" s="12" customFormat="1" x14ac:dyDescent="0.3">
      <c r="A113" s="16"/>
      <c r="B113" s="16"/>
      <c r="C113" s="16"/>
      <c r="D113" s="16"/>
      <c r="E113" s="19"/>
      <c r="F113" s="19"/>
      <c r="G113" s="26"/>
      <c r="H113" s="16"/>
      <c r="K113" s="16"/>
      <c r="L113" s="16"/>
      <c r="M113" s="16"/>
    </row>
    <row r="114" spans="1:13" s="12" customFormat="1" x14ac:dyDescent="0.3">
      <c r="A114" s="16"/>
      <c r="B114" s="16"/>
      <c r="C114" s="16"/>
      <c r="D114" s="16"/>
      <c r="E114" s="19"/>
      <c r="F114" s="19"/>
      <c r="G114" s="26"/>
      <c r="H114" s="16"/>
      <c r="K114" s="16"/>
      <c r="L114" s="16"/>
      <c r="M114" s="16"/>
    </row>
    <row r="115" spans="1:13" s="12" customFormat="1" x14ac:dyDescent="0.3">
      <c r="A115" s="16"/>
      <c r="B115" s="16"/>
      <c r="C115" s="16"/>
      <c r="D115" s="16"/>
      <c r="E115" s="19"/>
      <c r="F115" s="19"/>
      <c r="G115" s="26"/>
      <c r="H115" s="16"/>
      <c r="K115" s="16"/>
      <c r="L115" s="16"/>
      <c r="M115" s="16"/>
    </row>
    <row r="116" spans="1:13" s="12" customFormat="1" x14ac:dyDescent="0.3">
      <c r="A116" s="16"/>
      <c r="B116" s="16"/>
      <c r="C116" s="16"/>
      <c r="D116" s="16"/>
      <c r="E116" s="19"/>
      <c r="F116" s="19"/>
      <c r="G116" s="26"/>
      <c r="H116" s="16"/>
      <c r="K116" s="16"/>
      <c r="L116" s="16"/>
      <c r="M116" s="16"/>
    </row>
    <row r="117" spans="1:13" s="12" customFormat="1" x14ac:dyDescent="0.3">
      <c r="A117" s="16"/>
      <c r="B117" s="16"/>
      <c r="C117" s="16"/>
      <c r="D117" s="16"/>
      <c r="E117" s="19"/>
      <c r="F117" s="19"/>
      <c r="G117" s="26"/>
      <c r="H117" s="16"/>
      <c r="K117" s="16"/>
      <c r="L117" s="16"/>
      <c r="M117" s="16"/>
    </row>
    <row r="118" spans="1:13" s="12" customFormat="1" x14ac:dyDescent="0.3">
      <c r="A118" s="16"/>
      <c r="B118" s="16"/>
      <c r="C118" s="16"/>
      <c r="D118" s="16"/>
      <c r="E118" s="19"/>
      <c r="F118" s="19"/>
      <c r="G118" s="26"/>
      <c r="H118" s="16"/>
      <c r="K118" s="16"/>
      <c r="L118" s="16"/>
      <c r="M118" s="16"/>
    </row>
    <row r="119" spans="1:13" s="12" customFormat="1" x14ac:dyDescent="0.3">
      <c r="A119" s="16"/>
      <c r="B119" s="16"/>
      <c r="C119" s="16"/>
      <c r="D119" s="16"/>
      <c r="E119" s="19"/>
      <c r="F119" s="19"/>
      <c r="G119" s="26"/>
      <c r="H119" s="16"/>
      <c r="K119" s="16"/>
      <c r="L119" s="16"/>
      <c r="M119" s="16"/>
    </row>
    <row r="120" spans="1:13" s="12" customFormat="1" x14ac:dyDescent="0.3">
      <c r="A120" s="16"/>
      <c r="B120" s="16"/>
      <c r="C120" s="16"/>
      <c r="D120" s="16"/>
      <c r="E120" s="19"/>
      <c r="F120" s="19"/>
      <c r="G120" s="26"/>
      <c r="H120" s="16"/>
      <c r="K120" s="16"/>
      <c r="L120" s="16"/>
      <c r="M120" s="16"/>
    </row>
    <row r="121" spans="1:13" s="12" customFormat="1" x14ac:dyDescent="0.3">
      <c r="A121" s="16"/>
      <c r="B121" s="16"/>
      <c r="C121" s="16"/>
      <c r="D121" s="16"/>
      <c r="E121" s="19"/>
      <c r="F121" s="19"/>
      <c r="G121" s="26"/>
      <c r="H121" s="16"/>
      <c r="K121" s="16"/>
      <c r="L121" s="16"/>
      <c r="M121" s="16"/>
    </row>
    <row r="122" spans="1:13" s="12" customFormat="1" x14ac:dyDescent="0.3">
      <c r="A122" s="16"/>
      <c r="B122" s="16"/>
      <c r="C122" s="16"/>
      <c r="D122" s="16"/>
      <c r="E122" s="19"/>
      <c r="F122" s="19"/>
      <c r="G122" s="26"/>
      <c r="H122" s="16"/>
      <c r="K122" s="16"/>
      <c r="L122" s="16"/>
      <c r="M122" s="16"/>
    </row>
    <row r="123" spans="1:13" s="12" customFormat="1" x14ac:dyDescent="0.3">
      <c r="A123" s="16"/>
      <c r="B123" s="16"/>
      <c r="C123" s="16"/>
      <c r="D123" s="16"/>
      <c r="E123" s="19"/>
      <c r="F123" s="19"/>
      <c r="G123" s="26"/>
      <c r="H123" s="16"/>
      <c r="K123" s="16"/>
      <c r="L123" s="16"/>
      <c r="M123" s="16"/>
    </row>
    <row r="124" spans="1:13" s="12" customFormat="1" x14ac:dyDescent="0.3">
      <c r="A124" s="16"/>
      <c r="B124" s="16"/>
      <c r="C124" s="16"/>
      <c r="D124" s="16"/>
      <c r="E124" s="19"/>
      <c r="F124" s="19"/>
      <c r="G124" s="26"/>
      <c r="H124" s="16"/>
      <c r="K124" s="16"/>
      <c r="L124" s="16"/>
      <c r="M124" s="16"/>
    </row>
    <row r="125" spans="1:13" s="12" customFormat="1" x14ac:dyDescent="0.3">
      <c r="A125" s="16"/>
      <c r="B125" s="16"/>
      <c r="C125" s="16"/>
      <c r="D125" s="16"/>
      <c r="E125" s="19"/>
      <c r="F125" s="19"/>
      <c r="G125" s="26"/>
      <c r="H125" s="16"/>
      <c r="K125" s="16"/>
      <c r="L125" s="16"/>
      <c r="M125" s="16"/>
    </row>
    <row r="126" spans="1:13" s="12" customFormat="1" x14ac:dyDescent="0.3">
      <c r="A126" s="16"/>
      <c r="B126" s="16"/>
      <c r="C126" s="16"/>
      <c r="D126" s="16"/>
      <c r="E126" s="19"/>
      <c r="F126" s="19"/>
      <c r="G126" s="26"/>
      <c r="H126" s="16"/>
      <c r="K126" s="16"/>
      <c r="L126" s="16"/>
      <c r="M126" s="16"/>
    </row>
    <row r="127" spans="1:13" s="12" customFormat="1" x14ac:dyDescent="0.3">
      <c r="A127" s="16"/>
      <c r="B127" s="16"/>
      <c r="C127" s="16"/>
      <c r="D127" s="16"/>
      <c r="E127" s="19"/>
      <c r="F127" s="19"/>
      <c r="G127" s="26"/>
      <c r="H127" s="16"/>
      <c r="K127" s="16"/>
      <c r="L127" s="16"/>
      <c r="M127" s="16"/>
    </row>
    <row r="128" spans="1:13" s="12" customFormat="1" x14ac:dyDescent="0.3">
      <c r="A128" s="16"/>
      <c r="B128" s="16"/>
      <c r="C128" s="16"/>
      <c r="D128" s="16"/>
      <c r="E128" s="19"/>
      <c r="F128" s="19"/>
      <c r="G128" s="26"/>
      <c r="H128" s="16"/>
      <c r="K128" s="16"/>
      <c r="L128" s="16"/>
      <c r="M128" s="16"/>
    </row>
    <row r="129" spans="1:13" s="12" customFormat="1" x14ac:dyDescent="0.3">
      <c r="A129" s="16"/>
      <c r="B129" s="16"/>
      <c r="C129" s="16"/>
      <c r="D129" s="16"/>
      <c r="E129" s="19"/>
      <c r="F129" s="19"/>
      <c r="G129" s="26"/>
      <c r="H129" s="16"/>
      <c r="K129" s="16"/>
      <c r="L129" s="16"/>
      <c r="M129" s="16"/>
    </row>
    <row r="130" spans="1:13" s="12" customFormat="1" x14ac:dyDescent="0.3">
      <c r="A130" s="16"/>
      <c r="B130" s="16"/>
      <c r="C130" s="16"/>
      <c r="D130" s="16"/>
      <c r="E130" s="19"/>
      <c r="F130" s="19"/>
      <c r="G130" s="26"/>
      <c r="H130" s="16"/>
      <c r="K130" s="16"/>
      <c r="L130" s="16"/>
      <c r="M130" s="16"/>
    </row>
    <row r="131" spans="1:13" s="12" customFormat="1" x14ac:dyDescent="0.3">
      <c r="A131" s="16"/>
      <c r="B131" s="16"/>
      <c r="C131" s="16"/>
      <c r="D131" s="16"/>
      <c r="E131" s="19"/>
      <c r="F131" s="19"/>
      <c r="G131" s="26"/>
      <c r="H131" s="16"/>
      <c r="K131" s="16"/>
      <c r="L131" s="16"/>
      <c r="M131" s="16"/>
    </row>
    <row r="132" spans="1:13" s="12" customFormat="1" x14ac:dyDescent="0.3">
      <c r="A132" s="16"/>
      <c r="B132" s="16"/>
      <c r="C132" s="16"/>
      <c r="D132" s="16"/>
      <c r="E132" s="19"/>
      <c r="F132" s="19"/>
      <c r="G132" s="26"/>
      <c r="H132" s="16"/>
      <c r="K132" s="16"/>
      <c r="L132" s="16"/>
      <c r="M132" s="16"/>
    </row>
    <row r="133" spans="1:13" s="12" customFormat="1" x14ac:dyDescent="0.3">
      <c r="A133" s="16"/>
      <c r="B133" s="16"/>
      <c r="C133" s="16"/>
      <c r="D133" s="16"/>
      <c r="E133" s="19"/>
      <c r="F133" s="19"/>
      <c r="G133" s="26"/>
      <c r="H133" s="16"/>
      <c r="K133" s="16"/>
      <c r="L133" s="16"/>
      <c r="M133" s="16"/>
    </row>
    <row r="134" spans="1:13" s="12" customFormat="1" x14ac:dyDescent="0.3">
      <c r="A134" s="16"/>
      <c r="B134" s="16"/>
      <c r="C134" s="16"/>
      <c r="D134" s="16"/>
      <c r="E134" s="19"/>
      <c r="F134" s="19"/>
      <c r="G134" s="26"/>
      <c r="H134" s="16"/>
      <c r="K134" s="16"/>
      <c r="L134" s="16"/>
      <c r="M134" s="16"/>
    </row>
    <row r="135" spans="1:13" s="12" customFormat="1" x14ac:dyDescent="0.3">
      <c r="A135" s="16"/>
      <c r="B135" s="16"/>
      <c r="C135" s="16"/>
      <c r="D135" s="16"/>
      <c r="E135" s="19"/>
      <c r="F135" s="19"/>
      <c r="G135" s="26"/>
      <c r="H135" s="16"/>
      <c r="K135" s="16"/>
      <c r="L135" s="16"/>
      <c r="M135" s="16"/>
    </row>
    <row r="136" spans="1:13" s="12" customFormat="1" x14ac:dyDescent="0.3">
      <c r="A136" s="16"/>
      <c r="B136" s="16"/>
      <c r="C136" s="16"/>
      <c r="D136" s="16"/>
      <c r="E136" s="19"/>
      <c r="F136" s="19"/>
      <c r="G136" s="26"/>
      <c r="H136" s="16"/>
      <c r="K136" s="3"/>
      <c r="L136" s="3"/>
      <c r="M136" s="3"/>
    </row>
    <row r="137" spans="1:13" s="12" customFormat="1" x14ac:dyDescent="0.3">
      <c r="A137" s="16"/>
      <c r="B137" s="16"/>
      <c r="C137" s="16"/>
      <c r="D137" s="16"/>
      <c r="E137" s="19"/>
      <c r="F137" s="19"/>
      <c r="G137" s="26"/>
      <c r="H137" s="16"/>
      <c r="K137" s="3"/>
      <c r="L137" s="3"/>
      <c r="M137" s="3"/>
    </row>
    <row r="138" spans="1:13" s="12" customFormat="1" x14ac:dyDescent="0.3">
      <c r="A138" s="16"/>
      <c r="B138" s="16"/>
      <c r="C138" s="16"/>
      <c r="D138" s="16"/>
      <c r="E138" s="19"/>
      <c r="F138" s="19"/>
      <c r="G138" s="26"/>
      <c r="H138" s="16"/>
      <c r="K138" s="3"/>
      <c r="L138" s="3"/>
      <c r="M138" s="3"/>
    </row>
    <row r="139" spans="1:13" s="12" customFormat="1" x14ac:dyDescent="0.3">
      <c r="A139" s="16"/>
      <c r="B139" s="16"/>
      <c r="C139" s="16"/>
      <c r="D139" s="16"/>
      <c r="E139" s="19"/>
      <c r="F139" s="19"/>
      <c r="G139" s="26"/>
      <c r="H139" s="16"/>
      <c r="K139" s="3"/>
      <c r="L139" s="3"/>
      <c r="M139" s="3"/>
    </row>
    <row r="140" spans="1:13" s="12" customFormat="1" x14ac:dyDescent="0.3">
      <c r="A140" s="16"/>
      <c r="B140" s="16"/>
      <c r="C140" s="16"/>
      <c r="D140" s="16"/>
      <c r="E140" s="19"/>
      <c r="F140" s="19"/>
      <c r="G140" s="26"/>
      <c r="H140" s="16"/>
      <c r="K140" s="3"/>
      <c r="L140" s="3"/>
      <c r="M140" s="3"/>
    </row>
    <row r="141" spans="1:13" s="12" customFormat="1" x14ac:dyDescent="0.3">
      <c r="A141" s="16"/>
      <c r="B141" s="16"/>
      <c r="C141" s="16"/>
      <c r="D141" s="16"/>
      <c r="E141" s="19"/>
      <c r="F141" s="19"/>
      <c r="G141" s="26"/>
      <c r="H141" s="16"/>
      <c r="K141" s="3"/>
      <c r="L141" s="3"/>
      <c r="M141" s="3"/>
    </row>
    <row r="142" spans="1:13" s="12" customFormat="1" x14ac:dyDescent="0.3">
      <c r="A142" s="16"/>
      <c r="B142" s="16"/>
      <c r="C142" s="16"/>
      <c r="D142" s="16"/>
      <c r="E142" s="19"/>
      <c r="F142" s="19"/>
      <c r="G142" s="26"/>
      <c r="H142" s="16"/>
      <c r="K142" s="3"/>
      <c r="L142" s="3"/>
      <c r="M142" s="3"/>
    </row>
    <row r="143" spans="1:13" s="12" customFormat="1" x14ac:dyDescent="0.3">
      <c r="A143" s="16"/>
      <c r="B143" s="16"/>
      <c r="C143" s="16"/>
      <c r="D143" s="16"/>
      <c r="E143" s="19"/>
      <c r="F143" s="19"/>
      <c r="G143" s="26"/>
      <c r="H143" s="16"/>
      <c r="K143" s="3"/>
      <c r="L143" s="3"/>
      <c r="M143" s="3"/>
    </row>
    <row r="144" spans="1:13" s="12" customFormat="1" x14ac:dyDescent="0.3">
      <c r="A144" s="16"/>
      <c r="B144" s="16"/>
      <c r="C144" s="16"/>
      <c r="D144" s="16"/>
      <c r="E144" s="19"/>
      <c r="F144" s="19"/>
      <c r="G144" s="26"/>
      <c r="H144" s="16"/>
      <c r="K144" s="3"/>
      <c r="L144" s="3"/>
      <c r="M144" s="3"/>
    </row>
    <row r="145" spans="1:13" s="12" customFormat="1" x14ac:dyDescent="0.3">
      <c r="A145" s="16"/>
      <c r="B145" s="16"/>
      <c r="C145" s="16"/>
      <c r="D145" s="16"/>
      <c r="E145" s="19"/>
      <c r="F145" s="19"/>
      <c r="G145" s="26"/>
      <c r="H145" s="16"/>
      <c r="K145" s="3"/>
      <c r="L145" s="3"/>
      <c r="M145" s="3"/>
    </row>
    <row r="146" spans="1:13" s="12" customFormat="1" x14ac:dyDescent="0.3">
      <c r="A146" s="16"/>
      <c r="B146" s="16"/>
      <c r="C146" s="16"/>
      <c r="D146" s="16"/>
      <c r="E146" s="19"/>
      <c r="F146" s="19"/>
      <c r="G146" s="26"/>
      <c r="H146" s="16"/>
      <c r="K146" s="3"/>
      <c r="L146" s="3"/>
      <c r="M146" s="3"/>
    </row>
    <row r="147" spans="1:13" s="12" customFormat="1" x14ac:dyDescent="0.3">
      <c r="A147" s="16"/>
      <c r="B147" s="16"/>
      <c r="C147" s="16"/>
      <c r="D147" s="16"/>
      <c r="E147" s="19"/>
      <c r="F147" s="19"/>
      <c r="G147" s="26"/>
      <c r="H147" s="16"/>
      <c r="K147" s="3"/>
      <c r="L147" s="3"/>
      <c r="M147" s="3"/>
    </row>
    <row r="148" spans="1:13" s="12" customFormat="1" x14ac:dyDescent="0.3">
      <c r="A148" s="16"/>
      <c r="B148" s="16"/>
      <c r="C148" s="16"/>
      <c r="D148" s="16"/>
      <c r="E148" s="19"/>
      <c r="F148" s="19"/>
      <c r="G148" s="26"/>
      <c r="H148" s="16"/>
      <c r="K148" s="3"/>
      <c r="L148" s="3"/>
      <c r="M148" s="3"/>
    </row>
    <row r="149" spans="1:13" s="12" customFormat="1" x14ac:dyDescent="0.3">
      <c r="A149" s="16"/>
      <c r="B149" s="16"/>
      <c r="C149" s="16"/>
      <c r="D149" s="16"/>
      <c r="E149" s="19"/>
      <c r="F149" s="19"/>
      <c r="G149" s="26"/>
      <c r="H149" s="16"/>
      <c r="K149" s="3"/>
      <c r="L149" s="3"/>
      <c r="M149" s="3"/>
    </row>
    <row r="150" spans="1:13" s="12" customFormat="1" x14ac:dyDescent="0.3">
      <c r="A150" s="16"/>
      <c r="B150" s="16"/>
      <c r="C150" s="16"/>
      <c r="D150" s="16"/>
      <c r="E150" s="19"/>
      <c r="F150" s="19"/>
      <c r="G150" s="26"/>
      <c r="H150" s="16"/>
      <c r="K150" s="3"/>
      <c r="L150" s="3"/>
      <c r="M150" s="3"/>
    </row>
    <row r="151" spans="1:13" s="12" customFormat="1" x14ac:dyDescent="0.3">
      <c r="A151" s="16"/>
      <c r="B151" s="16"/>
      <c r="C151" s="16"/>
      <c r="D151" s="16"/>
      <c r="E151" s="19"/>
      <c r="F151" s="19"/>
      <c r="G151" s="26"/>
      <c r="H151" s="16"/>
      <c r="K151" s="3"/>
      <c r="L151" s="3"/>
      <c r="M151" s="3"/>
    </row>
    <row r="152" spans="1:13" s="12" customFormat="1" x14ac:dyDescent="0.3">
      <c r="A152" s="16"/>
      <c r="B152" s="16"/>
      <c r="C152" s="16"/>
      <c r="D152" s="16"/>
      <c r="E152" s="19"/>
      <c r="F152" s="19"/>
      <c r="G152" s="26"/>
      <c r="H152" s="16"/>
      <c r="K152" s="3"/>
      <c r="L152" s="3"/>
      <c r="M152" s="3"/>
    </row>
    <row r="153" spans="1:13" s="12" customFormat="1" x14ac:dyDescent="0.3">
      <c r="A153" s="16"/>
      <c r="B153" s="16"/>
      <c r="C153" s="16"/>
      <c r="D153" s="16"/>
      <c r="E153" s="19"/>
      <c r="F153" s="19"/>
      <c r="G153" s="26"/>
      <c r="H153" s="16"/>
      <c r="K153" s="3"/>
      <c r="L153" s="3"/>
      <c r="M153" s="3"/>
    </row>
    <row r="154" spans="1:13" s="12" customFormat="1" x14ac:dyDescent="0.3">
      <c r="A154" s="16"/>
      <c r="B154" s="16"/>
      <c r="C154" s="16"/>
      <c r="D154" s="16"/>
      <c r="E154" s="19"/>
      <c r="F154" s="19"/>
      <c r="G154" s="26"/>
      <c r="H154" s="16"/>
      <c r="K154" s="3"/>
      <c r="L154" s="3"/>
      <c r="M154" s="3"/>
    </row>
    <row r="155" spans="1:13" s="12" customFormat="1" x14ac:dyDescent="0.3">
      <c r="A155" s="16"/>
      <c r="B155" s="16"/>
      <c r="C155" s="16"/>
      <c r="D155" s="16"/>
      <c r="E155" s="19"/>
      <c r="F155" s="19"/>
      <c r="G155" s="26"/>
      <c r="H155" s="16"/>
      <c r="K155" s="3"/>
      <c r="L155" s="3"/>
      <c r="M155" s="3"/>
    </row>
    <row r="156" spans="1:13" s="12" customFormat="1" x14ac:dyDescent="0.3">
      <c r="A156" s="16"/>
      <c r="B156" s="16"/>
      <c r="C156" s="16"/>
      <c r="D156" s="16"/>
      <c r="E156" s="19"/>
      <c r="F156" s="19"/>
      <c r="G156" s="26"/>
      <c r="H156" s="16"/>
      <c r="K156" s="3"/>
      <c r="L156" s="3"/>
      <c r="M156" s="3"/>
    </row>
    <row r="157" spans="1:13" s="12" customFormat="1" x14ac:dyDescent="0.3">
      <c r="A157" s="16"/>
      <c r="B157" s="16"/>
      <c r="C157" s="16"/>
      <c r="D157" s="16"/>
      <c r="E157" s="19"/>
      <c r="F157" s="19"/>
      <c r="G157" s="26"/>
      <c r="H157" s="16"/>
      <c r="K157" s="3"/>
      <c r="L157" s="3"/>
      <c r="M157" s="3"/>
    </row>
    <row r="158" spans="1:13" s="12" customFormat="1" x14ac:dyDescent="0.3">
      <c r="A158" s="16"/>
      <c r="B158" s="16"/>
      <c r="C158" s="16"/>
      <c r="D158" s="16"/>
      <c r="E158" s="19"/>
      <c r="F158" s="19"/>
      <c r="G158" s="26"/>
      <c r="H158" s="16"/>
      <c r="K158" s="3"/>
      <c r="L158" s="3"/>
      <c r="M158" s="3"/>
    </row>
    <row r="159" spans="1:13" s="12" customFormat="1" x14ac:dyDescent="0.3">
      <c r="A159" s="16"/>
      <c r="B159" s="16"/>
      <c r="C159" s="16"/>
      <c r="D159" s="16"/>
      <c r="E159" s="19"/>
      <c r="F159" s="19"/>
      <c r="G159" s="26"/>
      <c r="H159" s="16"/>
      <c r="K159" s="3"/>
      <c r="L159" s="3"/>
      <c r="M159" s="3"/>
    </row>
    <row r="160" spans="1:13" s="12" customFormat="1" x14ac:dyDescent="0.3">
      <c r="A160" s="16"/>
      <c r="B160" s="16"/>
      <c r="C160" s="16"/>
      <c r="D160" s="16"/>
      <c r="E160" s="19"/>
      <c r="F160" s="19"/>
      <c r="G160" s="26"/>
      <c r="H160" s="16"/>
      <c r="K160" s="3"/>
      <c r="L160" s="3"/>
      <c r="M160" s="3"/>
    </row>
    <row r="161" spans="1:13" s="12" customFormat="1" x14ac:dyDescent="0.3">
      <c r="A161" s="16"/>
      <c r="B161" s="16"/>
      <c r="C161" s="16"/>
      <c r="D161" s="16"/>
      <c r="E161" s="19"/>
      <c r="F161" s="19"/>
      <c r="G161" s="26"/>
      <c r="H161" s="16"/>
      <c r="K161" s="3"/>
      <c r="L161" s="3"/>
      <c r="M161" s="3"/>
    </row>
    <row r="162" spans="1:13" s="12" customFormat="1" x14ac:dyDescent="0.3">
      <c r="A162" s="16"/>
      <c r="B162" s="16"/>
      <c r="C162" s="16"/>
      <c r="D162" s="16"/>
      <c r="E162" s="19"/>
      <c r="F162" s="19"/>
      <c r="G162" s="26"/>
      <c r="H162" s="16"/>
      <c r="K162" s="3"/>
      <c r="L162" s="3"/>
      <c r="M162" s="3"/>
    </row>
    <row r="163" spans="1:13" s="12" customFormat="1" x14ac:dyDescent="0.3">
      <c r="A163" s="16"/>
      <c r="B163" s="16"/>
      <c r="C163" s="16"/>
      <c r="D163" s="16"/>
      <c r="E163" s="19"/>
      <c r="F163" s="19"/>
      <c r="G163" s="26"/>
      <c r="H163" s="16"/>
      <c r="K163" s="3"/>
      <c r="L163" s="3"/>
      <c r="M163" s="3"/>
    </row>
    <row r="164" spans="1:13" s="12" customFormat="1" x14ac:dyDescent="0.3">
      <c r="A164" s="16"/>
      <c r="B164" s="16"/>
      <c r="C164" s="16"/>
      <c r="D164" s="16"/>
      <c r="E164" s="19"/>
      <c r="F164" s="19"/>
      <c r="G164" s="26"/>
      <c r="H164" s="16"/>
      <c r="K164" s="3"/>
      <c r="L164" s="3"/>
      <c r="M164" s="3"/>
    </row>
    <row r="165" spans="1:13" s="12" customFormat="1" x14ac:dyDescent="0.3">
      <c r="A165" s="16"/>
      <c r="B165" s="16"/>
      <c r="C165" s="16"/>
      <c r="D165" s="16"/>
      <c r="E165" s="19"/>
      <c r="F165" s="19"/>
      <c r="G165" s="26"/>
      <c r="H165" s="16"/>
      <c r="K165" s="3"/>
      <c r="L165" s="3"/>
      <c r="M165" s="3"/>
    </row>
    <row r="166" spans="1:13" s="12" customFormat="1" x14ac:dyDescent="0.3">
      <c r="A166" s="16"/>
      <c r="B166" s="16"/>
      <c r="C166" s="16"/>
      <c r="D166" s="16"/>
      <c r="E166" s="19"/>
      <c r="F166" s="19"/>
      <c r="G166" s="26"/>
      <c r="H166" s="16"/>
      <c r="K166" s="3"/>
      <c r="L166" s="3"/>
      <c r="M166" s="3"/>
    </row>
    <row r="167" spans="1:13" s="12" customFormat="1" x14ac:dyDescent="0.3">
      <c r="A167" s="16"/>
      <c r="B167" s="16"/>
      <c r="C167" s="16"/>
      <c r="D167" s="16"/>
      <c r="E167" s="19"/>
      <c r="F167" s="19"/>
      <c r="G167" s="26"/>
      <c r="H167" s="16"/>
      <c r="K167" s="3"/>
      <c r="L167" s="3"/>
      <c r="M167" s="3"/>
    </row>
    <row r="168" spans="1:13" s="12" customFormat="1" x14ac:dyDescent="0.3">
      <c r="A168" s="16"/>
      <c r="B168" s="16"/>
      <c r="C168" s="16"/>
      <c r="D168" s="16"/>
      <c r="E168" s="19"/>
      <c r="F168" s="19"/>
      <c r="G168" s="26"/>
      <c r="H168" s="16"/>
      <c r="K168" s="3"/>
      <c r="L168" s="3"/>
      <c r="M168" s="3"/>
    </row>
    <row r="169" spans="1:13" s="12" customFormat="1" x14ac:dyDescent="0.3">
      <c r="A169" s="16"/>
      <c r="B169" s="16"/>
      <c r="C169" s="16"/>
      <c r="D169" s="16"/>
      <c r="E169" s="19"/>
      <c r="F169" s="19"/>
      <c r="G169" s="26"/>
      <c r="H169" s="16"/>
      <c r="K169" s="3"/>
      <c r="L169" s="3"/>
      <c r="M169" s="3"/>
    </row>
    <row r="170" spans="1:13" s="12" customFormat="1" x14ac:dyDescent="0.3">
      <c r="A170" s="16"/>
      <c r="B170" s="16"/>
      <c r="C170" s="16"/>
      <c r="D170" s="16"/>
      <c r="E170" s="19"/>
      <c r="F170" s="19"/>
      <c r="G170" s="26"/>
      <c r="H170" s="16"/>
      <c r="K170" s="3"/>
      <c r="L170" s="3"/>
      <c r="M170" s="3"/>
    </row>
    <row r="171" spans="1:13" s="12" customFormat="1" x14ac:dyDescent="0.3">
      <c r="A171" s="16"/>
      <c r="B171" s="16"/>
      <c r="C171" s="16"/>
      <c r="D171" s="16"/>
      <c r="E171" s="19"/>
      <c r="F171" s="19"/>
      <c r="G171" s="26"/>
      <c r="H171" s="16"/>
      <c r="K171" s="3"/>
      <c r="L171" s="3"/>
      <c r="M171" s="3"/>
    </row>
    <row r="172" spans="1:13" s="12" customFormat="1" x14ac:dyDescent="0.3">
      <c r="A172" s="16"/>
      <c r="B172" s="16"/>
      <c r="C172" s="16"/>
      <c r="D172" s="16"/>
      <c r="E172" s="19"/>
      <c r="F172" s="19"/>
      <c r="G172" s="26"/>
      <c r="H172" s="16"/>
      <c r="K172" s="3"/>
      <c r="L172" s="3"/>
      <c r="M172" s="3"/>
    </row>
    <row r="173" spans="1:13" s="12" customFormat="1" x14ac:dyDescent="0.3">
      <c r="A173" s="16"/>
      <c r="B173" s="16"/>
      <c r="C173" s="16"/>
      <c r="D173" s="16"/>
      <c r="E173" s="19"/>
      <c r="F173" s="19"/>
      <c r="G173" s="26"/>
      <c r="H173" s="16"/>
      <c r="K173" s="3"/>
      <c r="L173" s="3"/>
      <c r="M173" s="3"/>
    </row>
    <row r="174" spans="1:13" s="12" customFormat="1" x14ac:dyDescent="0.3">
      <c r="A174" s="16"/>
      <c r="B174" s="16"/>
      <c r="C174" s="16"/>
      <c r="D174" s="16"/>
      <c r="E174" s="19"/>
      <c r="F174" s="19"/>
      <c r="G174" s="26"/>
      <c r="H174" s="16"/>
      <c r="K174" s="3"/>
      <c r="L174" s="3"/>
      <c r="M174" s="3"/>
    </row>
    <row r="175" spans="1:13" s="12" customFormat="1" x14ac:dyDescent="0.3">
      <c r="A175" s="16"/>
      <c r="B175" s="16"/>
      <c r="C175" s="16"/>
      <c r="D175" s="16"/>
      <c r="E175" s="19"/>
      <c r="F175" s="19"/>
      <c r="G175" s="26"/>
      <c r="H175" s="16"/>
      <c r="K175" s="3"/>
      <c r="L175" s="3"/>
      <c r="M175" s="3"/>
    </row>
    <row r="176" spans="1:13" s="12" customFormat="1" x14ac:dyDescent="0.3">
      <c r="A176" s="16"/>
      <c r="B176" s="16"/>
      <c r="C176" s="16"/>
      <c r="D176" s="16"/>
      <c r="E176" s="19"/>
      <c r="F176" s="19"/>
      <c r="G176" s="26"/>
      <c r="H176" s="16"/>
      <c r="K176" s="3"/>
      <c r="L176" s="3"/>
      <c r="M176" s="3"/>
    </row>
    <row r="177" spans="1:13" s="12" customFormat="1" x14ac:dyDescent="0.3">
      <c r="A177" s="16"/>
      <c r="B177" s="16"/>
      <c r="C177" s="16"/>
      <c r="D177" s="16"/>
      <c r="E177" s="19"/>
      <c r="F177" s="19"/>
      <c r="G177" s="26"/>
      <c r="H177" s="16"/>
      <c r="K177" s="3"/>
      <c r="L177" s="3"/>
      <c r="M177" s="3"/>
    </row>
    <row r="178" spans="1:13" s="12" customFormat="1" x14ac:dyDescent="0.3">
      <c r="A178" s="16"/>
      <c r="B178" s="16"/>
      <c r="C178" s="16"/>
      <c r="D178" s="16"/>
      <c r="E178" s="19"/>
      <c r="F178" s="19"/>
      <c r="G178" s="26"/>
      <c r="H178" s="16"/>
      <c r="K178" s="3"/>
      <c r="L178" s="3"/>
      <c r="M178" s="3"/>
    </row>
    <row r="179" spans="1:13" s="12" customFormat="1" x14ac:dyDescent="0.3">
      <c r="A179" s="16"/>
      <c r="B179" s="16"/>
      <c r="C179" s="16"/>
      <c r="D179" s="16"/>
      <c r="E179" s="19"/>
      <c r="F179" s="19"/>
      <c r="G179" s="26"/>
      <c r="H179" s="16"/>
      <c r="K179" s="3"/>
      <c r="L179" s="3"/>
      <c r="M179" s="3"/>
    </row>
    <row r="180" spans="1:13" s="12" customFormat="1" x14ac:dyDescent="0.3">
      <c r="A180" s="16"/>
      <c r="B180" s="16"/>
      <c r="C180" s="16"/>
      <c r="D180" s="16"/>
      <c r="E180" s="19"/>
      <c r="F180" s="19"/>
      <c r="G180" s="26"/>
      <c r="H180" s="16"/>
      <c r="K180" s="3"/>
      <c r="L180" s="3"/>
      <c r="M180" s="3"/>
    </row>
    <row r="181" spans="1:13" s="12" customFormat="1" x14ac:dyDescent="0.3">
      <c r="A181" s="16"/>
      <c r="B181" s="16"/>
      <c r="C181" s="16"/>
      <c r="D181" s="16"/>
      <c r="E181" s="19"/>
      <c r="F181" s="19"/>
      <c r="G181" s="26"/>
      <c r="H181" s="16"/>
      <c r="K181" s="3"/>
      <c r="L181" s="3"/>
      <c r="M181" s="3"/>
    </row>
    <row r="182" spans="1:13" s="12" customFormat="1" x14ac:dyDescent="0.3">
      <c r="A182" s="16"/>
      <c r="B182" s="16"/>
      <c r="C182" s="16"/>
      <c r="D182" s="16"/>
      <c r="E182" s="19"/>
      <c r="F182" s="19"/>
      <c r="G182" s="26"/>
      <c r="H182" s="16"/>
      <c r="K182" s="3"/>
      <c r="L182" s="3"/>
      <c r="M182" s="3"/>
    </row>
    <row r="183" spans="1:13" s="12" customFormat="1" x14ac:dyDescent="0.3">
      <c r="A183" s="16"/>
      <c r="B183" s="16"/>
      <c r="C183" s="16"/>
      <c r="D183" s="16"/>
      <c r="E183" s="19"/>
      <c r="F183" s="19"/>
      <c r="G183" s="26"/>
      <c r="H183" s="16"/>
      <c r="K183" s="3"/>
      <c r="L183" s="3"/>
      <c r="M183" s="3"/>
    </row>
    <row r="184" spans="1:13" s="12" customFormat="1" x14ac:dyDescent="0.3">
      <c r="A184" s="16"/>
      <c r="B184" s="16"/>
      <c r="C184" s="16"/>
      <c r="D184" s="16"/>
      <c r="E184" s="19"/>
      <c r="F184" s="19"/>
      <c r="G184" s="26"/>
      <c r="H184" s="16"/>
      <c r="K184" s="3"/>
      <c r="L184" s="3"/>
      <c r="M184" s="3"/>
    </row>
    <row r="185" spans="1:13" s="12" customFormat="1" x14ac:dyDescent="0.3">
      <c r="A185" s="16"/>
      <c r="B185" s="16"/>
      <c r="C185" s="16"/>
      <c r="D185" s="16"/>
      <c r="E185" s="19"/>
      <c r="F185" s="19"/>
      <c r="G185" s="26"/>
      <c r="H185" s="16"/>
      <c r="K185" s="3"/>
      <c r="L185" s="3"/>
      <c r="M185" s="3"/>
    </row>
    <row r="186" spans="1:13" s="12" customFormat="1" x14ac:dyDescent="0.3">
      <c r="A186" s="16"/>
      <c r="B186" s="16"/>
      <c r="C186" s="16"/>
      <c r="D186" s="16"/>
      <c r="E186" s="19"/>
      <c r="F186" s="19"/>
      <c r="G186" s="26"/>
      <c r="H186" s="16"/>
      <c r="K186" s="3"/>
      <c r="L186" s="3"/>
      <c r="M186" s="3"/>
    </row>
    <row r="187" spans="1:13" s="12" customFormat="1" x14ac:dyDescent="0.3">
      <c r="A187" s="16"/>
      <c r="B187" s="16"/>
      <c r="C187" s="16"/>
      <c r="D187" s="16"/>
      <c r="E187" s="19"/>
      <c r="F187" s="19"/>
      <c r="G187" s="26"/>
      <c r="H187" s="16"/>
      <c r="K187" s="3"/>
      <c r="L187" s="3"/>
      <c r="M187" s="3"/>
    </row>
    <row r="188" spans="1:13" s="12" customFormat="1" x14ac:dyDescent="0.3">
      <c r="A188" s="16"/>
      <c r="B188" s="16"/>
      <c r="C188" s="16"/>
      <c r="D188" s="16"/>
      <c r="E188" s="19"/>
      <c r="F188" s="19"/>
      <c r="G188" s="26"/>
      <c r="H188" s="16"/>
      <c r="K188" s="3"/>
      <c r="L188" s="3"/>
      <c r="M188" s="3"/>
    </row>
    <row r="189" spans="1:13" s="12" customFormat="1" x14ac:dyDescent="0.3">
      <c r="A189" s="16"/>
      <c r="B189" s="3"/>
      <c r="C189" s="16"/>
      <c r="D189" s="16"/>
      <c r="E189" s="19"/>
      <c r="F189" s="19"/>
      <c r="G189" s="26"/>
      <c r="H189" s="16"/>
      <c r="K189" s="3"/>
      <c r="L189" s="3"/>
      <c r="M189" s="3"/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P218"/>
  <sheetViews>
    <sheetView workbookViewId="0">
      <selection activeCell="J42" sqref="J42"/>
    </sheetView>
  </sheetViews>
  <sheetFormatPr defaultColWidth="8.88671875" defaultRowHeight="14.4" x14ac:dyDescent="0.3"/>
  <cols>
    <col min="1" max="1" width="13.21875" style="3" customWidth="1"/>
    <col min="2" max="2" width="9.77734375" style="3" customWidth="1"/>
    <col min="3" max="3" width="6.21875" style="3" customWidth="1"/>
    <col min="4" max="4" width="6.6640625" style="3" customWidth="1"/>
    <col min="5" max="5" width="8.88671875" style="3" customWidth="1"/>
    <col min="6" max="6" width="7.88671875" style="3" customWidth="1"/>
    <col min="7" max="7" width="12.88671875" style="3" customWidth="1"/>
    <col min="8" max="8" width="10.44140625" style="3" customWidth="1"/>
    <col min="9" max="9" width="15" style="3" customWidth="1"/>
    <col min="10" max="10" width="14.109375" style="3" customWidth="1"/>
    <col min="11" max="11" width="10.109375" style="3" customWidth="1"/>
    <col min="12" max="12" width="9" style="3" customWidth="1"/>
    <col min="13" max="13" width="11.88671875" customWidth="1"/>
    <col min="14" max="16" width="8.88671875" style="4"/>
    <col min="261" max="261" width="14.33203125" customWidth="1"/>
    <col min="262" max="262" width="15" customWidth="1"/>
    <col min="264" max="264" width="12.88671875" customWidth="1"/>
    <col min="265" max="265" width="12.33203125" customWidth="1"/>
    <col min="517" max="517" width="14.33203125" customWidth="1"/>
    <col min="518" max="518" width="15" customWidth="1"/>
    <col min="520" max="520" width="12.88671875" customWidth="1"/>
    <col min="521" max="521" width="12.33203125" customWidth="1"/>
    <col min="773" max="773" width="14.33203125" customWidth="1"/>
    <col min="774" max="774" width="15" customWidth="1"/>
    <col min="776" max="776" width="12.88671875" customWidth="1"/>
    <col min="777" max="777" width="12.33203125" customWidth="1"/>
    <col min="1029" max="1029" width="14.33203125" customWidth="1"/>
    <col min="1030" max="1030" width="15" customWidth="1"/>
    <col min="1032" max="1032" width="12.88671875" customWidth="1"/>
    <col min="1033" max="1033" width="12.33203125" customWidth="1"/>
    <col min="1285" max="1285" width="14.33203125" customWidth="1"/>
    <col min="1286" max="1286" width="15" customWidth="1"/>
    <col min="1288" max="1288" width="12.88671875" customWidth="1"/>
    <col min="1289" max="1289" width="12.33203125" customWidth="1"/>
    <col min="1541" max="1541" width="14.33203125" customWidth="1"/>
    <col min="1542" max="1542" width="15" customWidth="1"/>
    <col min="1544" max="1544" width="12.88671875" customWidth="1"/>
    <col min="1545" max="1545" width="12.33203125" customWidth="1"/>
    <col min="1797" max="1797" width="14.33203125" customWidth="1"/>
    <col min="1798" max="1798" width="15" customWidth="1"/>
    <col min="1800" max="1800" width="12.88671875" customWidth="1"/>
    <col min="1801" max="1801" width="12.33203125" customWidth="1"/>
    <col min="2053" max="2053" width="14.33203125" customWidth="1"/>
    <col min="2054" max="2054" width="15" customWidth="1"/>
    <col min="2056" max="2056" width="12.88671875" customWidth="1"/>
    <col min="2057" max="2057" width="12.33203125" customWidth="1"/>
    <col min="2309" max="2309" width="14.33203125" customWidth="1"/>
    <col min="2310" max="2310" width="15" customWidth="1"/>
    <col min="2312" max="2312" width="12.88671875" customWidth="1"/>
    <col min="2313" max="2313" width="12.33203125" customWidth="1"/>
    <col min="2565" max="2565" width="14.33203125" customWidth="1"/>
    <col min="2566" max="2566" width="15" customWidth="1"/>
    <col min="2568" max="2568" width="12.88671875" customWidth="1"/>
    <col min="2569" max="2569" width="12.33203125" customWidth="1"/>
    <col min="2821" max="2821" width="14.33203125" customWidth="1"/>
    <col min="2822" max="2822" width="15" customWidth="1"/>
    <col min="2824" max="2824" width="12.88671875" customWidth="1"/>
    <col min="2825" max="2825" width="12.33203125" customWidth="1"/>
    <col min="3077" max="3077" width="14.33203125" customWidth="1"/>
    <col min="3078" max="3078" width="15" customWidth="1"/>
    <col min="3080" max="3080" width="12.88671875" customWidth="1"/>
    <col min="3081" max="3081" width="12.33203125" customWidth="1"/>
    <col min="3333" max="3333" width="14.33203125" customWidth="1"/>
    <col min="3334" max="3334" width="15" customWidth="1"/>
    <col min="3336" max="3336" width="12.88671875" customWidth="1"/>
    <col min="3337" max="3337" width="12.33203125" customWidth="1"/>
    <col min="3589" max="3589" width="14.33203125" customWidth="1"/>
    <col min="3590" max="3590" width="15" customWidth="1"/>
    <col min="3592" max="3592" width="12.88671875" customWidth="1"/>
    <col min="3593" max="3593" width="12.33203125" customWidth="1"/>
    <col min="3845" max="3845" width="14.33203125" customWidth="1"/>
    <col min="3846" max="3846" width="15" customWidth="1"/>
    <col min="3848" max="3848" width="12.88671875" customWidth="1"/>
    <col min="3849" max="3849" width="12.33203125" customWidth="1"/>
    <col min="4101" max="4101" width="14.33203125" customWidth="1"/>
    <col min="4102" max="4102" width="15" customWidth="1"/>
    <col min="4104" max="4104" width="12.88671875" customWidth="1"/>
    <col min="4105" max="4105" width="12.33203125" customWidth="1"/>
    <col min="4357" max="4357" width="14.33203125" customWidth="1"/>
    <col min="4358" max="4358" width="15" customWidth="1"/>
    <col min="4360" max="4360" width="12.88671875" customWidth="1"/>
    <col min="4361" max="4361" width="12.33203125" customWidth="1"/>
    <col min="4613" max="4613" width="14.33203125" customWidth="1"/>
    <col min="4614" max="4614" width="15" customWidth="1"/>
    <col min="4616" max="4616" width="12.88671875" customWidth="1"/>
    <col min="4617" max="4617" width="12.33203125" customWidth="1"/>
    <col min="4869" max="4869" width="14.33203125" customWidth="1"/>
    <col min="4870" max="4870" width="15" customWidth="1"/>
    <col min="4872" max="4872" width="12.88671875" customWidth="1"/>
    <col min="4873" max="4873" width="12.33203125" customWidth="1"/>
    <col min="5125" max="5125" width="14.33203125" customWidth="1"/>
    <col min="5126" max="5126" width="15" customWidth="1"/>
    <col min="5128" max="5128" width="12.88671875" customWidth="1"/>
    <col min="5129" max="5129" width="12.33203125" customWidth="1"/>
    <col min="5381" max="5381" width="14.33203125" customWidth="1"/>
    <col min="5382" max="5382" width="15" customWidth="1"/>
    <col min="5384" max="5384" width="12.88671875" customWidth="1"/>
    <col min="5385" max="5385" width="12.33203125" customWidth="1"/>
    <col min="5637" max="5637" width="14.33203125" customWidth="1"/>
    <col min="5638" max="5638" width="15" customWidth="1"/>
    <col min="5640" max="5640" width="12.88671875" customWidth="1"/>
    <col min="5641" max="5641" width="12.33203125" customWidth="1"/>
    <col min="5893" max="5893" width="14.33203125" customWidth="1"/>
    <col min="5894" max="5894" width="15" customWidth="1"/>
    <col min="5896" max="5896" width="12.88671875" customWidth="1"/>
    <col min="5897" max="5897" width="12.33203125" customWidth="1"/>
    <col min="6149" max="6149" width="14.33203125" customWidth="1"/>
    <col min="6150" max="6150" width="15" customWidth="1"/>
    <col min="6152" max="6152" width="12.88671875" customWidth="1"/>
    <col min="6153" max="6153" width="12.33203125" customWidth="1"/>
    <col min="6405" max="6405" width="14.33203125" customWidth="1"/>
    <col min="6406" max="6406" width="15" customWidth="1"/>
    <col min="6408" max="6408" width="12.88671875" customWidth="1"/>
    <col min="6409" max="6409" width="12.33203125" customWidth="1"/>
    <col min="6661" max="6661" width="14.33203125" customWidth="1"/>
    <col min="6662" max="6662" width="15" customWidth="1"/>
    <col min="6664" max="6664" width="12.88671875" customWidth="1"/>
    <col min="6665" max="6665" width="12.33203125" customWidth="1"/>
    <col min="6917" max="6917" width="14.33203125" customWidth="1"/>
    <col min="6918" max="6918" width="15" customWidth="1"/>
    <col min="6920" max="6920" width="12.88671875" customWidth="1"/>
    <col min="6921" max="6921" width="12.33203125" customWidth="1"/>
    <col min="7173" max="7173" width="14.33203125" customWidth="1"/>
    <col min="7174" max="7174" width="15" customWidth="1"/>
    <col min="7176" max="7176" width="12.88671875" customWidth="1"/>
    <col min="7177" max="7177" width="12.33203125" customWidth="1"/>
    <col min="7429" max="7429" width="14.33203125" customWidth="1"/>
    <col min="7430" max="7430" width="15" customWidth="1"/>
    <col min="7432" max="7432" width="12.88671875" customWidth="1"/>
    <col min="7433" max="7433" width="12.33203125" customWidth="1"/>
    <col min="7685" max="7685" width="14.33203125" customWidth="1"/>
    <col min="7686" max="7686" width="15" customWidth="1"/>
    <col min="7688" max="7688" width="12.88671875" customWidth="1"/>
    <col min="7689" max="7689" width="12.33203125" customWidth="1"/>
    <col min="7941" max="7941" width="14.33203125" customWidth="1"/>
    <col min="7942" max="7942" width="15" customWidth="1"/>
    <col min="7944" max="7944" width="12.88671875" customWidth="1"/>
    <col min="7945" max="7945" width="12.33203125" customWidth="1"/>
    <col min="8197" max="8197" width="14.33203125" customWidth="1"/>
    <col min="8198" max="8198" width="15" customWidth="1"/>
    <col min="8200" max="8200" width="12.88671875" customWidth="1"/>
    <col min="8201" max="8201" width="12.33203125" customWidth="1"/>
    <col min="8453" max="8453" width="14.33203125" customWidth="1"/>
    <col min="8454" max="8454" width="15" customWidth="1"/>
    <col min="8456" max="8456" width="12.88671875" customWidth="1"/>
    <col min="8457" max="8457" width="12.33203125" customWidth="1"/>
    <col min="8709" max="8709" width="14.33203125" customWidth="1"/>
    <col min="8710" max="8710" width="15" customWidth="1"/>
    <col min="8712" max="8712" width="12.88671875" customWidth="1"/>
    <col min="8713" max="8713" width="12.33203125" customWidth="1"/>
    <col min="8965" max="8965" width="14.33203125" customWidth="1"/>
    <col min="8966" max="8966" width="15" customWidth="1"/>
    <col min="8968" max="8968" width="12.88671875" customWidth="1"/>
    <col min="8969" max="8969" width="12.33203125" customWidth="1"/>
    <col min="9221" max="9221" width="14.33203125" customWidth="1"/>
    <col min="9222" max="9222" width="15" customWidth="1"/>
    <col min="9224" max="9224" width="12.88671875" customWidth="1"/>
    <col min="9225" max="9225" width="12.33203125" customWidth="1"/>
    <col min="9477" max="9477" width="14.33203125" customWidth="1"/>
    <col min="9478" max="9478" width="15" customWidth="1"/>
    <col min="9480" max="9480" width="12.88671875" customWidth="1"/>
    <col min="9481" max="9481" width="12.33203125" customWidth="1"/>
    <col min="9733" max="9733" width="14.33203125" customWidth="1"/>
    <col min="9734" max="9734" width="15" customWidth="1"/>
    <col min="9736" max="9736" width="12.88671875" customWidth="1"/>
    <col min="9737" max="9737" width="12.33203125" customWidth="1"/>
    <col min="9989" max="9989" width="14.33203125" customWidth="1"/>
    <col min="9990" max="9990" width="15" customWidth="1"/>
    <col min="9992" max="9992" width="12.88671875" customWidth="1"/>
    <col min="9993" max="9993" width="12.33203125" customWidth="1"/>
    <col min="10245" max="10245" width="14.33203125" customWidth="1"/>
    <col min="10246" max="10246" width="15" customWidth="1"/>
    <col min="10248" max="10248" width="12.88671875" customWidth="1"/>
    <col min="10249" max="10249" width="12.33203125" customWidth="1"/>
    <col min="10501" max="10501" width="14.33203125" customWidth="1"/>
    <col min="10502" max="10502" width="15" customWidth="1"/>
    <col min="10504" max="10504" width="12.88671875" customWidth="1"/>
    <col min="10505" max="10505" width="12.33203125" customWidth="1"/>
    <col min="10757" max="10757" width="14.33203125" customWidth="1"/>
    <col min="10758" max="10758" width="15" customWidth="1"/>
    <col min="10760" max="10760" width="12.88671875" customWidth="1"/>
    <col min="10761" max="10761" width="12.33203125" customWidth="1"/>
    <col min="11013" max="11013" width="14.33203125" customWidth="1"/>
    <col min="11014" max="11014" width="15" customWidth="1"/>
    <col min="11016" max="11016" width="12.88671875" customWidth="1"/>
    <col min="11017" max="11017" width="12.33203125" customWidth="1"/>
    <col min="11269" max="11269" width="14.33203125" customWidth="1"/>
    <col min="11270" max="11270" width="15" customWidth="1"/>
    <col min="11272" max="11272" width="12.88671875" customWidth="1"/>
    <col min="11273" max="11273" width="12.33203125" customWidth="1"/>
    <col min="11525" max="11525" width="14.33203125" customWidth="1"/>
    <col min="11526" max="11526" width="15" customWidth="1"/>
    <col min="11528" max="11528" width="12.88671875" customWidth="1"/>
    <col min="11529" max="11529" width="12.33203125" customWidth="1"/>
    <col min="11781" max="11781" width="14.33203125" customWidth="1"/>
    <col min="11782" max="11782" width="15" customWidth="1"/>
    <col min="11784" max="11784" width="12.88671875" customWidth="1"/>
    <col min="11785" max="11785" width="12.33203125" customWidth="1"/>
    <col min="12037" max="12037" width="14.33203125" customWidth="1"/>
    <col min="12038" max="12038" width="15" customWidth="1"/>
    <col min="12040" max="12040" width="12.88671875" customWidth="1"/>
    <col min="12041" max="12041" width="12.33203125" customWidth="1"/>
    <col min="12293" max="12293" width="14.33203125" customWidth="1"/>
    <col min="12294" max="12294" width="15" customWidth="1"/>
    <col min="12296" max="12296" width="12.88671875" customWidth="1"/>
    <col min="12297" max="12297" width="12.33203125" customWidth="1"/>
    <col min="12549" max="12549" width="14.33203125" customWidth="1"/>
    <col min="12550" max="12550" width="15" customWidth="1"/>
    <col min="12552" max="12552" width="12.88671875" customWidth="1"/>
    <col min="12553" max="12553" width="12.33203125" customWidth="1"/>
    <col min="12805" max="12805" width="14.33203125" customWidth="1"/>
    <col min="12806" max="12806" width="15" customWidth="1"/>
    <col min="12808" max="12808" width="12.88671875" customWidth="1"/>
    <col min="12809" max="12809" width="12.33203125" customWidth="1"/>
    <col min="13061" max="13061" width="14.33203125" customWidth="1"/>
    <col min="13062" max="13062" width="15" customWidth="1"/>
    <col min="13064" max="13064" width="12.88671875" customWidth="1"/>
    <col min="13065" max="13065" width="12.33203125" customWidth="1"/>
    <col min="13317" max="13317" width="14.33203125" customWidth="1"/>
    <col min="13318" max="13318" width="15" customWidth="1"/>
    <col min="13320" max="13320" width="12.88671875" customWidth="1"/>
    <col min="13321" max="13321" width="12.33203125" customWidth="1"/>
    <col min="13573" max="13573" width="14.33203125" customWidth="1"/>
    <col min="13574" max="13574" width="15" customWidth="1"/>
    <col min="13576" max="13576" width="12.88671875" customWidth="1"/>
    <col min="13577" max="13577" width="12.33203125" customWidth="1"/>
    <col min="13829" max="13829" width="14.33203125" customWidth="1"/>
    <col min="13830" max="13830" width="15" customWidth="1"/>
    <col min="13832" max="13832" width="12.88671875" customWidth="1"/>
    <col min="13833" max="13833" width="12.33203125" customWidth="1"/>
    <col min="14085" max="14085" width="14.33203125" customWidth="1"/>
    <col min="14086" max="14086" width="15" customWidth="1"/>
    <col min="14088" max="14088" width="12.88671875" customWidth="1"/>
    <col min="14089" max="14089" width="12.33203125" customWidth="1"/>
    <col min="14341" max="14341" width="14.33203125" customWidth="1"/>
    <col min="14342" max="14342" width="15" customWidth="1"/>
    <col min="14344" max="14344" width="12.88671875" customWidth="1"/>
    <col min="14345" max="14345" width="12.33203125" customWidth="1"/>
    <col min="14597" max="14597" width="14.33203125" customWidth="1"/>
    <col min="14598" max="14598" width="15" customWidth="1"/>
    <col min="14600" max="14600" width="12.88671875" customWidth="1"/>
    <col min="14601" max="14601" width="12.33203125" customWidth="1"/>
    <col min="14853" max="14853" width="14.33203125" customWidth="1"/>
    <col min="14854" max="14854" width="15" customWidth="1"/>
    <col min="14856" max="14856" width="12.88671875" customWidth="1"/>
    <col min="14857" max="14857" width="12.33203125" customWidth="1"/>
    <col min="15109" max="15109" width="14.33203125" customWidth="1"/>
    <col min="15110" max="15110" width="15" customWidth="1"/>
    <col min="15112" max="15112" width="12.88671875" customWidth="1"/>
    <col min="15113" max="15113" width="12.33203125" customWidth="1"/>
    <col min="15365" max="15365" width="14.33203125" customWidth="1"/>
    <col min="15366" max="15366" width="15" customWidth="1"/>
    <col min="15368" max="15368" width="12.88671875" customWidth="1"/>
    <col min="15369" max="15369" width="12.33203125" customWidth="1"/>
    <col min="15621" max="15621" width="14.33203125" customWidth="1"/>
    <col min="15622" max="15622" width="15" customWidth="1"/>
    <col min="15624" max="15624" width="12.88671875" customWidth="1"/>
    <col min="15625" max="15625" width="12.33203125" customWidth="1"/>
    <col min="15877" max="15877" width="14.33203125" customWidth="1"/>
    <col min="15878" max="15878" width="15" customWidth="1"/>
    <col min="15880" max="15880" width="12.88671875" customWidth="1"/>
    <col min="15881" max="15881" width="12.33203125" customWidth="1"/>
    <col min="16133" max="16133" width="14.33203125" customWidth="1"/>
    <col min="16134" max="16134" width="15" customWidth="1"/>
    <col min="16136" max="16136" width="12.88671875" customWidth="1"/>
    <col min="16137" max="16137" width="12.33203125" customWidth="1"/>
  </cols>
  <sheetData>
    <row r="1" spans="1:16" x14ac:dyDescent="0.3">
      <c r="A1" s="18" t="s">
        <v>559</v>
      </c>
      <c r="B1" s="14"/>
      <c r="C1" s="14"/>
      <c r="D1" s="14"/>
      <c r="E1" s="14"/>
      <c r="I1" s="2"/>
      <c r="J1" s="2"/>
      <c r="K1" s="2"/>
    </row>
    <row r="2" spans="1:16" x14ac:dyDescent="0.3">
      <c r="A2" s="5" t="s">
        <v>551</v>
      </c>
      <c r="B2" s="6" t="s">
        <v>648</v>
      </c>
      <c r="C2" s="6"/>
      <c r="D2" s="6"/>
      <c r="E2" s="14"/>
      <c r="I2" s="2"/>
      <c r="J2" s="2"/>
      <c r="K2" s="2"/>
    </row>
    <row r="3" spans="1:16" x14ac:dyDescent="0.3">
      <c r="A3" s="5" t="s">
        <v>543</v>
      </c>
      <c r="B3" s="7">
        <v>41857</v>
      </c>
      <c r="C3" s="7"/>
      <c r="D3" s="7"/>
      <c r="E3" s="15"/>
      <c r="F3" s="3" t="s">
        <v>707</v>
      </c>
      <c r="I3" s="2"/>
      <c r="J3" s="2"/>
      <c r="K3" s="2"/>
    </row>
    <row r="4" spans="1:16" x14ac:dyDescent="0.3">
      <c r="A4" s="5" t="s">
        <v>552</v>
      </c>
      <c r="B4" s="7" t="s">
        <v>577</v>
      </c>
      <c r="C4" s="7"/>
      <c r="D4" s="7"/>
      <c r="E4" s="15"/>
      <c r="I4" s="2"/>
      <c r="J4" s="2"/>
      <c r="K4" s="2"/>
      <c r="N4" s="4" t="s">
        <v>819</v>
      </c>
    </row>
    <row r="5" spans="1:16" x14ac:dyDescent="0.3">
      <c r="A5" s="10" t="s">
        <v>6</v>
      </c>
      <c r="B5" s="10" t="s">
        <v>560</v>
      </c>
      <c r="C5" s="10" t="s">
        <v>556</v>
      </c>
      <c r="D5" s="10" t="s">
        <v>632</v>
      </c>
      <c r="E5" s="10" t="s">
        <v>0</v>
      </c>
      <c r="F5" s="11" t="s">
        <v>54</v>
      </c>
      <c r="G5" s="10" t="s">
        <v>553</v>
      </c>
      <c r="H5" s="11" t="s">
        <v>554</v>
      </c>
      <c r="I5" s="10" t="s">
        <v>555</v>
      </c>
      <c r="J5" s="10" t="s">
        <v>57</v>
      </c>
      <c r="K5" s="11" t="s">
        <v>56</v>
      </c>
      <c r="L5" s="11" t="s">
        <v>55</v>
      </c>
      <c r="M5" s="11" t="s">
        <v>550</v>
      </c>
      <c r="N5" s="4" t="s">
        <v>0</v>
      </c>
      <c r="O5" s="4" t="s">
        <v>54</v>
      </c>
      <c r="P5" s="4" t="s">
        <v>6</v>
      </c>
    </row>
    <row r="6" spans="1:16" s="12" customFormat="1" x14ac:dyDescent="0.3">
      <c r="A6" s="17"/>
      <c r="B6" s="17">
        <v>1</v>
      </c>
      <c r="C6" s="17">
        <v>935</v>
      </c>
      <c r="D6" s="17" t="s">
        <v>360</v>
      </c>
      <c r="E6" s="17">
        <v>1</v>
      </c>
      <c r="F6" s="17" t="s">
        <v>5</v>
      </c>
      <c r="G6" s="17">
        <v>72</v>
      </c>
      <c r="H6" s="17"/>
      <c r="I6" s="17"/>
      <c r="J6" s="17"/>
      <c r="K6" s="17" t="s">
        <v>59</v>
      </c>
      <c r="L6" s="17" t="s">
        <v>59</v>
      </c>
      <c r="M6" s="13"/>
      <c r="N6" s="36">
        <f>SUMIFS($E$6:$E$400,$F$6:$F$400,"CH",$A$6:$A$400,"U1")</f>
        <v>0</v>
      </c>
      <c r="O6" s="36" t="s">
        <v>3</v>
      </c>
      <c r="P6" s="36" t="s">
        <v>7</v>
      </c>
    </row>
    <row r="7" spans="1:16" s="12" customFormat="1" x14ac:dyDescent="0.3">
      <c r="A7" s="17"/>
      <c r="B7" s="17">
        <v>1</v>
      </c>
      <c r="C7" s="17"/>
      <c r="D7" s="17"/>
      <c r="E7" s="17">
        <v>1</v>
      </c>
      <c r="F7" s="17" t="s">
        <v>3</v>
      </c>
      <c r="G7" s="17">
        <v>60</v>
      </c>
      <c r="H7" s="17">
        <v>2.5</v>
      </c>
      <c r="I7" s="17"/>
      <c r="J7" s="17"/>
      <c r="K7" s="17" t="s">
        <v>59</v>
      </c>
      <c r="L7" s="17" t="s">
        <v>59</v>
      </c>
      <c r="M7" s="13"/>
      <c r="N7" s="36">
        <f>SUMIFS($E$6:$E$400,$F$6:$F$400,"CH",$A$6:$A$400,"U2")</f>
        <v>0</v>
      </c>
      <c r="O7" s="36" t="s">
        <v>3</v>
      </c>
      <c r="P7" s="36" t="s">
        <v>8</v>
      </c>
    </row>
    <row r="8" spans="1:16" s="12" customFormat="1" x14ac:dyDescent="0.3">
      <c r="A8" s="17"/>
      <c r="B8" s="17">
        <v>1</v>
      </c>
      <c r="C8" s="17"/>
      <c r="D8" s="17"/>
      <c r="E8" s="17">
        <v>1</v>
      </c>
      <c r="F8" s="17" t="s">
        <v>3</v>
      </c>
      <c r="G8" s="17">
        <v>64</v>
      </c>
      <c r="H8" s="17">
        <v>3.9</v>
      </c>
      <c r="I8" s="17"/>
      <c r="J8" s="17"/>
      <c r="K8" s="17" t="s">
        <v>59</v>
      </c>
      <c r="L8" s="17" t="s">
        <v>59</v>
      </c>
      <c r="M8" s="13"/>
      <c r="N8" s="36">
        <f>SUMIFS($E$6:$E$400,$F$6:$F$400,"CH",$A$6:$A$400,"U3")</f>
        <v>0</v>
      </c>
      <c r="O8" s="36" t="s">
        <v>3</v>
      </c>
      <c r="P8" s="36" t="s">
        <v>9</v>
      </c>
    </row>
    <row r="9" spans="1:16" s="12" customFormat="1" x14ac:dyDescent="0.3">
      <c r="A9" s="17"/>
      <c r="B9" s="17">
        <v>1</v>
      </c>
      <c r="C9" s="17"/>
      <c r="D9" s="17"/>
      <c r="E9" s="17">
        <v>1</v>
      </c>
      <c r="F9" s="17" t="s">
        <v>3</v>
      </c>
      <c r="G9" s="17">
        <v>59</v>
      </c>
      <c r="H9" s="17">
        <v>3</v>
      </c>
      <c r="I9" s="17"/>
      <c r="J9" s="17"/>
      <c r="K9" s="17" t="s">
        <v>59</v>
      </c>
      <c r="L9" s="17" t="s">
        <v>59</v>
      </c>
      <c r="M9" s="13"/>
      <c r="N9" s="36">
        <f>SUMIFS($E$6:$E$400,$F$6:$F$400,"CH",$A$6:$A$400,"U4")</f>
        <v>0</v>
      </c>
      <c r="O9" s="36" t="s">
        <v>3</v>
      </c>
      <c r="P9" s="36" t="s">
        <v>10</v>
      </c>
    </row>
    <row r="10" spans="1:16" s="12" customFormat="1" x14ac:dyDescent="0.3">
      <c r="A10" s="17"/>
      <c r="B10" s="17">
        <v>1</v>
      </c>
      <c r="C10" s="17"/>
      <c r="D10" s="17"/>
      <c r="E10" s="17">
        <v>1</v>
      </c>
      <c r="F10" s="17" t="s">
        <v>3</v>
      </c>
      <c r="G10" s="17">
        <v>58</v>
      </c>
      <c r="H10" s="17">
        <v>2.6</v>
      </c>
      <c r="I10" s="17"/>
      <c r="J10" s="17"/>
      <c r="K10" s="17" t="s">
        <v>59</v>
      </c>
      <c r="L10" s="17" t="s">
        <v>59</v>
      </c>
      <c r="M10" s="13"/>
      <c r="N10" s="36">
        <f>SUMIFS($E$6:$E$400,$F$6:$F$400,"CH",$A$6:$A$400,"U5")</f>
        <v>0</v>
      </c>
      <c r="O10" s="36" t="s">
        <v>3</v>
      </c>
      <c r="P10" s="36" t="s">
        <v>11</v>
      </c>
    </row>
    <row r="11" spans="1:16" s="12" customFormat="1" x14ac:dyDescent="0.3">
      <c r="A11" s="17"/>
      <c r="B11" s="17">
        <v>1</v>
      </c>
      <c r="C11" s="17"/>
      <c r="D11" s="17"/>
      <c r="E11" s="17">
        <v>1</v>
      </c>
      <c r="F11" s="17" t="s">
        <v>3</v>
      </c>
      <c r="G11" s="17">
        <v>65</v>
      </c>
      <c r="H11" s="17">
        <v>3.4</v>
      </c>
      <c r="I11" s="17" t="s">
        <v>459</v>
      </c>
      <c r="J11" s="17"/>
      <c r="K11" s="17" t="s">
        <v>59</v>
      </c>
      <c r="L11" s="17" t="s">
        <v>59</v>
      </c>
      <c r="M11" s="13"/>
      <c r="N11" s="36">
        <f>SUMIFS($E$6:$E$400,$F$6:$F$400,"CH",$A$6:$A$400,"U6")</f>
        <v>0</v>
      </c>
      <c r="O11" s="36" t="s">
        <v>3</v>
      </c>
      <c r="P11" s="36" t="s">
        <v>12</v>
      </c>
    </row>
    <row r="12" spans="1:16" s="12" customFormat="1" x14ac:dyDescent="0.3">
      <c r="A12" s="17"/>
      <c r="B12" s="17">
        <v>1</v>
      </c>
      <c r="C12" s="17"/>
      <c r="D12" s="17"/>
      <c r="E12" s="17">
        <v>1</v>
      </c>
      <c r="F12" s="17" t="s">
        <v>3</v>
      </c>
      <c r="G12" s="17">
        <v>65</v>
      </c>
      <c r="H12" s="17">
        <v>3.3</v>
      </c>
      <c r="I12" s="17" t="s">
        <v>458</v>
      </c>
      <c r="J12" s="17"/>
      <c r="K12" s="17" t="s">
        <v>59</v>
      </c>
      <c r="L12" s="17" t="s">
        <v>59</v>
      </c>
      <c r="M12" s="13"/>
      <c r="N12" s="36">
        <f>SUMIFS($E$6:$E$400,$F$6:$F$400,"CH",$A$6:$A$400,"U7")</f>
        <v>0</v>
      </c>
      <c r="O12" s="36" t="s">
        <v>3</v>
      </c>
      <c r="P12" s="36" t="s">
        <v>13</v>
      </c>
    </row>
    <row r="13" spans="1:16" s="12" customFormat="1" x14ac:dyDescent="0.3">
      <c r="A13" s="17"/>
      <c r="B13" s="17">
        <v>1</v>
      </c>
      <c r="C13" s="17"/>
      <c r="D13" s="17"/>
      <c r="E13" s="17">
        <v>1</v>
      </c>
      <c r="F13" s="17" t="s">
        <v>3</v>
      </c>
      <c r="G13" s="17">
        <v>61</v>
      </c>
      <c r="H13" s="17">
        <v>2.9</v>
      </c>
      <c r="I13" s="17"/>
      <c r="J13" s="17"/>
      <c r="K13" s="17" t="s">
        <v>59</v>
      </c>
      <c r="L13" s="17" t="s">
        <v>59</v>
      </c>
      <c r="M13" s="13"/>
      <c r="N13" s="36">
        <f>SUMIFS($E$6:$E$400,$F$6:$F$400,"CH",$A$6:$A$400,"U8")</f>
        <v>0</v>
      </c>
      <c r="O13" s="36" t="s">
        <v>3</v>
      </c>
      <c r="P13" s="36" t="s">
        <v>14</v>
      </c>
    </row>
    <row r="14" spans="1:16" s="12" customFormat="1" x14ac:dyDescent="0.3">
      <c r="A14" s="17"/>
      <c r="B14" s="17">
        <v>1</v>
      </c>
      <c r="C14" s="17"/>
      <c r="D14" s="17"/>
      <c r="E14" s="17">
        <v>1</v>
      </c>
      <c r="F14" s="17" t="s">
        <v>4</v>
      </c>
      <c r="G14" s="17">
        <v>165</v>
      </c>
      <c r="H14" s="17">
        <v>52.8</v>
      </c>
      <c r="I14" s="17" t="s">
        <v>457</v>
      </c>
      <c r="J14" s="17"/>
      <c r="K14" s="17" t="s">
        <v>59</v>
      </c>
      <c r="L14" s="17" t="s">
        <v>59</v>
      </c>
      <c r="M14" s="13"/>
      <c r="N14" s="36">
        <f>SUMIFS($E$6:$E$400,$F$6:$F$400,"CH",$A$6:$A$400,"U9")</f>
        <v>0</v>
      </c>
      <c r="O14" s="36" t="s">
        <v>3</v>
      </c>
      <c r="P14" s="36" t="s">
        <v>15</v>
      </c>
    </row>
    <row r="15" spans="1:16" s="12" customFormat="1" x14ac:dyDescent="0.3">
      <c r="A15" s="17"/>
      <c r="B15" s="17">
        <v>1</v>
      </c>
      <c r="C15" s="17"/>
      <c r="D15" s="17"/>
      <c r="E15" s="17">
        <v>1</v>
      </c>
      <c r="F15" s="17" t="s">
        <v>3</v>
      </c>
      <c r="G15" s="17">
        <v>51</v>
      </c>
      <c r="H15" s="17">
        <v>1.6</v>
      </c>
      <c r="I15" s="17"/>
      <c r="J15" s="17"/>
      <c r="K15" s="17" t="s">
        <v>59</v>
      </c>
      <c r="L15" s="17" t="s">
        <v>59</v>
      </c>
      <c r="M15" s="13"/>
      <c r="N15" s="36">
        <f>SUMIFS($E$6:$E$400,$F$6:$F$400,"CH",$A$6:$A$400,"U10")</f>
        <v>0</v>
      </c>
      <c r="O15" s="36" t="s">
        <v>3</v>
      </c>
      <c r="P15" s="36" t="s">
        <v>16</v>
      </c>
    </row>
    <row r="16" spans="1:16" s="12" customFormat="1" x14ac:dyDescent="0.3">
      <c r="A16" s="17"/>
      <c r="B16" s="17">
        <v>1</v>
      </c>
      <c r="C16" s="17"/>
      <c r="D16" s="17"/>
      <c r="E16" s="17">
        <v>1</v>
      </c>
      <c r="F16" s="17" t="s">
        <v>3</v>
      </c>
      <c r="G16" s="17">
        <v>70</v>
      </c>
      <c r="H16" s="17">
        <v>3.9</v>
      </c>
      <c r="I16" s="17" t="s">
        <v>456</v>
      </c>
      <c r="J16" s="17"/>
      <c r="K16" s="17" t="s">
        <v>59</v>
      </c>
      <c r="L16" s="17" t="s">
        <v>59</v>
      </c>
      <c r="M16" s="13"/>
      <c r="N16" s="36">
        <f>SUMIFS($E$6:$E$400,$F$6:$F$400,"CH",$A$6:$A$400,"U11")</f>
        <v>0</v>
      </c>
      <c r="O16" s="36" t="s">
        <v>3</v>
      </c>
      <c r="P16" s="36" t="s">
        <v>42</v>
      </c>
    </row>
    <row r="17" spans="1:16" s="12" customFormat="1" x14ac:dyDescent="0.3">
      <c r="A17" s="17"/>
      <c r="B17" s="17">
        <v>1</v>
      </c>
      <c r="C17" s="17"/>
      <c r="D17" s="17"/>
      <c r="E17" s="17">
        <v>1</v>
      </c>
      <c r="F17" s="17" t="s">
        <v>4</v>
      </c>
      <c r="G17" s="17">
        <v>116</v>
      </c>
      <c r="H17" s="17">
        <v>17.7</v>
      </c>
      <c r="I17" s="17" t="s">
        <v>455</v>
      </c>
      <c r="J17" s="17"/>
      <c r="K17" s="17" t="s">
        <v>59</v>
      </c>
      <c r="L17" s="17" t="s">
        <v>59</v>
      </c>
      <c r="M17" s="13"/>
      <c r="N17" s="36">
        <f>SUMIFS($E$6:$E$400,$F$6:$F$400,"CH",$A$6:$A$400,"U12")</f>
        <v>0</v>
      </c>
      <c r="O17" s="36" t="s">
        <v>3</v>
      </c>
      <c r="P17" s="36" t="s">
        <v>43</v>
      </c>
    </row>
    <row r="18" spans="1:16" s="12" customFormat="1" x14ac:dyDescent="0.3">
      <c r="A18" s="17"/>
      <c r="B18" s="17">
        <v>1</v>
      </c>
      <c r="C18" s="17"/>
      <c r="D18" s="17"/>
      <c r="E18" s="17">
        <v>1</v>
      </c>
      <c r="F18" s="17" t="s">
        <v>3</v>
      </c>
      <c r="G18" s="17">
        <v>64</v>
      </c>
      <c r="H18" s="17">
        <v>3</v>
      </c>
      <c r="I18" s="17"/>
      <c r="J18" s="17"/>
      <c r="K18" s="17" t="s">
        <v>59</v>
      </c>
      <c r="L18" s="17" t="s">
        <v>59</v>
      </c>
      <c r="M18" s="13"/>
      <c r="N18" s="36">
        <f>SUMIFS($E$6:$E$400,$F$6:$F$400,"CH",$A$6:$A$400,"U13")</f>
        <v>0</v>
      </c>
      <c r="O18" s="36" t="s">
        <v>3</v>
      </c>
      <c r="P18" s="36" t="s">
        <v>44</v>
      </c>
    </row>
    <row r="19" spans="1:16" s="12" customFormat="1" x14ac:dyDescent="0.3">
      <c r="A19" s="17"/>
      <c r="B19" s="17">
        <v>1</v>
      </c>
      <c r="C19" s="17"/>
      <c r="D19" s="17"/>
      <c r="E19" s="17">
        <v>1</v>
      </c>
      <c r="F19" s="17" t="s">
        <v>3</v>
      </c>
      <c r="G19" s="17">
        <v>70</v>
      </c>
      <c r="H19" s="17">
        <v>4.5999999999999996</v>
      </c>
      <c r="I19" s="17" t="s">
        <v>454</v>
      </c>
      <c r="J19" s="17"/>
      <c r="K19" s="17" t="s">
        <v>59</v>
      </c>
      <c r="L19" s="17" t="s">
        <v>59</v>
      </c>
      <c r="M19" s="13"/>
      <c r="N19" s="36">
        <f>SUMIFS($E$6:$E$400,$F$6:$F$400,"CH",$A$6:$A$400,"U14")</f>
        <v>0</v>
      </c>
      <c r="O19" s="36" t="s">
        <v>3</v>
      </c>
      <c r="P19" s="36" t="s">
        <v>45</v>
      </c>
    </row>
    <row r="20" spans="1:16" s="12" customFormat="1" x14ac:dyDescent="0.3">
      <c r="A20" s="17"/>
      <c r="B20" s="17">
        <v>1</v>
      </c>
      <c r="C20" s="17"/>
      <c r="D20" s="17"/>
      <c r="E20" s="17">
        <v>1</v>
      </c>
      <c r="F20" s="17" t="s">
        <v>4</v>
      </c>
      <c r="G20" s="17">
        <v>160</v>
      </c>
      <c r="H20" s="17">
        <v>43</v>
      </c>
      <c r="I20" s="17" t="s">
        <v>453</v>
      </c>
      <c r="J20" s="17"/>
      <c r="K20" s="17" t="s">
        <v>59</v>
      </c>
      <c r="L20" s="17" t="s">
        <v>59</v>
      </c>
      <c r="M20" s="13"/>
      <c r="N20" s="36">
        <f>SUMIFS($E$6:$E$400,$F$6:$F$400,"CH",$A$6:$A$400,"U15")</f>
        <v>0</v>
      </c>
      <c r="O20" s="36" t="s">
        <v>3</v>
      </c>
      <c r="P20" s="36" t="s">
        <v>46</v>
      </c>
    </row>
    <row r="21" spans="1:16" s="12" customFormat="1" x14ac:dyDescent="0.3">
      <c r="A21" s="17"/>
      <c r="B21" s="17">
        <v>1</v>
      </c>
      <c r="C21" s="17"/>
      <c r="D21" s="17"/>
      <c r="E21" s="17">
        <v>1</v>
      </c>
      <c r="F21" s="17" t="s">
        <v>19</v>
      </c>
      <c r="G21" s="17">
        <v>130</v>
      </c>
      <c r="H21" s="17"/>
      <c r="I21" s="17"/>
      <c r="J21" s="17"/>
      <c r="K21" s="17" t="s">
        <v>59</v>
      </c>
      <c r="L21" s="17" t="s">
        <v>59</v>
      </c>
      <c r="M21" s="13" t="s">
        <v>501</v>
      </c>
      <c r="N21" s="36">
        <f>SUMIFS($E$6:$E$400,$F$6:$F$400,"CH",$A$6:$A$400,"U16")</f>
        <v>0</v>
      </c>
      <c r="O21" s="36" t="s">
        <v>3</v>
      </c>
      <c r="P21" s="36" t="s">
        <v>511</v>
      </c>
    </row>
    <row r="22" spans="1:16" s="12" customFormat="1" x14ac:dyDescent="0.3">
      <c r="A22" s="17"/>
      <c r="B22" s="17">
        <v>1</v>
      </c>
      <c r="C22" s="17"/>
      <c r="D22" s="17"/>
      <c r="E22" s="17">
        <v>1</v>
      </c>
      <c r="F22" s="17" t="s">
        <v>3</v>
      </c>
      <c r="G22" s="17">
        <v>55</v>
      </c>
      <c r="H22" s="17">
        <v>2</v>
      </c>
      <c r="I22" s="17"/>
      <c r="J22" s="17"/>
      <c r="K22" s="17" t="s">
        <v>59</v>
      </c>
      <c r="L22" s="17" t="s">
        <v>59</v>
      </c>
      <c r="M22" s="13" t="s">
        <v>440</v>
      </c>
      <c r="N22" s="36">
        <f>SUMIFS($E$6:$E$400,$F$6:$F$400,"CH",$A$6:$A$400,"U17")</f>
        <v>0</v>
      </c>
      <c r="O22" s="36" t="s">
        <v>3</v>
      </c>
      <c r="P22" s="36" t="s">
        <v>512</v>
      </c>
    </row>
    <row r="23" spans="1:16" s="12" customFormat="1" x14ac:dyDescent="0.3">
      <c r="A23" s="17"/>
      <c r="B23" s="17">
        <v>1</v>
      </c>
      <c r="C23" s="17"/>
      <c r="D23" s="17"/>
      <c r="E23" s="17">
        <v>1</v>
      </c>
      <c r="F23" s="17" t="s">
        <v>3</v>
      </c>
      <c r="G23" s="17">
        <v>60</v>
      </c>
      <c r="H23" s="17">
        <v>3</v>
      </c>
      <c r="I23" s="17"/>
      <c r="J23" s="17"/>
      <c r="K23" s="17" t="s">
        <v>59</v>
      </c>
      <c r="L23" s="17" t="s">
        <v>59</v>
      </c>
      <c r="M23" s="13" t="s">
        <v>440</v>
      </c>
      <c r="N23" s="36">
        <f>SUMIFS($E$6:$E$400,$F$6:$F$400,"CH",$A$6:$A$400,"U18")</f>
        <v>0</v>
      </c>
      <c r="O23" s="36" t="s">
        <v>3</v>
      </c>
      <c r="P23" s="36" t="s">
        <v>513</v>
      </c>
    </row>
    <row r="24" spans="1:16" s="12" customFormat="1" x14ac:dyDescent="0.3">
      <c r="A24" s="17"/>
      <c r="B24" s="17">
        <v>1</v>
      </c>
      <c r="C24" s="17"/>
      <c r="D24" s="17"/>
      <c r="E24" s="17">
        <v>1</v>
      </c>
      <c r="F24" s="17" t="s">
        <v>3</v>
      </c>
      <c r="G24" s="17">
        <v>55</v>
      </c>
      <c r="H24" s="17">
        <v>2.7</v>
      </c>
      <c r="I24" s="17"/>
      <c r="J24" s="17"/>
      <c r="K24" s="17" t="s">
        <v>59</v>
      </c>
      <c r="L24" s="17" t="s">
        <v>59</v>
      </c>
      <c r="M24" s="13" t="s">
        <v>440</v>
      </c>
      <c r="N24" s="36">
        <f>SUMIFS($E$6:$E$400,$F$6:$F$400,"CH",$A$6:$A$400,"U19")</f>
        <v>0</v>
      </c>
      <c r="O24" s="36" t="s">
        <v>3</v>
      </c>
      <c r="P24" s="36" t="s">
        <v>514</v>
      </c>
    </row>
    <row r="25" spans="1:16" s="12" customFormat="1" x14ac:dyDescent="0.3">
      <c r="A25" s="17"/>
      <c r="B25" s="17">
        <v>1</v>
      </c>
      <c r="C25" s="17"/>
      <c r="D25" s="17"/>
      <c r="E25" s="17">
        <v>1</v>
      </c>
      <c r="F25" s="17" t="s">
        <v>3</v>
      </c>
      <c r="G25" s="17">
        <v>74</v>
      </c>
      <c r="H25" s="17">
        <v>4.3</v>
      </c>
      <c r="I25" s="17" t="s">
        <v>452</v>
      </c>
      <c r="J25" s="17"/>
      <c r="K25" s="17" t="s">
        <v>59</v>
      </c>
      <c r="L25" s="17" t="s">
        <v>59</v>
      </c>
      <c r="M25" s="13"/>
      <c r="N25" s="36">
        <f>SUMIFS($E$6:$E$400,$F$6:$F$400,"CH",$A$6:$A$400,"U20")</f>
        <v>0</v>
      </c>
      <c r="O25" s="36" t="s">
        <v>3</v>
      </c>
      <c r="P25" s="36" t="s">
        <v>516</v>
      </c>
    </row>
    <row r="26" spans="1:16" s="12" customFormat="1" x14ac:dyDescent="0.3">
      <c r="A26" s="17"/>
      <c r="B26" s="17">
        <v>1</v>
      </c>
      <c r="C26" s="17"/>
      <c r="D26" s="17"/>
      <c r="E26" s="17">
        <v>1</v>
      </c>
      <c r="F26" s="17" t="s">
        <v>3</v>
      </c>
      <c r="G26" s="17">
        <v>52</v>
      </c>
      <c r="H26" s="17">
        <v>2.2999999999999998</v>
      </c>
      <c r="I26" s="17"/>
      <c r="J26" s="17"/>
      <c r="K26" s="17" t="s">
        <v>59</v>
      </c>
      <c r="L26" s="17" t="s">
        <v>59</v>
      </c>
      <c r="M26" s="13" t="s">
        <v>440</v>
      </c>
      <c r="N26" s="36">
        <f>SUMIFS($E$6:$E$400,$F$6:$F$400,"CH",$A$6:$A$400,"U21")</f>
        <v>0</v>
      </c>
      <c r="O26" s="36" t="s">
        <v>3</v>
      </c>
      <c r="P26" s="36" t="s">
        <v>517</v>
      </c>
    </row>
    <row r="27" spans="1:16" s="12" customFormat="1" x14ac:dyDescent="0.3">
      <c r="A27" s="17"/>
      <c r="B27" s="17">
        <v>1</v>
      </c>
      <c r="C27" s="17"/>
      <c r="D27" s="17"/>
      <c r="E27" s="17">
        <v>1</v>
      </c>
      <c r="F27" s="17" t="s">
        <v>3</v>
      </c>
      <c r="G27" s="17">
        <v>61</v>
      </c>
      <c r="H27" s="17">
        <v>2.8</v>
      </c>
      <c r="I27" s="17"/>
      <c r="J27" s="17"/>
      <c r="K27" s="17" t="s">
        <v>59</v>
      </c>
      <c r="L27" s="17" t="s">
        <v>59</v>
      </c>
      <c r="M27" s="13" t="s">
        <v>440</v>
      </c>
      <c r="N27" s="36">
        <f>SUMIFS($E$6:$E$400,$F$6:$F$400,"CH",$A$6:$A$400,"U22")</f>
        <v>0</v>
      </c>
      <c r="O27" s="36" t="s">
        <v>3</v>
      </c>
      <c r="P27" s="36" t="s">
        <v>518</v>
      </c>
    </row>
    <row r="28" spans="1:16" s="12" customFormat="1" x14ac:dyDescent="0.3">
      <c r="A28" s="17"/>
      <c r="B28" s="17">
        <v>1</v>
      </c>
      <c r="C28" s="17"/>
      <c r="D28" s="17"/>
      <c r="E28" s="17">
        <v>1</v>
      </c>
      <c r="F28" s="17" t="s">
        <v>3</v>
      </c>
      <c r="G28" s="17">
        <v>57</v>
      </c>
      <c r="H28" s="17">
        <v>2.2000000000000002</v>
      </c>
      <c r="I28" s="17"/>
      <c r="J28" s="17"/>
      <c r="K28" s="17" t="s">
        <v>59</v>
      </c>
      <c r="L28" s="17" t="s">
        <v>59</v>
      </c>
      <c r="M28" s="13" t="s">
        <v>440</v>
      </c>
      <c r="N28" s="36">
        <f>SUMIFS($E$6:$E$400,$F$6:$F$400,"CH",$A$6:$A$400,"U23")</f>
        <v>0</v>
      </c>
      <c r="O28" s="36" t="s">
        <v>3</v>
      </c>
      <c r="P28" s="36" t="s">
        <v>519</v>
      </c>
    </row>
    <row r="29" spans="1:16" s="12" customFormat="1" x14ac:dyDescent="0.3">
      <c r="A29" s="17"/>
      <c r="B29" s="17">
        <v>1</v>
      </c>
      <c r="C29" s="17"/>
      <c r="D29" s="17"/>
      <c r="E29" s="17">
        <v>1</v>
      </c>
      <c r="F29" s="17" t="s">
        <v>3</v>
      </c>
      <c r="G29" s="17">
        <v>62</v>
      </c>
      <c r="H29" s="17">
        <v>3.9</v>
      </c>
      <c r="I29" s="17"/>
      <c r="J29" s="17"/>
      <c r="K29" s="17" t="s">
        <v>59</v>
      </c>
      <c r="L29" s="17" t="s">
        <v>59</v>
      </c>
      <c r="M29" s="13" t="s">
        <v>440</v>
      </c>
      <c r="N29" s="36">
        <f>SUMIFS($E$6:$E$400,$F$6:$F$400,"CH",$A$6:$A$400,"U24")</f>
        <v>0</v>
      </c>
      <c r="O29" s="36" t="s">
        <v>3</v>
      </c>
      <c r="P29" s="36" t="s">
        <v>520</v>
      </c>
    </row>
    <row r="30" spans="1:16" s="12" customFormat="1" x14ac:dyDescent="0.3">
      <c r="A30" s="17"/>
      <c r="B30" s="17">
        <v>1</v>
      </c>
      <c r="C30" s="17"/>
      <c r="D30" s="17"/>
      <c r="E30" s="17">
        <v>1</v>
      </c>
      <c r="F30" s="17" t="s">
        <v>4</v>
      </c>
      <c r="G30" s="17">
        <v>56</v>
      </c>
      <c r="H30" s="17">
        <v>2</v>
      </c>
      <c r="I30" s="17"/>
      <c r="J30" s="17"/>
      <c r="K30" s="17" t="s">
        <v>59</v>
      </c>
      <c r="L30" s="17" t="s">
        <v>59</v>
      </c>
      <c r="M30" s="13" t="s">
        <v>440</v>
      </c>
      <c r="N30" s="36">
        <f>SUMIFS($E$6:$E$400,$F$6:$F$400,"CH",$A$6:$A$400,"U25")</f>
        <v>0</v>
      </c>
      <c r="O30" s="36" t="s">
        <v>3</v>
      </c>
      <c r="P30" s="36" t="s">
        <v>521</v>
      </c>
    </row>
    <row r="31" spans="1:16" s="12" customFormat="1" x14ac:dyDescent="0.3">
      <c r="A31" s="17"/>
      <c r="B31" s="17">
        <v>1</v>
      </c>
      <c r="C31" s="17"/>
      <c r="D31" s="17"/>
      <c r="E31" s="17">
        <v>1</v>
      </c>
      <c r="F31" s="17" t="s">
        <v>3</v>
      </c>
      <c r="G31" s="17">
        <v>55</v>
      </c>
      <c r="H31" s="17">
        <v>2</v>
      </c>
      <c r="I31" s="17"/>
      <c r="J31" s="17"/>
      <c r="K31" s="17" t="s">
        <v>59</v>
      </c>
      <c r="L31" s="17" t="s">
        <v>59</v>
      </c>
      <c r="M31" s="13" t="s">
        <v>440</v>
      </c>
      <c r="N31" s="36">
        <f>SUMIFS($E$6:$E$400,$F$6:$F$400,"CH",$A$6:$A$400,"U26")</f>
        <v>0</v>
      </c>
      <c r="O31" s="36" t="s">
        <v>3</v>
      </c>
      <c r="P31" s="36" t="s">
        <v>522</v>
      </c>
    </row>
    <row r="32" spans="1:16" s="12" customFormat="1" x14ac:dyDescent="0.3">
      <c r="A32" s="17"/>
      <c r="B32" s="17">
        <v>1</v>
      </c>
      <c r="C32" s="17"/>
      <c r="D32" s="17"/>
      <c r="E32" s="17">
        <v>1</v>
      </c>
      <c r="F32" s="17" t="s">
        <v>3</v>
      </c>
      <c r="G32" s="17">
        <v>72</v>
      </c>
      <c r="H32" s="17">
        <v>4.4000000000000004</v>
      </c>
      <c r="I32" s="17" t="s">
        <v>451</v>
      </c>
      <c r="J32" s="17"/>
      <c r="K32" s="17" t="s">
        <v>59</v>
      </c>
      <c r="L32" s="17" t="s">
        <v>59</v>
      </c>
      <c r="M32" s="13"/>
      <c r="N32" s="36">
        <f>SUMIFS($E$6:$E$400,$F$6:$F$400,"CH",$A$6:$A$400,"U27")</f>
        <v>0</v>
      </c>
      <c r="O32" s="36" t="s">
        <v>3</v>
      </c>
      <c r="P32" s="36" t="s">
        <v>523</v>
      </c>
    </row>
    <row r="33" spans="1:16" s="12" customFormat="1" x14ac:dyDescent="0.3">
      <c r="A33" s="17"/>
      <c r="B33" s="17">
        <v>1</v>
      </c>
      <c r="C33" s="17"/>
      <c r="D33" s="17"/>
      <c r="E33" s="17">
        <v>1</v>
      </c>
      <c r="F33" s="17" t="s">
        <v>3</v>
      </c>
      <c r="G33" s="17">
        <v>65</v>
      </c>
      <c r="H33" s="17">
        <v>3.2</v>
      </c>
      <c r="I33" s="17" t="s">
        <v>450</v>
      </c>
      <c r="J33" s="17"/>
      <c r="K33" s="17" t="s">
        <v>59</v>
      </c>
      <c r="L33" s="17" t="s">
        <v>59</v>
      </c>
      <c r="M33" s="13"/>
      <c r="N33" s="36">
        <f>SUMIFS($E$6:$E$400,$F$6:$F$400,"CH",$A$6:$A$400,"U28")</f>
        <v>0</v>
      </c>
      <c r="O33" s="36" t="s">
        <v>3</v>
      </c>
      <c r="P33" s="36" t="s">
        <v>524</v>
      </c>
    </row>
    <row r="34" spans="1:16" s="12" customFormat="1" x14ac:dyDescent="0.3">
      <c r="A34" s="17"/>
      <c r="B34" s="17">
        <v>1</v>
      </c>
      <c r="C34" s="17"/>
      <c r="D34" s="17"/>
      <c r="E34" s="17">
        <v>1</v>
      </c>
      <c r="F34" s="17" t="s">
        <v>3</v>
      </c>
      <c r="G34" s="17">
        <v>65</v>
      </c>
      <c r="H34" s="17">
        <v>3.4</v>
      </c>
      <c r="I34" s="17" t="s">
        <v>449</v>
      </c>
      <c r="J34" s="17"/>
      <c r="K34" s="17" t="s">
        <v>59</v>
      </c>
      <c r="L34" s="17" t="s">
        <v>59</v>
      </c>
      <c r="M34" s="13"/>
      <c r="N34" s="36">
        <f>SUMIFS($E$6:$E$400,$F$6:$F$400,"CH",$A$6:$A$400,"U29")</f>
        <v>0</v>
      </c>
      <c r="O34" s="36" t="s">
        <v>3</v>
      </c>
      <c r="P34" s="36" t="s">
        <v>525</v>
      </c>
    </row>
    <row r="35" spans="1:16" s="12" customFormat="1" x14ac:dyDescent="0.3">
      <c r="A35" s="17"/>
      <c r="B35" s="17">
        <v>1</v>
      </c>
      <c r="C35" s="17"/>
      <c r="D35" s="17"/>
      <c r="E35" s="17">
        <v>1</v>
      </c>
      <c r="F35" s="17" t="s">
        <v>3</v>
      </c>
      <c r="G35" s="17">
        <v>68</v>
      </c>
      <c r="H35" s="17">
        <v>3.6</v>
      </c>
      <c r="I35" s="17" t="s">
        <v>448</v>
      </c>
      <c r="J35" s="17"/>
      <c r="K35" s="17" t="s">
        <v>59</v>
      </c>
      <c r="L35" s="17" t="s">
        <v>59</v>
      </c>
      <c r="M35" s="13"/>
      <c r="N35" s="36">
        <f>SUMIFS($E$6:$E$400,$F$6:$F$400,"CH",$A$6:$A$400,"U30")</f>
        <v>0</v>
      </c>
      <c r="O35" s="36" t="s">
        <v>3</v>
      </c>
      <c r="P35" s="36" t="s">
        <v>527</v>
      </c>
    </row>
    <row r="36" spans="1:16" s="12" customFormat="1" x14ac:dyDescent="0.3">
      <c r="A36" s="17"/>
      <c r="B36" s="17">
        <v>1</v>
      </c>
      <c r="C36" s="17"/>
      <c r="D36" s="17"/>
      <c r="E36" s="17">
        <v>1</v>
      </c>
      <c r="F36" s="17" t="s">
        <v>4</v>
      </c>
      <c r="G36" s="17">
        <v>92</v>
      </c>
      <c r="H36" s="17">
        <v>8.8000000000000007</v>
      </c>
      <c r="I36" s="17" t="s">
        <v>447</v>
      </c>
      <c r="J36" s="17"/>
      <c r="K36" s="17" t="s">
        <v>59</v>
      </c>
      <c r="L36" s="17" t="s">
        <v>59</v>
      </c>
      <c r="M36" s="13" t="s">
        <v>443</v>
      </c>
      <c r="N36" s="36">
        <f>SUMIFS($E$6:$E$400,$F$6:$F$400,"CH",$A$6:$A$400,"U31")</f>
        <v>0</v>
      </c>
      <c r="O36" s="36" t="s">
        <v>3</v>
      </c>
      <c r="P36" s="36" t="s">
        <v>529</v>
      </c>
    </row>
    <row r="37" spans="1:16" s="12" customFormat="1" x14ac:dyDescent="0.3">
      <c r="A37" s="17"/>
      <c r="B37" s="17">
        <v>1</v>
      </c>
      <c r="C37" s="17"/>
      <c r="D37" s="17"/>
      <c r="E37" s="17">
        <v>1</v>
      </c>
      <c r="F37" s="17" t="s">
        <v>4</v>
      </c>
      <c r="G37" s="17">
        <v>177</v>
      </c>
      <c r="H37" s="17">
        <v>59.4</v>
      </c>
      <c r="I37" s="17" t="s">
        <v>446</v>
      </c>
      <c r="J37" s="17"/>
      <c r="K37" s="17" t="s">
        <v>59</v>
      </c>
      <c r="L37" s="17" t="s">
        <v>59</v>
      </c>
      <c r="M37" s="13" t="s">
        <v>443</v>
      </c>
      <c r="N37" s="36">
        <f>SUMIFS($E$6:$E$400,$F$6:$F$400,"CH",$A$6:$A$400,"U32")</f>
        <v>0</v>
      </c>
      <c r="O37" s="36" t="s">
        <v>3</v>
      </c>
      <c r="P37" s="36" t="s">
        <v>530</v>
      </c>
    </row>
    <row r="38" spans="1:16" s="12" customFormat="1" x14ac:dyDescent="0.3">
      <c r="A38" s="17"/>
      <c r="B38" s="17">
        <v>1</v>
      </c>
      <c r="C38" s="17"/>
      <c r="D38" s="17"/>
      <c r="E38" s="17">
        <v>1</v>
      </c>
      <c r="F38" s="17" t="s">
        <v>4</v>
      </c>
      <c r="G38" s="17">
        <v>147</v>
      </c>
      <c r="H38" s="17">
        <v>36.700000000000003</v>
      </c>
      <c r="I38" s="17" t="s">
        <v>445</v>
      </c>
      <c r="J38" s="17"/>
      <c r="K38" s="17" t="s">
        <v>59</v>
      </c>
      <c r="L38" s="17" t="s">
        <v>59</v>
      </c>
      <c r="M38" s="13" t="s">
        <v>443</v>
      </c>
      <c r="N38" s="36">
        <f>SUMIFS($E$6:$E$400,$F$6:$F$400,"CH",$A$6:$A$400,"U33")</f>
        <v>0</v>
      </c>
      <c r="O38" s="36" t="s">
        <v>3</v>
      </c>
      <c r="P38" s="36" t="s">
        <v>531</v>
      </c>
    </row>
    <row r="39" spans="1:16" s="12" customFormat="1" x14ac:dyDescent="0.3">
      <c r="A39" s="17"/>
      <c r="B39" s="17">
        <v>1</v>
      </c>
      <c r="C39" s="17"/>
      <c r="D39" s="17"/>
      <c r="E39" s="17">
        <v>1</v>
      </c>
      <c r="F39" s="17" t="s">
        <v>4</v>
      </c>
      <c r="G39" s="17">
        <v>164</v>
      </c>
      <c r="H39" s="17">
        <v>51.6</v>
      </c>
      <c r="I39" s="17" t="s">
        <v>444</v>
      </c>
      <c r="J39" s="17"/>
      <c r="K39" s="17" t="s">
        <v>59</v>
      </c>
      <c r="L39" s="17" t="s">
        <v>59</v>
      </c>
      <c r="M39" s="13" t="s">
        <v>443</v>
      </c>
      <c r="N39" s="36">
        <f>SUMIFS($E$6:$E$400,$F$6:$F$400,"CH",$A$6:$A$400,"U34")</f>
        <v>0</v>
      </c>
      <c r="O39" s="36" t="s">
        <v>3</v>
      </c>
      <c r="P39" s="36" t="s">
        <v>532</v>
      </c>
    </row>
    <row r="40" spans="1:16" s="12" customFormat="1" x14ac:dyDescent="0.3">
      <c r="A40" s="17"/>
      <c r="B40" s="17">
        <v>1</v>
      </c>
      <c r="C40" s="17"/>
      <c r="D40" s="17"/>
      <c r="E40" s="17">
        <v>1</v>
      </c>
      <c r="F40" s="17" t="s">
        <v>3</v>
      </c>
      <c r="G40" s="17">
        <v>71</v>
      </c>
      <c r="H40" s="17">
        <v>4</v>
      </c>
      <c r="I40" s="17" t="s">
        <v>442</v>
      </c>
      <c r="J40" s="17"/>
      <c r="K40" s="17" t="s">
        <v>59</v>
      </c>
      <c r="L40" s="17" t="s">
        <v>59</v>
      </c>
      <c r="M40" s="13"/>
      <c r="N40" s="36">
        <f>SUMIFS($E$6:$E$400,$F$6:$F$400,"CH",$A$6:$A$400,"U35")</f>
        <v>0</v>
      </c>
      <c r="O40" s="36" t="s">
        <v>3</v>
      </c>
      <c r="P40" s="36" t="s">
        <v>533</v>
      </c>
    </row>
    <row r="41" spans="1:16" s="12" customFormat="1" x14ac:dyDescent="0.3">
      <c r="A41" s="17"/>
      <c r="B41" s="17">
        <v>1</v>
      </c>
      <c r="C41" s="17"/>
      <c r="D41" s="17"/>
      <c r="E41" s="17">
        <v>1</v>
      </c>
      <c r="F41" s="17" t="s">
        <v>3</v>
      </c>
      <c r="G41" s="17">
        <v>60</v>
      </c>
      <c r="H41" s="17">
        <v>2.6</v>
      </c>
      <c r="I41" s="17"/>
      <c r="J41" s="17"/>
      <c r="K41" s="17" t="s">
        <v>59</v>
      </c>
      <c r="L41" s="17" t="s">
        <v>59</v>
      </c>
      <c r="M41" s="13"/>
      <c r="N41" s="36">
        <f>SUMIFS($E$6:$E$400,$F$6:$F$400,"CH",$A$6:$A$400,"U36")</f>
        <v>0</v>
      </c>
      <c r="O41" s="36" t="s">
        <v>3</v>
      </c>
      <c r="P41" s="36" t="s">
        <v>534</v>
      </c>
    </row>
    <row r="42" spans="1:16" s="12" customFormat="1" x14ac:dyDescent="0.3">
      <c r="A42" s="17"/>
      <c r="B42" s="17">
        <v>1</v>
      </c>
      <c r="C42" s="17"/>
      <c r="D42" s="17"/>
      <c r="E42" s="17">
        <v>1</v>
      </c>
      <c r="F42" s="17" t="s">
        <v>3</v>
      </c>
      <c r="G42" s="17">
        <v>65</v>
      </c>
      <c r="H42" s="17">
        <v>3.7</v>
      </c>
      <c r="I42" s="17" t="s">
        <v>441</v>
      </c>
      <c r="J42" s="17"/>
      <c r="K42" s="17" t="s">
        <v>59</v>
      </c>
      <c r="L42" s="17" t="s">
        <v>59</v>
      </c>
      <c r="M42" s="13"/>
      <c r="N42" s="36">
        <f>SUMIFS($E$6:$E$400,$F$6:$F$400,"CH",$A$6:$A$400,"U37")</f>
        <v>0</v>
      </c>
      <c r="O42" s="36" t="s">
        <v>3</v>
      </c>
      <c r="P42" s="36" t="s">
        <v>535</v>
      </c>
    </row>
    <row r="43" spans="1:16" s="12" customFormat="1" x14ac:dyDescent="0.3">
      <c r="A43" s="17"/>
      <c r="B43" s="17">
        <v>1</v>
      </c>
      <c r="C43" s="17"/>
      <c r="D43" s="17"/>
      <c r="E43" s="17">
        <v>1</v>
      </c>
      <c r="F43" s="17" t="s">
        <v>4</v>
      </c>
      <c r="G43" s="17">
        <v>30</v>
      </c>
      <c r="H43" s="17"/>
      <c r="I43" s="17"/>
      <c r="J43" s="17"/>
      <c r="K43" s="17" t="s">
        <v>59</v>
      </c>
      <c r="L43" s="17" t="s">
        <v>59</v>
      </c>
      <c r="M43" s="13"/>
      <c r="N43" s="36">
        <f>SUMIFS($E$6:$E$400,$F$6:$F$400,"CH",$A$6:$A$400,"U38")</f>
        <v>0</v>
      </c>
      <c r="O43" s="36" t="s">
        <v>3</v>
      </c>
      <c r="P43" s="36" t="s">
        <v>536</v>
      </c>
    </row>
    <row r="44" spans="1:16" s="12" customFormat="1" x14ac:dyDescent="0.3">
      <c r="A44" s="17"/>
      <c r="B44" s="17">
        <v>1</v>
      </c>
      <c r="C44" s="17"/>
      <c r="D44" s="17"/>
      <c r="E44" s="17">
        <v>1</v>
      </c>
      <c r="F44" s="17" t="s">
        <v>3</v>
      </c>
      <c r="G44" s="17">
        <v>55</v>
      </c>
      <c r="H44" s="17">
        <v>2</v>
      </c>
      <c r="I44" s="17"/>
      <c r="J44" s="17"/>
      <c r="K44" s="17" t="s">
        <v>59</v>
      </c>
      <c r="L44" s="17" t="s">
        <v>59</v>
      </c>
      <c r="M44" s="13" t="s">
        <v>440</v>
      </c>
      <c r="N44" s="36">
        <f>SUMIFS($E$6:$E$400,$F$6:$F$400,"CH",$A$6:$A$400,"U39")</f>
        <v>0</v>
      </c>
      <c r="O44" s="36" t="s">
        <v>3</v>
      </c>
      <c r="P44" s="36" t="s">
        <v>537</v>
      </c>
    </row>
    <row r="45" spans="1:16" s="12" customFormat="1" x14ac:dyDescent="0.3">
      <c r="A45" s="17"/>
      <c r="B45" s="17">
        <v>1</v>
      </c>
      <c r="C45" s="17"/>
      <c r="D45" s="17"/>
      <c r="E45" s="17">
        <v>1</v>
      </c>
      <c r="F45" s="17" t="s">
        <v>3</v>
      </c>
      <c r="G45" s="17">
        <v>56</v>
      </c>
      <c r="H45" s="17">
        <v>2.1</v>
      </c>
      <c r="I45" s="17"/>
      <c r="J45" s="17"/>
      <c r="K45" s="17" t="s">
        <v>59</v>
      </c>
      <c r="L45" s="17" t="s">
        <v>59</v>
      </c>
      <c r="M45" s="13" t="s">
        <v>440</v>
      </c>
      <c r="N45" s="36">
        <f>SUMIFS($E$6:$E$400,$F$6:$F$400,"CH",$A$6:$A$400,"U40")</f>
        <v>0</v>
      </c>
      <c r="O45" s="36" t="s">
        <v>3</v>
      </c>
      <c r="P45" s="36" t="s">
        <v>539</v>
      </c>
    </row>
    <row r="46" spans="1:16" s="12" customFormat="1" x14ac:dyDescent="0.3">
      <c r="A46" s="17"/>
      <c r="B46" s="17">
        <v>1</v>
      </c>
      <c r="C46" s="17"/>
      <c r="D46" s="17"/>
      <c r="E46" s="17">
        <v>1</v>
      </c>
      <c r="F46" s="17" t="s">
        <v>3</v>
      </c>
      <c r="G46" s="17">
        <v>57</v>
      </c>
      <c r="H46" s="17">
        <v>2.5</v>
      </c>
      <c r="I46" s="17"/>
      <c r="J46" s="17"/>
      <c r="K46" s="17" t="s">
        <v>59</v>
      </c>
      <c r="L46" s="17" t="s">
        <v>59</v>
      </c>
      <c r="M46" s="13" t="s">
        <v>440</v>
      </c>
      <c r="N46" s="36">
        <f>SUMIFS($E$6:$E$400,$F$6:$F$400,"CH",$A$6:$A$400,"U41")</f>
        <v>0</v>
      </c>
      <c r="O46" s="36" t="s">
        <v>3</v>
      </c>
      <c r="P46" s="36" t="s">
        <v>820</v>
      </c>
    </row>
    <row r="47" spans="1:16" s="12" customFormat="1" x14ac:dyDescent="0.3">
      <c r="A47" s="17"/>
      <c r="B47" s="17">
        <v>1</v>
      </c>
      <c r="C47" s="17"/>
      <c r="D47" s="17"/>
      <c r="E47" s="17">
        <v>1</v>
      </c>
      <c r="F47" s="17" t="s">
        <v>3</v>
      </c>
      <c r="G47" s="17">
        <v>64</v>
      </c>
      <c r="H47" s="17">
        <v>2.8</v>
      </c>
      <c r="I47" s="17"/>
      <c r="J47" s="17"/>
      <c r="K47" s="17" t="s">
        <v>59</v>
      </c>
      <c r="L47" s="17" t="s">
        <v>59</v>
      </c>
      <c r="M47" s="13" t="s">
        <v>440</v>
      </c>
      <c r="N47" s="36">
        <f>SUMIFS($E$6:$E$400,$F$6:$F$400,"CH",$A$6:$A$400,"")</f>
        <v>62</v>
      </c>
      <c r="O47" s="36" t="s">
        <v>3</v>
      </c>
      <c r="P47" s="36"/>
    </row>
    <row r="48" spans="1:16" s="12" customFormat="1" x14ac:dyDescent="0.3">
      <c r="A48" s="17"/>
      <c r="B48" s="17">
        <v>1</v>
      </c>
      <c r="C48" s="17"/>
      <c r="D48" s="17"/>
      <c r="E48" s="17">
        <v>1</v>
      </c>
      <c r="F48" s="17" t="s">
        <v>3</v>
      </c>
      <c r="G48" s="17">
        <v>58</v>
      </c>
      <c r="H48" s="17">
        <v>2.4</v>
      </c>
      <c r="I48" s="17"/>
      <c r="J48" s="17"/>
      <c r="K48" s="17" t="s">
        <v>59</v>
      </c>
      <c r="L48" s="17" t="s">
        <v>59</v>
      </c>
      <c r="M48" s="13" t="s">
        <v>440</v>
      </c>
      <c r="N48" s="36">
        <f>SUM(N6:N47)</f>
        <v>62</v>
      </c>
      <c r="O48" s="36"/>
      <c r="P48" s="36"/>
    </row>
    <row r="49" spans="1:16" s="12" customFormat="1" x14ac:dyDescent="0.3">
      <c r="A49" s="17"/>
      <c r="B49" s="17">
        <v>1</v>
      </c>
      <c r="C49" s="17"/>
      <c r="D49" s="17"/>
      <c r="E49" s="17">
        <v>1</v>
      </c>
      <c r="F49" s="17" t="s">
        <v>3</v>
      </c>
      <c r="G49" s="17">
        <v>63</v>
      </c>
      <c r="H49" s="17">
        <v>2.9</v>
      </c>
      <c r="I49" s="17"/>
      <c r="J49" s="17"/>
      <c r="K49" s="17" t="s">
        <v>59</v>
      </c>
      <c r="L49" s="17" t="s">
        <v>59</v>
      </c>
      <c r="M49" s="13" t="s">
        <v>440</v>
      </c>
      <c r="N49" s="36"/>
      <c r="O49" s="36"/>
      <c r="P49" s="36"/>
    </row>
    <row r="50" spans="1:16" s="12" customFormat="1" x14ac:dyDescent="0.3">
      <c r="A50" s="17"/>
      <c r="B50" s="17">
        <v>1</v>
      </c>
      <c r="C50" s="17"/>
      <c r="D50" s="17"/>
      <c r="E50" s="17">
        <v>1</v>
      </c>
      <c r="F50" s="17" t="s">
        <v>3</v>
      </c>
      <c r="G50" s="17">
        <v>57</v>
      </c>
      <c r="H50" s="17">
        <v>2.4</v>
      </c>
      <c r="I50" s="17"/>
      <c r="J50" s="17"/>
      <c r="K50" s="17" t="s">
        <v>59</v>
      </c>
      <c r="L50" s="17" t="s">
        <v>59</v>
      </c>
      <c r="M50" s="13" t="s">
        <v>440</v>
      </c>
      <c r="N50" s="36">
        <f>SUMIFS($E$6:$E$400,$F$6:$F$400,"RT",$A$6:$A$400,"U1")</f>
        <v>0</v>
      </c>
      <c r="O50" s="36" t="s">
        <v>4</v>
      </c>
      <c r="P50" s="36" t="s">
        <v>7</v>
      </c>
    </row>
    <row r="51" spans="1:16" s="12" customFormat="1" x14ac:dyDescent="0.3">
      <c r="A51" s="17"/>
      <c r="B51" s="17">
        <v>1</v>
      </c>
      <c r="C51" s="17"/>
      <c r="D51" s="17"/>
      <c r="E51" s="17">
        <v>1</v>
      </c>
      <c r="F51" s="17" t="s">
        <v>3</v>
      </c>
      <c r="G51" s="17">
        <v>62</v>
      </c>
      <c r="H51" s="17">
        <v>2.5</v>
      </c>
      <c r="I51" s="17"/>
      <c r="J51" s="17"/>
      <c r="K51" s="17" t="s">
        <v>59</v>
      </c>
      <c r="L51" s="17" t="s">
        <v>59</v>
      </c>
      <c r="M51" s="13" t="s">
        <v>440</v>
      </c>
      <c r="N51" s="36">
        <f>SUMIFS($E$6:$E$400,$F$6:$F$400,"RT",$A$6:$A$400,"U2")</f>
        <v>0</v>
      </c>
      <c r="O51" s="36" t="s">
        <v>4</v>
      </c>
      <c r="P51" s="36" t="s">
        <v>8</v>
      </c>
    </row>
    <row r="52" spans="1:16" s="12" customFormat="1" x14ac:dyDescent="0.3">
      <c r="A52" s="17"/>
      <c r="B52" s="17">
        <v>1</v>
      </c>
      <c r="C52" s="17"/>
      <c r="D52" s="17"/>
      <c r="E52" s="17">
        <v>1</v>
      </c>
      <c r="F52" s="17" t="s">
        <v>3</v>
      </c>
      <c r="G52" s="17">
        <v>62</v>
      </c>
      <c r="H52" s="17">
        <v>2.8</v>
      </c>
      <c r="I52" s="17"/>
      <c r="J52" s="17"/>
      <c r="K52" s="17" t="s">
        <v>59</v>
      </c>
      <c r="L52" s="17" t="s">
        <v>59</v>
      </c>
      <c r="M52" s="13" t="s">
        <v>440</v>
      </c>
      <c r="N52" s="36">
        <f>SUMIFS($E$6:$E$400,$F$6:$F$400,"RT",$A$6:$A$400,"U3")</f>
        <v>0</v>
      </c>
      <c r="O52" s="36" t="s">
        <v>4</v>
      </c>
      <c r="P52" s="36" t="s">
        <v>9</v>
      </c>
    </row>
    <row r="53" spans="1:16" s="12" customFormat="1" x14ac:dyDescent="0.3">
      <c r="A53" s="17"/>
      <c r="B53" s="17">
        <v>1</v>
      </c>
      <c r="C53" s="17"/>
      <c r="D53" s="17"/>
      <c r="E53" s="17">
        <v>1</v>
      </c>
      <c r="F53" s="17" t="s">
        <v>3</v>
      </c>
      <c r="G53" s="17">
        <v>55</v>
      </c>
      <c r="H53" s="17">
        <v>2.1</v>
      </c>
      <c r="I53" s="17"/>
      <c r="J53" s="17"/>
      <c r="K53" s="17" t="s">
        <v>59</v>
      </c>
      <c r="L53" s="17" t="s">
        <v>59</v>
      </c>
      <c r="M53" s="13" t="s">
        <v>440</v>
      </c>
      <c r="N53" s="36">
        <f>SUMIFS($E$6:$E$400,$F$6:$F$400,"RT",$A$6:$A$400,"U4")</f>
        <v>0</v>
      </c>
      <c r="O53" s="36" t="s">
        <v>4</v>
      </c>
      <c r="P53" s="36" t="s">
        <v>10</v>
      </c>
    </row>
    <row r="54" spans="1:16" s="12" customFormat="1" x14ac:dyDescent="0.3">
      <c r="A54" s="17"/>
      <c r="B54" s="17">
        <v>1</v>
      </c>
      <c r="C54" s="17"/>
      <c r="D54" s="17"/>
      <c r="E54" s="17">
        <v>1</v>
      </c>
      <c r="F54" s="17" t="s">
        <v>3</v>
      </c>
      <c r="G54" s="17">
        <v>56</v>
      </c>
      <c r="H54" s="17">
        <v>1.1000000000000001</v>
      </c>
      <c r="I54" s="17"/>
      <c r="J54" s="17"/>
      <c r="K54" s="17" t="s">
        <v>59</v>
      </c>
      <c r="L54" s="17" t="s">
        <v>59</v>
      </c>
      <c r="M54" s="13" t="s">
        <v>440</v>
      </c>
      <c r="N54" s="36">
        <f>SUMIFS($E$6:$E$400,$F$6:$F$400,"RT",$A$6:$A$400,"U5")</f>
        <v>0</v>
      </c>
      <c r="O54" s="36" t="s">
        <v>4</v>
      </c>
      <c r="P54" s="36" t="s">
        <v>11</v>
      </c>
    </row>
    <row r="55" spans="1:16" s="12" customFormat="1" x14ac:dyDescent="0.3">
      <c r="A55" s="17"/>
      <c r="B55" s="17">
        <v>1</v>
      </c>
      <c r="C55" s="17"/>
      <c r="D55" s="17"/>
      <c r="E55" s="17">
        <v>1</v>
      </c>
      <c r="F55" s="17" t="s">
        <v>3</v>
      </c>
      <c r="G55" s="17">
        <v>59</v>
      </c>
      <c r="H55" s="17">
        <v>2.4</v>
      </c>
      <c r="I55" s="17"/>
      <c r="J55" s="17"/>
      <c r="K55" s="17" t="s">
        <v>59</v>
      </c>
      <c r="L55" s="17" t="s">
        <v>59</v>
      </c>
      <c r="M55" s="13" t="s">
        <v>440</v>
      </c>
      <c r="N55" s="36">
        <f>SUMIFS($E$6:$E$400,$F$6:$F$400,"RT",$A$6:$A$400,"U6")</f>
        <v>0</v>
      </c>
      <c r="O55" s="36" t="s">
        <v>4</v>
      </c>
      <c r="P55" s="36" t="s">
        <v>12</v>
      </c>
    </row>
    <row r="56" spans="1:16" s="12" customFormat="1" x14ac:dyDescent="0.3">
      <c r="A56" s="17"/>
      <c r="B56" s="17">
        <v>1</v>
      </c>
      <c r="C56" s="17"/>
      <c r="D56" s="17"/>
      <c r="E56" s="17">
        <v>1</v>
      </c>
      <c r="F56" s="17" t="s">
        <v>3</v>
      </c>
      <c r="G56" s="17">
        <v>61</v>
      </c>
      <c r="H56" s="17">
        <v>2.8</v>
      </c>
      <c r="I56" s="17"/>
      <c r="J56" s="17"/>
      <c r="K56" s="17" t="s">
        <v>59</v>
      </c>
      <c r="L56" s="17" t="s">
        <v>59</v>
      </c>
      <c r="M56" s="13" t="s">
        <v>440</v>
      </c>
      <c r="N56" s="36">
        <f>SUMIFS($E$6:$E$400,$F$6:$F$400,"RT",$A$6:$A$400,"U7")</f>
        <v>0</v>
      </c>
      <c r="O56" s="36" t="s">
        <v>4</v>
      </c>
      <c r="P56" s="36" t="s">
        <v>13</v>
      </c>
    </row>
    <row r="57" spans="1:16" s="12" customFormat="1" x14ac:dyDescent="0.3">
      <c r="A57" s="17"/>
      <c r="B57" s="17">
        <v>1</v>
      </c>
      <c r="C57" s="17"/>
      <c r="D57" s="17"/>
      <c r="E57" s="17">
        <v>1</v>
      </c>
      <c r="F57" s="17" t="s">
        <v>3</v>
      </c>
      <c r="G57" s="17">
        <v>65</v>
      </c>
      <c r="H57" s="17">
        <v>3.1</v>
      </c>
      <c r="I57" s="17" t="s">
        <v>439</v>
      </c>
      <c r="J57" s="17" t="s">
        <v>438</v>
      </c>
      <c r="K57" s="17" t="s">
        <v>59</v>
      </c>
      <c r="L57" s="17" t="s">
        <v>59</v>
      </c>
      <c r="M57" s="13"/>
      <c r="N57" s="36">
        <f>SUMIFS($E$6:$E$400,$F$6:$F$400,"RT",$A$6:$A$400,"U8")</f>
        <v>0</v>
      </c>
      <c r="O57" s="36" t="s">
        <v>4</v>
      </c>
      <c r="P57" s="36" t="s">
        <v>14</v>
      </c>
    </row>
    <row r="58" spans="1:16" s="12" customFormat="1" x14ac:dyDescent="0.3">
      <c r="A58" s="17"/>
      <c r="B58" s="17">
        <v>1</v>
      </c>
      <c r="C58" s="17"/>
      <c r="D58" s="17"/>
      <c r="E58" s="17">
        <v>1</v>
      </c>
      <c r="F58" s="17" t="s">
        <v>19</v>
      </c>
      <c r="G58" s="17">
        <v>115</v>
      </c>
      <c r="H58" s="17"/>
      <c r="I58" s="17"/>
      <c r="J58" s="17"/>
      <c r="K58" s="17" t="s">
        <v>59</v>
      </c>
      <c r="L58" s="17" t="s">
        <v>59</v>
      </c>
      <c r="M58" s="13"/>
      <c r="N58" s="36">
        <f>SUMIFS($E$6:$E$400,$F$6:$F$400,"RT",$A$6:$A$400,"U9")</f>
        <v>0</v>
      </c>
      <c r="O58" s="36" t="s">
        <v>4</v>
      </c>
      <c r="P58" s="36" t="s">
        <v>15</v>
      </c>
    </row>
    <row r="59" spans="1:16" s="12" customFormat="1" x14ac:dyDescent="0.3">
      <c r="A59" s="17"/>
      <c r="B59" s="17">
        <v>1</v>
      </c>
      <c r="C59" s="17"/>
      <c r="D59" s="17"/>
      <c r="E59" s="17">
        <v>1</v>
      </c>
      <c r="F59" s="17" t="s">
        <v>3</v>
      </c>
      <c r="G59" s="17">
        <v>61</v>
      </c>
      <c r="H59" s="17">
        <v>2.6</v>
      </c>
      <c r="I59" s="17"/>
      <c r="J59" s="17"/>
      <c r="K59" s="17" t="s">
        <v>59</v>
      </c>
      <c r="L59" s="17" t="s">
        <v>59</v>
      </c>
      <c r="M59" s="13"/>
      <c r="N59" s="36">
        <f>SUMIFS($E$6:$E$400,$F$6:$F$400,"RT",$A$6:$A$400,"U10")</f>
        <v>0</v>
      </c>
      <c r="O59" s="36" t="s">
        <v>4</v>
      </c>
      <c r="P59" s="36" t="s">
        <v>16</v>
      </c>
    </row>
    <row r="60" spans="1:16" s="12" customFormat="1" x14ac:dyDescent="0.3">
      <c r="A60" s="17"/>
      <c r="B60" s="17">
        <v>1</v>
      </c>
      <c r="C60" s="17"/>
      <c r="D60" s="17"/>
      <c r="E60" s="17">
        <v>1</v>
      </c>
      <c r="F60" s="17" t="s">
        <v>3</v>
      </c>
      <c r="G60" s="17">
        <v>71</v>
      </c>
      <c r="H60" s="17">
        <v>4.2</v>
      </c>
      <c r="I60" s="17" t="s">
        <v>437</v>
      </c>
      <c r="J60" s="17" t="s">
        <v>436</v>
      </c>
      <c r="K60" s="17" t="s">
        <v>59</v>
      </c>
      <c r="L60" s="17" t="s">
        <v>59</v>
      </c>
      <c r="M60" s="13"/>
      <c r="N60" s="36">
        <f>SUMIFS($E$6:$E$400,$F$6:$F$400,"RT",$A$6:$A$400,"U11")</f>
        <v>0</v>
      </c>
      <c r="O60" s="36" t="s">
        <v>4</v>
      </c>
      <c r="P60" s="36" t="s">
        <v>42</v>
      </c>
    </row>
    <row r="61" spans="1:16" s="12" customFormat="1" x14ac:dyDescent="0.3">
      <c r="A61" s="17"/>
      <c r="B61" s="17">
        <v>1</v>
      </c>
      <c r="C61" s="17"/>
      <c r="D61" s="17"/>
      <c r="E61" s="17">
        <v>1</v>
      </c>
      <c r="F61" s="17" t="s">
        <v>3</v>
      </c>
      <c r="G61" s="17">
        <v>63</v>
      </c>
      <c r="H61" s="17">
        <v>2.9</v>
      </c>
      <c r="I61" s="17"/>
      <c r="J61" s="17"/>
      <c r="K61" s="17" t="s">
        <v>59</v>
      </c>
      <c r="L61" s="17" t="s">
        <v>59</v>
      </c>
      <c r="M61" s="13"/>
      <c r="N61" s="36">
        <f>SUMIFS($E$6:$E$400,$F$6:$F$400,"RT",$A$6:$A$400,"U12")</f>
        <v>0</v>
      </c>
      <c r="O61" s="36" t="s">
        <v>4</v>
      </c>
      <c r="P61" s="36" t="s">
        <v>43</v>
      </c>
    </row>
    <row r="62" spans="1:16" s="12" customFormat="1" x14ac:dyDescent="0.3">
      <c r="A62" s="17"/>
      <c r="B62" s="17">
        <v>1</v>
      </c>
      <c r="C62" s="17"/>
      <c r="D62" s="17"/>
      <c r="E62" s="17">
        <v>1</v>
      </c>
      <c r="F62" s="17" t="s">
        <v>4</v>
      </c>
      <c r="G62" s="17">
        <v>106</v>
      </c>
      <c r="H62" s="17">
        <v>14.5</v>
      </c>
      <c r="I62" s="17" t="s">
        <v>435</v>
      </c>
      <c r="J62" s="17"/>
      <c r="K62" s="17" t="s">
        <v>59</v>
      </c>
      <c r="L62" s="17" t="s">
        <v>59</v>
      </c>
      <c r="M62" s="13"/>
      <c r="N62" s="36">
        <f>SUMIFS($E$6:$E$400,$F$6:$F$400,"RT",$A$6:$A$400,"U13")</f>
        <v>0</v>
      </c>
      <c r="O62" s="36" t="s">
        <v>4</v>
      </c>
      <c r="P62" s="36" t="s">
        <v>44</v>
      </c>
    </row>
    <row r="63" spans="1:16" s="12" customFormat="1" x14ac:dyDescent="0.3">
      <c r="A63" s="17"/>
      <c r="B63" s="17">
        <v>1</v>
      </c>
      <c r="C63" s="17"/>
      <c r="D63" s="17"/>
      <c r="E63" s="17">
        <v>1</v>
      </c>
      <c r="F63" s="17" t="s">
        <v>3</v>
      </c>
      <c r="G63" s="17">
        <v>70</v>
      </c>
      <c r="H63" s="17">
        <v>3.9</v>
      </c>
      <c r="I63" s="17"/>
      <c r="J63" s="17"/>
      <c r="K63" s="17" t="s">
        <v>59</v>
      </c>
      <c r="L63" s="17" t="s">
        <v>64</v>
      </c>
      <c r="M63" s="13"/>
      <c r="N63" s="36">
        <f>SUMIFS($E$6:$E$400,$F$6:$F$400,"RT",$A$6:$A$400,"U14")</f>
        <v>0</v>
      </c>
      <c r="O63" s="36" t="s">
        <v>4</v>
      </c>
      <c r="P63" s="36" t="s">
        <v>45</v>
      </c>
    </row>
    <row r="64" spans="1:16" s="12" customFormat="1" x14ac:dyDescent="0.3">
      <c r="A64" s="17"/>
      <c r="B64" s="17">
        <v>1</v>
      </c>
      <c r="C64" s="17"/>
      <c r="D64" s="17"/>
      <c r="E64" s="17">
        <v>1</v>
      </c>
      <c r="F64" s="17" t="s">
        <v>3</v>
      </c>
      <c r="G64" s="17">
        <v>59</v>
      </c>
      <c r="H64" s="17">
        <v>2.2999999999999998</v>
      </c>
      <c r="I64" s="17"/>
      <c r="J64" s="17"/>
      <c r="K64" s="17" t="s">
        <v>59</v>
      </c>
      <c r="L64" s="17" t="s">
        <v>64</v>
      </c>
      <c r="M64" s="13"/>
      <c r="N64" s="36">
        <f>SUMIFS($E$6:$E$400,$F$6:$F$400,"RT",$A$6:$A$400,"U15")</f>
        <v>0</v>
      </c>
      <c r="O64" s="36" t="s">
        <v>4</v>
      </c>
      <c r="P64" s="36" t="s">
        <v>46</v>
      </c>
    </row>
    <row r="65" spans="1:16" s="12" customFormat="1" x14ac:dyDescent="0.3">
      <c r="A65" s="17"/>
      <c r="B65" s="17">
        <v>1</v>
      </c>
      <c r="C65" s="17"/>
      <c r="D65" s="17"/>
      <c r="E65" s="17">
        <v>1</v>
      </c>
      <c r="F65" s="17" t="s">
        <v>3</v>
      </c>
      <c r="G65" s="17">
        <v>56</v>
      </c>
      <c r="H65" s="17">
        <v>2.2999999999999998</v>
      </c>
      <c r="I65" s="17"/>
      <c r="J65" s="17"/>
      <c r="K65" s="17" t="s">
        <v>59</v>
      </c>
      <c r="L65" s="17" t="s">
        <v>64</v>
      </c>
      <c r="M65" s="13"/>
      <c r="N65" s="36">
        <f>SUMIFS($E$6:$E$400,$F$6:$F$400,"RT",$A$6:$A$400,"U16")</f>
        <v>0</v>
      </c>
      <c r="O65" s="36" t="s">
        <v>4</v>
      </c>
      <c r="P65" s="36" t="s">
        <v>511</v>
      </c>
    </row>
    <row r="66" spans="1:16" s="12" customFormat="1" x14ac:dyDescent="0.3">
      <c r="A66" s="17"/>
      <c r="B66" s="17">
        <v>1</v>
      </c>
      <c r="C66" s="17"/>
      <c r="D66" s="17"/>
      <c r="E66" s="17">
        <v>1</v>
      </c>
      <c r="F66" s="17" t="s">
        <v>3</v>
      </c>
      <c r="G66" s="17">
        <v>70</v>
      </c>
      <c r="H66" s="17">
        <v>2.8</v>
      </c>
      <c r="I66" s="17"/>
      <c r="J66" s="17"/>
      <c r="K66" s="17" t="s">
        <v>59</v>
      </c>
      <c r="L66" s="17" t="s">
        <v>64</v>
      </c>
      <c r="M66" s="13"/>
      <c r="N66" s="36">
        <f>SUMIFS($E$6:$E$400,$F$6:$F$400,"RT",$A$6:$A$400,"U17")</f>
        <v>0</v>
      </c>
      <c r="O66" s="36" t="s">
        <v>4</v>
      </c>
      <c r="P66" s="36" t="s">
        <v>512</v>
      </c>
    </row>
    <row r="67" spans="1:16" s="12" customFormat="1" x14ac:dyDescent="0.3">
      <c r="A67" s="17"/>
      <c r="B67" s="17">
        <v>1</v>
      </c>
      <c r="C67" s="17"/>
      <c r="D67" s="17"/>
      <c r="E67" s="17">
        <v>1</v>
      </c>
      <c r="F67" s="17" t="s">
        <v>3</v>
      </c>
      <c r="G67" s="17">
        <v>70</v>
      </c>
      <c r="H67" s="17">
        <v>3.9</v>
      </c>
      <c r="I67" s="17" t="s">
        <v>434</v>
      </c>
      <c r="J67" s="17" t="s">
        <v>433</v>
      </c>
      <c r="K67" s="17" t="s">
        <v>59</v>
      </c>
      <c r="L67" s="17" t="s">
        <v>59</v>
      </c>
      <c r="M67" s="13"/>
      <c r="N67" s="36">
        <f>SUMIFS($E$6:$E$400,$F$6:$F$400,"RT",$A$6:$A$400,"U18")</f>
        <v>0</v>
      </c>
      <c r="O67" s="36" t="s">
        <v>4</v>
      </c>
      <c r="P67" s="36" t="s">
        <v>513</v>
      </c>
    </row>
    <row r="68" spans="1:16" s="12" customFormat="1" x14ac:dyDescent="0.3">
      <c r="A68" s="17"/>
      <c r="B68" s="17">
        <v>1</v>
      </c>
      <c r="C68" s="17"/>
      <c r="D68" s="17"/>
      <c r="E68" s="17">
        <v>1</v>
      </c>
      <c r="F68" s="17" t="s">
        <v>3</v>
      </c>
      <c r="G68" s="17">
        <v>69</v>
      </c>
      <c r="H68" s="17">
        <v>5.3</v>
      </c>
      <c r="I68" s="17" t="s">
        <v>432</v>
      </c>
      <c r="J68" s="17" t="s">
        <v>431</v>
      </c>
      <c r="K68" s="17" t="s">
        <v>59</v>
      </c>
      <c r="L68" s="17" t="s">
        <v>59</v>
      </c>
      <c r="M68" s="13"/>
      <c r="N68" s="36">
        <f>SUMIFS($E$6:$E$400,$F$6:$F$400,"RT",$A$6:$A$400,"U19")</f>
        <v>0</v>
      </c>
      <c r="O68" s="36" t="s">
        <v>4</v>
      </c>
      <c r="P68" s="36" t="s">
        <v>514</v>
      </c>
    </row>
    <row r="69" spans="1:16" s="12" customFormat="1" x14ac:dyDescent="0.3">
      <c r="A69" s="17"/>
      <c r="B69" s="17">
        <v>1</v>
      </c>
      <c r="C69" s="17"/>
      <c r="D69" s="17"/>
      <c r="E69" s="17">
        <v>1</v>
      </c>
      <c r="F69" s="17" t="s">
        <v>3</v>
      </c>
      <c r="G69" s="17">
        <v>66</v>
      </c>
      <c r="H69" s="17">
        <v>2.9</v>
      </c>
      <c r="I69" s="17"/>
      <c r="J69" s="17"/>
      <c r="K69" s="17" t="s">
        <v>59</v>
      </c>
      <c r="L69" s="17" t="s">
        <v>59</v>
      </c>
      <c r="M69" s="13"/>
      <c r="N69" s="36">
        <f>SUMIFS($E$6:$E$400,$F$6:$F$400,"RT",$A$6:$A$400,"U20")</f>
        <v>0</v>
      </c>
      <c r="O69" s="36" t="s">
        <v>4</v>
      </c>
      <c r="P69" s="36" t="s">
        <v>516</v>
      </c>
    </row>
    <row r="70" spans="1:16" s="12" customFormat="1" x14ac:dyDescent="0.3">
      <c r="A70" s="17"/>
      <c r="B70" s="17">
        <v>1</v>
      </c>
      <c r="C70" s="17"/>
      <c r="D70" s="17"/>
      <c r="E70" s="17">
        <v>1</v>
      </c>
      <c r="F70" s="17" t="s">
        <v>3</v>
      </c>
      <c r="G70" s="17">
        <v>56</v>
      </c>
      <c r="H70" s="17">
        <v>2.2999999999999998</v>
      </c>
      <c r="I70" s="17"/>
      <c r="J70" s="17"/>
      <c r="K70" s="17" t="s">
        <v>59</v>
      </c>
      <c r="L70" s="17" t="s">
        <v>59</v>
      </c>
      <c r="M70" s="13"/>
      <c r="N70" s="36">
        <f>SUMIFS($E$6:$E$400,$F$6:$F$400,"RT",$A$6:$A$400,"U21")</f>
        <v>0</v>
      </c>
      <c r="O70" s="36" t="s">
        <v>4</v>
      </c>
      <c r="P70" s="36" t="s">
        <v>517</v>
      </c>
    </row>
    <row r="71" spans="1:16" s="12" customFormat="1" x14ac:dyDescent="0.3">
      <c r="A71" s="17"/>
      <c r="B71" s="17">
        <v>1</v>
      </c>
      <c r="C71" s="17"/>
      <c r="D71" s="17"/>
      <c r="E71" s="17">
        <v>1</v>
      </c>
      <c r="F71" s="17" t="s">
        <v>3</v>
      </c>
      <c r="G71" s="17">
        <v>63</v>
      </c>
      <c r="H71" s="17">
        <v>3.3</v>
      </c>
      <c r="I71" s="17"/>
      <c r="J71" s="17"/>
      <c r="K71" s="17" t="s">
        <v>59</v>
      </c>
      <c r="L71" s="17" t="s">
        <v>59</v>
      </c>
      <c r="M71" s="13"/>
      <c r="N71" s="36">
        <f>SUMIFS($E$6:$E$400,$F$6:$F$400,"RT",$A$6:$A$400,"U22")</f>
        <v>0</v>
      </c>
      <c r="O71" s="36" t="s">
        <v>4</v>
      </c>
      <c r="P71" s="36" t="s">
        <v>518</v>
      </c>
    </row>
    <row r="72" spans="1:16" s="12" customFormat="1" x14ac:dyDescent="0.3">
      <c r="A72" s="17"/>
      <c r="B72" s="17">
        <v>1</v>
      </c>
      <c r="C72" s="17"/>
      <c r="D72" s="17"/>
      <c r="E72" s="17">
        <v>1</v>
      </c>
      <c r="F72" s="17" t="s">
        <v>3</v>
      </c>
      <c r="G72" s="17">
        <v>67</v>
      </c>
      <c r="H72" s="17">
        <v>3.6</v>
      </c>
      <c r="I72" s="17" t="s">
        <v>430</v>
      </c>
      <c r="J72" s="17" t="s">
        <v>429</v>
      </c>
      <c r="K72" s="17" t="s">
        <v>59</v>
      </c>
      <c r="L72" s="17" t="s">
        <v>59</v>
      </c>
      <c r="M72" s="13"/>
      <c r="N72" s="36">
        <f>SUMIFS($E$6:$E$400,$F$6:$F$400,"RT",$A$6:$A$400,"U23")</f>
        <v>0</v>
      </c>
      <c r="O72" s="36" t="s">
        <v>4</v>
      </c>
      <c r="P72" s="36" t="s">
        <v>519</v>
      </c>
    </row>
    <row r="73" spans="1:16" s="12" customFormat="1" x14ac:dyDescent="0.3">
      <c r="A73" s="17"/>
      <c r="B73" s="17">
        <v>1</v>
      </c>
      <c r="C73" s="17"/>
      <c r="D73" s="17"/>
      <c r="E73" s="17">
        <v>1</v>
      </c>
      <c r="F73" s="17" t="s">
        <v>183</v>
      </c>
      <c r="G73" s="17">
        <v>120</v>
      </c>
      <c r="H73" s="17"/>
      <c r="I73" s="17"/>
      <c r="J73" s="17"/>
      <c r="K73" s="17" t="s">
        <v>59</v>
      </c>
      <c r="L73" s="17" t="s">
        <v>59</v>
      </c>
      <c r="M73" s="13"/>
      <c r="N73" s="36">
        <f>SUMIFS($E$6:$E$400,$F$6:$F$400,"RT",$A$6:$A$400,"U24")</f>
        <v>0</v>
      </c>
      <c r="O73" s="36" t="s">
        <v>4</v>
      </c>
      <c r="P73" s="36" t="s">
        <v>520</v>
      </c>
    </row>
    <row r="74" spans="1:16" s="12" customFormat="1" x14ac:dyDescent="0.3">
      <c r="A74" s="17"/>
      <c r="B74" s="17">
        <v>1</v>
      </c>
      <c r="C74" s="17"/>
      <c r="D74" s="17"/>
      <c r="E74" s="17">
        <v>1</v>
      </c>
      <c r="F74" s="17" t="s">
        <v>3</v>
      </c>
      <c r="G74" s="17">
        <v>39</v>
      </c>
      <c r="H74" s="17">
        <v>1.9</v>
      </c>
      <c r="I74" s="17"/>
      <c r="J74" s="17"/>
      <c r="K74" s="17" t="s">
        <v>59</v>
      </c>
      <c r="L74" s="17" t="s">
        <v>59</v>
      </c>
      <c r="M74" s="13"/>
      <c r="N74" s="36">
        <f>SUMIFS($E$6:$E$400,$F$6:$F$400,"RT",$A$6:$A$400,"U25")</f>
        <v>0</v>
      </c>
      <c r="O74" s="36" t="s">
        <v>4</v>
      </c>
      <c r="P74" s="36" t="s">
        <v>521</v>
      </c>
    </row>
    <row r="75" spans="1:16" s="12" customFormat="1" x14ac:dyDescent="0.3">
      <c r="A75" s="17"/>
      <c r="B75" s="17">
        <v>1</v>
      </c>
      <c r="C75" s="17"/>
      <c r="D75" s="17"/>
      <c r="E75" s="17">
        <v>1</v>
      </c>
      <c r="F75" s="17" t="s">
        <v>3</v>
      </c>
      <c r="G75" s="17">
        <v>66</v>
      </c>
      <c r="H75" s="17">
        <v>3.2</v>
      </c>
      <c r="I75" s="17" t="s">
        <v>428</v>
      </c>
      <c r="J75" s="17" t="s">
        <v>427</v>
      </c>
      <c r="K75" s="17" t="s">
        <v>59</v>
      </c>
      <c r="L75" s="17" t="s">
        <v>59</v>
      </c>
      <c r="M75" s="13"/>
      <c r="N75" s="36">
        <f>SUMIFS($E$6:$E$400,$F$6:$F$400,"RT",$A$6:$A$400,"U26")</f>
        <v>0</v>
      </c>
      <c r="O75" s="36" t="s">
        <v>4</v>
      </c>
      <c r="P75" s="36" t="s">
        <v>522</v>
      </c>
    </row>
    <row r="76" spans="1:16" s="12" customFormat="1" x14ac:dyDescent="0.3">
      <c r="A76" s="17"/>
      <c r="B76" s="17">
        <v>1</v>
      </c>
      <c r="C76" s="17"/>
      <c r="D76" s="17"/>
      <c r="E76" s="17">
        <v>1</v>
      </c>
      <c r="F76" s="17" t="s">
        <v>3</v>
      </c>
      <c r="G76" s="17">
        <v>69</v>
      </c>
      <c r="H76" s="17">
        <v>4.5</v>
      </c>
      <c r="I76" s="17" t="s">
        <v>426</v>
      </c>
      <c r="J76" s="17" t="s">
        <v>425</v>
      </c>
      <c r="K76" s="17" t="s">
        <v>59</v>
      </c>
      <c r="L76" s="17" t="s">
        <v>59</v>
      </c>
      <c r="M76" s="13"/>
      <c r="N76" s="36">
        <f>SUMIFS($E$6:$E$400,$F$6:$F$400,"RT",$A$6:$A$400,"U27")</f>
        <v>0</v>
      </c>
      <c r="O76" s="36" t="s">
        <v>4</v>
      </c>
      <c r="P76" s="36" t="s">
        <v>523</v>
      </c>
    </row>
    <row r="77" spans="1:16" s="12" customFormat="1" x14ac:dyDescent="0.3">
      <c r="A77" s="17"/>
      <c r="B77" s="17">
        <v>1</v>
      </c>
      <c r="C77" s="17"/>
      <c r="D77" s="17"/>
      <c r="E77" s="17">
        <v>1</v>
      </c>
      <c r="F77" s="17" t="s">
        <v>3</v>
      </c>
      <c r="G77" s="17">
        <v>57</v>
      </c>
      <c r="H77" s="17">
        <v>2.2999999999999998</v>
      </c>
      <c r="I77" s="17"/>
      <c r="J77" s="17"/>
      <c r="K77" s="17" t="s">
        <v>59</v>
      </c>
      <c r="L77" s="17" t="s">
        <v>59</v>
      </c>
      <c r="M77" s="13"/>
      <c r="N77" s="36">
        <f>SUMIFS($E$6:$E$400,$F$6:$F$400,"RT",$A$6:$A$400,"U28")</f>
        <v>0</v>
      </c>
      <c r="O77" s="36" t="s">
        <v>4</v>
      </c>
      <c r="P77" s="36" t="s">
        <v>524</v>
      </c>
    </row>
    <row r="78" spans="1:16" s="12" customFormat="1" x14ac:dyDescent="0.3">
      <c r="A78" s="17"/>
      <c r="B78" s="17">
        <v>1</v>
      </c>
      <c r="C78" s="17"/>
      <c r="D78" s="17"/>
      <c r="E78" s="17">
        <v>1</v>
      </c>
      <c r="F78" s="17" t="s">
        <v>3</v>
      </c>
      <c r="G78" s="17">
        <v>74</v>
      </c>
      <c r="H78" s="17">
        <v>4.5999999999999996</v>
      </c>
      <c r="I78" s="17" t="s">
        <v>424</v>
      </c>
      <c r="J78" s="17"/>
      <c r="K78" s="17" t="s">
        <v>59</v>
      </c>
      <c r="L78" s="17" t="s">
        <v>59</v>
      </c>
      <c r="M78" s="13"/>
      <c r="N78" s="36">
        <f>SUMIFS($E$6:$E$400,$F$6:$F$400,"RT",$A$6:$A$400,"U29")</f>
        <v>0</v>
      </c>
      <c r="O78" s="36" t="s">
        <v>4</v>
      </c>
      <c r="P78" s="36" t="s">
        <v>525</v>
      </c>
    </row>
    <row r="79" spans="1:16" s="12" customFormat="1" x14ac:dyDescent="0.3">
      <c r="A79" s="17"/>
      <c r="B79" s="17">
        <v>1</v>
      </c>
      <c r="C79" s="17"/>
      <c r="D79" s="17"/>
      <c r="E79" s="17">
        <v>1</v>
      </c>
      <c r="F79" s="17" t="s">
        <v>3</v>
      </c>
      <c r="G79" s="17">
        <v>115</v>
      </c>
      <c r="H79" s="17">
        <v>21</v>
      </c>
      <c r="I79" s="17" t="s">
        <v>423</v>
      </c>
      <c r="J79" s="17" t="s">
        <v>422</v>
      </c>
      <c r="K79" s="17" t="s">
        <v>59</v>
      </c>
      <c r="L79" s="17" t="s">
        <v>59</v>
      </c>
      <c r="M79" s="13"/>
      <c r="N79" s="36">
        <f>SUMIFS($E$6:$E$400,$F$6:$F$400,"RT",$A$6:$A$400,"U30")</f>
        <v>0</v>
      </c>
      <c r="O79" s="36" t="s">
        <v>4</v>
      </c>
      <c r="P79" s="36" t="s">
        <v>527</v>
      </c>
    </row>
    <row r="80" spans="1:16" s="12" customFormat="1" x14ac:dyDescent="0.3">
      <c r="A80" s="17"/>
      <c r="B80" s="17">
        <v>1</v>
      </c>
      <c r="C80" s="17"/>
      <c r="D80" s="17"/>
      <c r="E80" s="17">
        <v>1</v>
      </c>
      <c r="F80" s="17" t="s">
        <v>3</v>
      </c>
      <c r="G80" s="17">
        <v>64</v>
      </c>
      <c r="H80" s="17">
        <v>2.9</v>
      </c>
      <c r="I80" s="17"/>
      <c r="J80" s="17"/>
      <c r="K80" s="17" t="s">
        <v>59</v>
      </c>
      <c r="L80" s="17" t="s">
        <v>59</v>
      </c>
      <c r="M80" s="13"/>
      <c r="N80" s="36">
        <f>SUMIFS($E$6:$E$400,$F$6:$F$400,"RT",$A$6:$A$400,"U31")</f>
        <v>0</v>
      </c>
      <c r="O80" s="36" t="s">
        <v>4</v>
      </c>
      <c r="P80" s="36" t="s">
        <v>529</v>
      </c>
    </row>
    <row r="81" spans="1:16" s="12" customFormat="1" x14ac:dyDescent="0.3">
      <c r="A81" s="17"/>
      <c r="B81" s="17">
        <v>1</v>
      </c>
      <c r="C81" s="17"/>
      <c r="D81" s="17"/>
      <c r="E81" s="17">
        <v>1</v>
      </c>
      <c r="F81" s="17" t="s">
        <v>3</v>
      </c>
      <c r="G81" s="17">
        <v>69</v>
      </c>
      <c r="H81" s="17">
        <v>3.6</v>
      </c>
      <c r="I81" s="17" t="s">
        <v>421</v>
      </c>
      <c r="J81" s="17" t="s">
        <v>420</v>
      </c>
      <c r="K81" s="17" t="s">
        <v>59</v>
      </c>
      <c r="L81" s="17" t="s">
        <v>59</v>
      </c>
      <c r="M81" s="13" t="s">
        <v>502</v>
      </c>
      <c r="N81" s="36">
        <f>SUMIFS($E$6:$E$400,$F$6:$F$400,"RT",$A$6:$A$400,"U32")</f>
        <v>0</v>
      </c>
      <c r="O81" s="36" t="s">
        <v>4</v>
      </c>
      <c r="P81" s="36" t="s">
        <v>530</v>
      </c>
    </row>
    <row r="82" spans="1:16" s="12" customFormat="1" x14ac:dyDescent="0.3">
      <c r="A82" s="17"/>
      <c r="B82" s="17">
        <v>1</v>
      </c>
      <c r="C82" s="17"/>
      <c r="D82" s="17" t="s">
        <v>389</v>
      </c>
      <c r="E82" s="17">
        <v>48</v>
      </c>
      <c r="F82" s="17" t="s">
        <v>5</v>
      </c>
      <c r="G82" s="17"/>
      <c r="H82" s="17"/>
      <c r="I82" s="17"/>
      <c r="J82" s="17"/>
      <c r="K82" s="17" t="s">
        <v>59</v>
      </c>
      <c r="L82" s="17" t="s">
        <v>59</v>
      </c>
      <c r="M82" s="13" t="s">
        <v>649</v>
      </c>
      <c r="N82" s="36">
        <f>SUMIFS($E$6:$E$400,$F$6:$F$400,"RT",$A$6:$A$400,"U33")</f>
        <v>0</v>
      </c>
      <c r="O82" s="36" t="s">
        <v>4</v>
      </c>
      <c r="P82" s="36" t="s">
        <v>531</v>
      </c>
    </row>
    <row r="83" spans="1:16" s="12" customFormat="1" x14ac:dyDescent="0.3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3"/>
      <c r="N83" s="36">
        <f>SUMIFS($E$6:$E$400,$F$6:$F$400,"RT",$A$6:$A$400,"U34")</f>
        <v>0</v>
      </c>
      <c r="O83" s="36" t="s">
        <v>4</v>
      </c>
      <c r="P83" s="36" t="s">
        <v>532</v>
      </c>
    </row>
    <row r="84" spans="1:16" s="12" customFormat="1" x14ac:dyDescent="0.3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3"/>
      <c r="N84" s="36">
        <f>SUMIFS($E$6:$E$400,$F$6:$F$400,"RT",$A$6:$A$400,"U35")</f>
        <v>0</v>
      </c>
      <c r="O84" s="36" t="s">
        <v>4</v>
      </c>
      <c r="P84" s="36" t="s">
        <v>533</v>
      </c>
    </row>
    <row r="85" spans="1:16" s="12" customFormat="1" x14ac:dyDescent="0.3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3"/>
      <c r="N85" s="36">
        <f>SUMIFS($E$6:$E$400,$F$6:$F$400,"RT",$A$6:$A$400,"U36")</f>
        <v>0</v>
      </c>
      <c r="O85" s="36" t="s">
        <v>4</v>
      </c>
      <c r="P85" s="36" t="s">
        <v>534</v>
      </c>
    </row>
    <row r="86" spans="1:16" s="12" customFormat="1" x14ac:dyDescent="0.3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3"/>
      <c r="N86" s="36">
        <f>SUMIFS($E$6:$E$400,$F$6:$F$400,"RT",$A$6:$A$400,"U37")</f>
        <v>0</v>
      </c>
      <c r="O86" s="36" t="s">
        <v>4</v>
      </c>
      <c r="P86" s="36" t="s">
        <v>535</v>
      </c>
    </row>
    <row r="87" spans="1:16" s="12" customFormat="1" x14ac:dyDescent="0.3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3"/>
      <c r="N87" s="36">
        <f>SUMIFS($E$6:$E$400,$F$6:$F$400,"RT",$A$6:$A$400,"U38")</f>
        <v>0</v>
      </c>
      <c r="O87" s="36" t="s">
        <v>4</v>
      </c>
      <c r="P87" s="36" t="s">
        <v>536</v>
      </c>
    </row>
    <row r="88" spans="1:16" s="12" customFormat="1" x14ac:dyDescent="0.3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3"/>
      <c r="N88" s="36">
        <f>SUMIFS($E$6:$E$400,$F$6:$F$400,"RT",$A$6:$A$400,"U39")</f>
        <v>0</v>
      </c>
      <c r="O88" s="36" t="s">
        <v>4</v>
      </c>
      <c r="P88" s="36" t="s">
        <v>537</v>
      </c>
    </row>
    <row r="89" spans="1:16" s="12" customFormat="1" x14ac:dyDescent="0.3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3"/>
      <c r="N89" s="36">
        <f>SUMIFS($E$6:$E$400,$F$6:$F$400,"RT",$A$6:$A$400,"U40")</f>
        <v>0</v>
      </c>
      <c r="O89" s="36" t="s">
        <v>4</v>
      </c>
      <c r="P89" s="36" t="s">
        <v>539</v>
      </c>
    </row>
    <row r="90" spans="1:16" s="12" customFormat="1" x14ac:dyDescent="0.3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3"/>
      <c r="N90" s="36">
        <f>SUMIFS($E$6:$E$400,$F$6:$F$400,"RT",$A$6:$A$400,"U41")</f>
        <v>0</v>
      </c>
      <c r="O90" s="36" t="s">
        <v>4</v>
      </c>
      <c r="P90" s="36" t="s">
        <v>820</v>
      </c>
    </row>
    <row r="91" spans="1:16" s="12" customFormat="1" x14ac:dyDescent="0.3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3"/>
      <c r="N91" s="36">
        <f>SUMIFS($E$6:$E$400,$F$6:$F$400,"RT",$A$6:$A$400,"")</f>
        <v>10</v>
      </c>
      <c r="O91" s="36" t="s">
        <v>4</v>
      </c>
      <c r="P91" s="36"/>
    </row>
    <row r="92" spans="1:16" s="12" customFormat="1" x14ac:dyDescent="0.3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3"/>
      <c r="N92" s="36">
        <f>SUM(N50:N91)</f>
        <v>10</v>
      </c>
      <c r="O92" s="36"/>
      <c r="P92" s="36"/>
    </row>
    <row r="93" spans="1:16" s="12" customFormat="1" x14ac:dyDescent="0.3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3"/>
      <c r="N93" s="36"/>
      <c r="O93" s="36"/>
      <c r="P93" s="36"/>
    </row>
    <row r="94" spans="1:16" s="12" customFormat="1" x14ac:dyDescent="0.3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3"/>
      <c r="N94" s="36"/>
      <c r="O94" s="36"/>
      <c r="P94" s="36"/>
    </row>
    <row r="95" spans="1:16" s="12" customFormat="1" x14ac:dyDescent="0.3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3"/>
      <c r="N95" s="36"/>
      <c r="O95" s="36"/>
      <c r="P95" s="36"/>
    </row>
    <row r="96" spans="1:16" s="12" customFormat="1" x14ac:dyDescent="0.3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3"/>
      <c r="N96" s="36"/>
      <c r="O96" s="36"/>
      <c r="P96" s="36"/>
    </row>
    <row r="97" spans="1:16" s="12" customFormat="1" x14ac:dyDescent="0.3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3"/>
      <c r="N97" s="36"/>
      <c r="O97" s="36"/>
      <c r="P97" s="36"/>
    </row>
    <row r="98" spans="1:16" s="12" customFormat="1" x14ac:dyDescent="0.3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3"/>
      <c r="N98" s="36"/>
      <c r="O98" s="36"/>
      <c r="P98" s="36"/>
    </row>
    <row r="99" spans="1:16" s="12" customFormat="1" x14ac:dyDescent="0.3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3"/>
      <c r="N99" s="36"/>
      <c r="O99" s="36"/>
      <c r="P99" s="36"/>
    </row>
    <row r="100" spans="1:16" s="12" customFormat="1" x14ac:dyDescent="0.3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3"/>
      <c r="N100" s="36"/>
      <c r="O100" s="36"/>
      <c r="P100" s="36"/>
    </row>
    <row r="101" spans="1:16" s="12" customFormat="1" x14ac:dyDescent="0.3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3"/>
      <c r="N101" s="36"/>
      <c r="O101" s="36"/>
      <c r="P101" s="36"/>
    </row>
    <row r="102" spans="1:16" s="12" customFormat="1" x14ac:dyDescent="0.3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3"/>
      <c r="N102" s="36"/>
      <c r="O102" s="36"/>
      <c r="P102" s="36"/>
    </row>
    <row r="103" spans="1:16" s="12" customFormat="1" x14ac:dyDescent="0.3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3"/>
      <c r="N103" s="36"/>
      <c r="O103" s="36"/>
      <c r="P103" s="36"/>
    </row>
    <row r="104" spans="1:16" s="12" customFormat="1" x14ac:dyDescent="0.3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3"/>
      <c r="N104" s="36"/>
      <c r="O104" s="36"/>
      <c r="P104" s="36"/>
    </row>
    <row r="105" spans="1:16" s="12" customFormat="1" x14ac:dyDescent="0.3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3"/>
      <c r="N105" s="36"/>
      <c r="O105" s="36"/>
      <c r="P105" s="36"/>
    </row>
    <row r="106" spans="1:16" s="12" customFormat="1" x14ac:dyDescent="0.3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3"/>
      <c r="N106" s="36"/>
      <c r="O106" s="36"/>
      <c r="P106" s="36"/>
    </row>
    <row r="107" spans="1:16" s="12" customFormat="1" x14ac:dyDescent="0.3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3"/>
      <c r="N107" s="36"/>
      <c r="O107" s="36"/>
      <c r="P107" s="36"/>
    </row>
    <row r="108" spans="1:16" s="12" customFormat="1" x14ac:dyDescent="0.3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3"/>
      <c r="N108" s="36"/>
      <c r="O108" s="36"/>
      <c r="P108" s="36"/>
    </row>
    <row r="109" spans="1:16" s="12" customFormat="1" x14ac:dyDescent="0.3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3"/>
      <c r="N109" s="36"/>
      <c r="O109" s="36"/>
      <c r="P109" s="36"/>
    </row>
    <row r="110" spans="1:16" s="12" customFormat="1" x14ac:dyDescent="0.3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3"/>
      <c r="N110" s="36"/>
      <c r="O110" s="36"/>
      <c r="P110" s="36"/>
    </row>
    <row r="111" spans="1:16" s="12" customFormat="1" x14ac:dyDescent="0.3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3"/>
      <c r="N111" s="36"/>
      <c r="O111" s="36"/>
      <c r="P111" s="36"/>
    </row>
    <row r="112" spans="1:16" s="12" customFormat="1" x14ac:dyDescent="0.3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3"/>
      <c r="N112" s="36"/>
      <c r="O112" s="36"/>
      <c r="P112" s="36"/>
    </row>
    <row r="113" spans="1:16" s="12" customFormat="1" x14ac:dyDescent="0.3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3"/>
      <c r="N113" s="36"/>
      <c r="O113" s="36"/>
      <c r="P113" s="36"/>
    </row>
    <row r="114" spans="1:16" s="12" customFormat="1" x14ac:dyDescent="0.3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3"/>
      <c r="N114" s="36"/>
      <c r="O114" s="36"/>
      <c r="P114" s="36"/>
    </row>
    <row r="115" spans="1:16" s="12" customFormat="1" x14ac:dyDescent="0.3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3"/>
      <c r="N115" s="36"/>
      <c r="O115" s="36"/>
      <c r="P115" s="36"/>
    </row>
    <row r="116" spans="1:16" s="12" customFormat="1" x14ac:dyDescent="0.3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3"/>
      <c r="N116" s="36"/>
      <c r="O116" s="36"/>
      <c r="P116" s="36"/>
    </row>
    <row r="117" spans="1:16" s="12" customFormat="1" x14ac:dyDescent="0.3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3"/>
      <c r="N117" s="36"/>
      <c r="O117" s="36"/>
      <c r="P117" s="36"/>
    </row>
    <row r="118" spans="1:16" s="12" customFormat="1" x14ac:dyDescent="0.3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3"/>
      <c r="N118" s="36"/>
      <c r="O118" s="36"/>
      <c r="P118" s="36"/>
    </row>
    <row r="119" spans="1:16" s="12" customFormat="1" x14ac:dyDescent="0.3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3"/>
      <c r="N119" s="36"/>
      <c r="O119" s="36"/>
      <c r="P119" s="36"/>
    </row>
    <row r="120" spans="1:16" s="12" customFormat="1" x14ac:dyDescent="0.3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N120" s="36"/>
      <c r="O120" s="36"/>
      <c r="P120" s="36"/>
    </row>
    <row r="121" spans="1:16" s="12" customFormat="1" x14ac:dyDescent="0.3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N121" s="36"/>
      <c r="O121" s="36"/>
      <c r="P121" s="36"/>
    </row>
    <row r="122" spans="1:16" s="12" customFormat="1" x14ac:dyDescent="0.3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N122" s="36"/>
      <c r="O122" s="36"/>
      <c r="P122" s="36"/>
    </row>
    <row r="123" spans="1:16" s="12" customFormat="1" x14ac:dyDescent="0.3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N123" s="36"/>
      <c r="O123" s="36"/>
      <c r="P123" s="36"/>
    </row>
    <row r="124" spans="1:16" s="12" customFormat="1" x14ac:dyDescent="0.3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N124" s="36"/>
      <c r="O124" s="36"/>
      <c r="P124" s="36"/>
    </row>
    <row r="125" spans="1:16" s="12" customFormat="1" x14ac:dyDescent="0.3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N125" s="36"/>
      <c r="O125" s="36"/>
      <c r="P125" s="36"/>
    </row>
    <row r="126" spans="1:16" s="12" customFormat="1" x14ac:dyDescent="0.3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N126" s="36"/>
      <c r="O126" s="36"/>
      <c r="P126" s="36"/>
    </row>
    <row r="127" spans="1:16" s="12" customFormat="1" x14ac:dyDescent="0.3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N127" s="36"/>
      <c r="O127" s="36"/>
      <c r="P127" s="36"/>
    </row>
    <row r="128" spans="1:16" s="12" customFormat="1" x14ac:dyDescent="0.3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N128" s="36"/>
      <c r="O128" s="36"/>
      <c r="P128" s="36"/>
    </row>
    <row r="129" spans="1:16" s="12" customFormat="1" x14ac:dyDescent="0.3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N129" s="36"/>
      <c r="O129" s="36"/>
      <c r="P129" s="36"/>
    </row>
    <row r="130" spans="1:16" s="12" customFormat="1" x14ac:dyDescent="0.3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N130" s="36"/>
      <c r="O130" s="36"/>
      <c r="P130" s="36"/>
    </row>
    <row r="131" spans="1:16" s="12" customFormat="1" x14ac:dyDescent="0.3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N131" s="36"/>
      <c r="O131" s="36"/>
      <c r="P131" s="36"/>
    </row>
    <row r="132" spans="1:16" s="12" customFormat="1" x14ac:dyDescent="0.3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N132" s="36"/>
      <c r="O132" s="36"/>
      <c r="P132" s="36"/>
    </row>
    <row r="133" spans="1:16" s="12" customFormat="1" x14ac:dyDescent="0.3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N133" s="36"/>
      <c r="O133" s="36"/>
      <c r="P133" s="36"/>
    </row>
    <row r="134" spans="1:16" s="12" customFormat="1" x14ac:dyDescent="0.3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N134" s="36"/>
      <c r="O134" s="36"/>
      <c r="P134" s="36"/>
    </row>
    <row r="135" spans="1:16" s="12" customFormat="1" x14ac:dyDescent="0.3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N135" s="36"/>
      <c r="O135" s="36"/>
      <c r="P135" s="36"/>
    </row>
    <row r="136" spans="1:16" s="12" customFormat="1" x14ac:dyDescent="0.3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N136" s="36"/>
      <c r="O136" s="36"/>
      <c r="P136" s="36"/>
    </row>
    <row r="137" spans="1:16" s="12" customFormat="1" x14ac:dyDescent="0.3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N137" s="36"/>
      <c r="O137" s="36"/>
      <c r="P137" s="36"/>
    </row>
    <row r="138" spans="1:16" s="12" customFormat="1" x14ac:dyDescent="0.3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N138" s="36"/>
      <c r="O138" s="36"/>
      <c r="P138" s="36"/>
    </row>
    <row r="139" spans="1:16" s="12" customFormat="1" x14ac:dyDescent="0.3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N139" s="36"/>
      <c r="O139" s="36"/>
      <c r="P139" s="36"/>
    </row>
    <row r="140" spans="1:16" s="12" customFormat="1" x14ac:dyDescent="0.3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N140" s="36"/>
      <c r="O140" s="36"/>
      <c r="P140" s="36"/>
    </row>
    <row r="141" spans="1:16" s="12" customFormat="1" x14ac:dyDescent="0.3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N141" s="36"/>
      <c r="O141" s="36"/>
      <c r="P141" s="36"/>
    </row>
    <row r="142" spans="1:16" s="12" customFormat="1" x14ac:dyDescent="0.3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N142" s="36"/>
      <c r="O142" s="36"/>
      <c r="P142" s="36"/>
    </row>
    <row r="143" spans="1:16" s="12" customFormat="1" x14ac:dyDescent="0.3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N143" s="36"/>
      <c r="O143" s="36"/>
      <c r="P143" s="36"/>
    </row>
    <row r="144" spans="1:16" s="12" customFormat="1" x14ac:dyDescent="0.3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N144" s="36"/>
      <c r="O144" s="36"/>
      <c r="P144" s="36"/>
    </row>
    <row r="145" spans="1:16" s="12" customFormat="1" x14ac:dyDescent="0.3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N145" s="36"/>
      <c r="O145" s="36"/>
      <c r="P145" s="36"/>
    </row>
    <row r="146" spans="1:16" s="12" customFormat="1" x14ac:dyDescent="0.3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N146" s="36"/>
      <c r="O146" s="36"/>
      <c r="P146" s="36"/>
    </row>
    <row r="147" spans="1:16" s="12" customFormat="1" x14ac:dyDescent="0.3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N147" s="36"/>
      <c r="O147" s="36"/>
      <c r="P147" s="36"/>
    </row>
    <row r="148" spans="1:16" s="12" customFormat="1" x14ac:dyDescent="0.3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N148" s="36"/>
      <c r="O148" s="36"/>
      <c r="P148" s="36"/>
    </row>
    <row r="149" spans="1:16" s="12" customFormat="1" x14ac:dyDescent="0.3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N149" s="36"/>
      <c r="O149" s="36"/>
      <c r="P149" s="36"/>
    </row>
    <row r="150" spans="1:16" s="12" customFormat="1" x14ac:dyDescent="0.3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N150" s="36"/>
      <c r="O150" s="36"/>
      <c r="P150" s="36"/>
    </row>
    <row r="151" spans="1:16" s="12" customFormat="1" x14ac:dyDescent="0.3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N151" s="36"/>
      <c r="O151" s="36"/>
      <c r="P151" s="36"/>
    </row>
    <row r="152" spans="1:16" s="12" customFormat="1" x14ac:dyDescent="0.3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N152" s="36"/>
      <c r="O152" s="36"/>
      <c r="P152" s="36"/>
    </row>
    <row r="153" spans="1:16" s="12" customFormat="1" x14ac:dyDescent="0.3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N153" s="36"/>
      <c r="O153" s="36"/>
      <c r="P153" s="36"/>
    </row>
    <row r="154" spans="1:16" s="12" customFormat="1" x14ac:dyDescent="0.3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N154" s="36"/>
      <c r="O154" s="36"/>
      <c r="P154" s="36"/>
    </row>
    <row r="155" spans="1:16" s="12" customFormat="1" x14ac:dyDescent="0.3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N155" s="36"/>
      <c r="O155" s="36"/>
      <c r="P155" s="36"/>
    </row>
    <row r="156" spans="1:16" s="12" customFormat="1" x14ac:dyDescent="0.3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N156" s="36"/>
      <c r="O156" s="36"/>
      <c r="P156" s="36"/>
    </row>
    <row r="157" spans="1:16" s="12" customFormat="1" x14ac:dyDescent="0.3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N157" s="36"/>
      <c r="O157" s="36"/>
      <c r="P157" s="36"/>
    </row>
    <row r="158" spans="1:16" s="12" customFormat="1" x14ac:dyDescent="0.3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N158" s="36"/>
      <c r="O158" s="36"/>
      <c r="P158" s="36"/>
    </row>
    <row r="159" spans="1:16" s="12" customFormat="1" x14ac:dyDescent="0.3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N159" s="36"/>
      <c r="O159" s="36"/>
      <c r="P159" s="36"/>
    </row>
    <row r="160" spans="1:16" s="12" customFormat="1" x14ac:dyDescent="0.3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N160" s="36"/>
      <c r="O160" s="36"/>
      <c r="P160" s="36"/>
    </row>
    <row r="161" spans="1:16" s="12" customFormat="1" x14ac:dyDescent="0.3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N161" s="36"/>
      <c r="O161" s="36"/>
      <c r="P161" s="36"/>
    </row>
    <row r="162" spans="1:16" s="12" customFormat="1" x14ac:dyDescent="0.3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N162" s="36"/>
      <c r="O162" s="36"/>
      <c r="P162" s="36"/>
    </row>
    <row r="163" spans="1:16" s="12" customFormat="1" x14ac:dyDescent="0.3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N163" s="36"/>
      <c r="O163" s="36"/>
      <c r="P163" s="36"/>
    </row>
    <row r="164" spans="1:16" s="12" customFormat="1" x14ac:dyDescent="0.3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N164" s="36"/>
      <c r="O164" s="36"/>
      <c r="P164" s="36"/>
    </row>
    <row r="165" spans="1:16" s="12" customFormat="1" x14ac:dyDescent="0.3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N165" s="36"/>
      <c r="O165" s="36"/>
      <c r="P165" s="36"/>
    </row>
    <row r="166" spans="1:16" s="12" customFormat="1" x14ac:dyDescent="0.3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N166" s="36"/>
      <c r="O166" s="36"/>
      <c r="P166" s="36"/>
    </row>
    <row r="167" spans="1:16" s="12" customFormat="1" x14ac:dyDescent="0.3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N167" s="36"/>
      <c r="O167" s="36"/>
      <c r="P167" s="36"/>
    </row>
    <row r="168" spans="1:16" s="12" customFormat="1" x14ac:dyDescent="0.3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N168" s="36"/>
      <c r="O168" s="36"/>
      <c r="P168" s="36"/>
    </row>
    <row r="169" spans="1:16" s="12" customFormat="1" x14ac:dyDescent="0.3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N169" s="36"/>
      <c r="O169" s="36"/>
      <c r="P169" s="36"/>
    </row>
    <row r="170" spans="1:16" s="12" customFormat="1" x14ac:dyDescent="0.3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N170" s="36"/>
      <c r="O170" s="36"/>
      <c r="P170" s="36"/>
    </row>
    <row r="171" spans="1:16" s="12" customFormat="1" x14ac:dyDescent="0.3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N171" s="36"/>
      <c r="O171" s="36"/>
      <c r="P171" s="36"/>
    </row>
    <row r="172" spans="1:16" s="12" customFormat="1" x14ac:dyDescent="0.3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N172" s="36"/>
      <c r="O172" s="36"/>
      <c r="P172" s="36"/>
    </row>
    <row r="173" spans="1:16" s="12" customFormat="1" x14ac:dyDescent="0.3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N173" s="36"/>
      <c r="O173" s="36"/>
      <c r="P173" s="36"/>
    </row>
    <row r="174" spans="1:16" s="12" customFormat="1" x14ac:dyDescent="0.3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N174" s="36"/>
      <c r="O174" s="36"/>
      <c r="P174" s="36"/>
    </row>
    <row r="175" spans="1:16" s="12" customFormat="1" x14ac:dyDescent="0.3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N175" s="36"/>
      <c r="O175" s="36"/>
      <c r="P175" s="36"/>
    </row>
    <row r="176" spans="1:16" s="12" customFormat="1" x14ac:dyDescent="0.3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N176" s="36"/>
      <c r="O176" s="36"/>
      <c r="P176" s="36"/>
    </row>
    <row r="177" spans="1:16" s="12" customFormat="1" x14ac:dyDescent="0.3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N177" s="36"/>
      <c r="O177" s="36"/>
      <c r="P177" s="36"/>
    </row>
    <row r="178" spans="1:16" s="12" customFormat="1" x14ac:dyDescent="0.3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N178" s="36"/>
      <c r="O178" s="36"/>
      <c r="P178" s="36"/>
    </row>
    <row r="179" spans="1:16" s="12" customFormat="1" x14ac:dyDescent="0.3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N179" s="36"/>
      <c r="O179" s="36"/>
      <c r="P179" s="36"/>
    </row>
    <row r="180" spans="1:16" s="12" customFormat="1" x14ac:dyDescent="0.3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N180" s="36"/>
      <c r="O180" s="36"/>
      <c r="P180" s="36"/>
    </row>
    <row r="181" spans="1:16" s="12" customFormat="1" x14ac:dyDescent="0.3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N181" s="36"/>
      <c r="O181" s="36"/>
      <c r="P181" s="36"/>
    </row>
    <row r="182" spans="1:16" s="12" customFormat="1" x14ac:dyDescent="0.3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N182" s="36"/>
      <c r="O182" s="36"/>
      <c r="P182" s="36"/>
    </row>
    <row r="183" spans="1:16" s="12" customFormat="1" x14ac:dyDescent="0.3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N183" s="36"/>
      <c r="O183" s="36"/>
      <c r="P183" s="36"/>
    </row>
    <row r="184" spans="1:16" s="12" customFormat="1" x14ac:dyDescent="0.3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N184" s="36"/>
      <c r="O184" s="36"/>
      <c r="P184" s="36"/>
    </row>
    <row r="185" spans="1:16" s="12" customFormat="1" x14ac:dyDescent="0.3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N185" s="36"/>
      <c r="O185" s="36"/>
      <c r="P185" s="36"/>
    </row>
    <row r="186" spans="1:16" x14ac:dyDescent="0.3">
      <c r="N186" s="36"/>
      <c r="O186" s="36"/>
      <c r="P186" s="36"/>
    </row>
    <row r="187" spans="1:16" x14ac:dyDescent="0.3">
      <c r="N187" s="36"/>
      <c r="O187" s="36"/>
      <c r="P187" s="36"/>
    </row>
    <row r="188" spans="1:16" x14ac:dyDescent="0.3">
      <c r="N188" s="36"/>
      <c r="O188" s="36"/>
      <c r="P188" s="36"/>
    </row>
    <row r="189" spans="1:16" x14ac:dyDescent="0.3">
      <c r="N189" s="36"/>
      <c r="O189" s="36"/>
      <c r="P189" s="36"/>
    </row>
    <row r="190" spans="1:16" x14ac:dyDescent="0.3">
      <c r="N190" s="36"/>
      <c r="O190" s="36"/>
      <c r="P190" s="36"/>
    </row>
    <row r="191" spans="1:16" x14ac:dyDescent="0.3">
      <c r="N191" s="36"/>
      <c r="O191" s="36"/>
      <c r="P191" s="36"/>
    </row>
    <row r="192" spans="1:16" x14ac:dyDescent="0.3">
      <c r="N192" s="36"/>
      <c r="O192" s="36"/>
      <c r="P192" s="36"/>
    </row>
    <row r="193" spans="14:16" x14ac:dyDescent="0.3">
      <c r="N193" s="36"/>
      <c r="O193" s="36"/>
      <c r="P193" s="36"/>
    </row>
    <row r="194" spans="14:16" x14ac:dyDescent="0.3">
      <c r="N194" s="36"/>
      <c r="O194" s="36"/>
      <c r="P194" s="36"/>
    </row>
    <row r="195" spans="14:16" x14ac:dyDescent="0.3">
      <c r="N195" s="36"/>
      <c r="O195" s="36"/>
      <c r="P195" s="36"/>
    </row>
    <row r="196" spans="14:16" x14ac:dyDescent="0.3">
      <c r="N196" s="36"/>
      <c r="O196" s="36"/>
      <c r="P196" s="36"/>
    </row>
    <row r="197" spans="14:16" x14ac:dyDescent="0.3">
      <c r="N197" s="36"/>
      <c r="O197" s="36"/>
      <c r="P197" s="36"/>
    </row>
    <row r="198" spans="14:16" x14ac:dyDescent="0.3">
      <c r="N198" s="36"/>
      <c r="O198" s="36"/>
      <c r="P198" s="36"/>
    </row>
    <row r="199" spans="14:16" x14ac:dyDescent="0.3">
      <c r="N199" s="36"/>
      <c r="O199" s="36"/>
      <c r="P199" s="36"/>
    </row>
    <row r="200" spans="14:16" x14ac:dyDescent="0.3">
      <c r="N200" s="36"/>
      <c r="O200" s="36"/>
      <c r="P200" s="36"/>
    </row>
    <row r="201" spans="14:16" x14ac:dyDescent="0.3">
      <c r="N201" s="36"/>
      <c r="O201" s="36"/>
      <c r="P201" s="36"/>
    </row>
    <row r="202" spans="14:16" x14ac:dyDescent="0.3">
      <c r="N202" s="36"/>
      <c r="O202" s="36"/>
      <c r="P202" s="36"/>
    </row>
    <row r="203" spans="14:16" x14ac:dyDescent="0.3">
      <c r="N203" s="36"/>
      <c r="O203" s="36"/>
      <c r="P203" s="36"/>
    </row>
    <row r="204" spans="14:16" x14ac:dyDescent="0.3">
      <c r="N204" s="36"/>
      <c r="O204" s="36"/>
      <c r="P204" s="36"/>
    </row>
    <row r="205" spans="14:16" x14ac:dyDescent="0.3">
      <c r="N205" s="36"/>
      <c r="O205" s="36"/>
      <c r="P205" s="36"/>
    </row>
    <row r="206" spans="14:16" x14ac:dyDescent="0.3">
      <c r="N206" s="36"/>
      <c r="O206" s="36"/>
      <c r="P206" s="36"/>
    </row>
    <row r="207" spans="14:16" x14ac:dyDescent="0.3">
      <c r="N207" s="36"/>
      <c r="O207" s="36"/>
      <c r="P207" s="36"/>
    </row>
    <row r="208" spans="14:16" x14ac:dyDescent="0.3">
      <c r="N208" s="36"/>
      <c r="O208" s="36"/>
      <c r="P208" s="36"/>
    </row>
    <row r="209" spans="14:16" x14ac:dyDescent="0.3">
      <c r="N209" s="36"/>
      <c r="O209" s="36"/>
      <c r="P209" s="36"/>
    </row>
    <row r="210" spans="14:16" x14ac:dyDescent="0.3">
      <c r="N210" s="36"/>
      <c r="O210" s="36"/>
      <c r="P210" s="36"/>
    </row>
    <row r="211" spans="14:16" x14ac:dyDescent="0.3">
      <c r="N211" s="36"/>
      <c r="O211" s="36"/>
      <c r="P211" s="36"/>
    </row>
    <row r="212" spans="14:16" x14ac:dyDescent="0.3">
      <c r="N212" s="36"/>
      <c r="O212" s="36"/>
      <c r="P212" s="36"/>
    </row>
    <row r="213" spans="14:16" x14ac:dyDescent="0.3">
      <c r="N213" s="36"/>
      <c r="O213" s="36"/>
      <c r="P213" s="36"/>
    </row>
    <row r="214" spans="14:16" x14ac:dyDescent="0.3">
      <c r="N214" s="36"/>
      <c r="O214" s="36"/>
      <c r="P214" s="36"/>
    </row>
    <row r="215" spans="14:16" x14ac:dyDescent="0.3">
      <c r="N215" s="36"/>
      <c r="O215" s="36"/>
      <c r="P215" s="36"/>
    </row>
    <row r="216" spans="14:16" x14ac:dyDescent="0.3">
      <c r="N216" s="36"/>
      <c r="O216" s="36"/>
      <c r="P216" s="36"/>
    </row>
    <row r="217" spans="14:16" x14ac:dyDescent="0.3">
      <c r="N217" s="36"/>
      <c r="O217" s="36"/>
      <c r="P217" s="36"/>
    </row>
    <row r="218" spans="14:16" x14ac:dyDescent="0.3">
      <c r="N218" s="36"/>
      <c r="O218" s="36"/>
      <c r="P218" s="36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M303"/>
  <sheetViews>
    <sheetView topLeftCell="A208" workbookViewId="0">
      <selection activeCell="J224" sqref="J224"/>
    </sheetView>
  </sheetViews>
  <sheetFormatPr defaultColWidth="8.88671875" defaultRowHeight="14.4" x14ac:dyDescent="0.3"/>
  <cols>
    <col min="1" max="1" width="11.33203125" style="3" customWidth="1"/>
    <col min="2" max="2" width="9.33203125" style="3" customWidth="1"/>
    <col min="3" max="3" width="8.88671875" style="3"/>
    <col min="4" max="4" width="7.33203125" style="3" customWidth="1"/>
    <col min="5" max="5" width="11.88671875" style="9" customWidth="1"/>
    <col min="6" max="6" width="17" style="9" customWidth="1"/>
    <col min="7" max="7" width="8.109375" style="24" customWidth="1"/>
    <col min="8" max="8" width="8.88671875" style="3"/>
    <col min="9" max="9" width="10.6640625" customWidth="1"/>
    <col min="11" max="13" width="8.88671875" style="3"/>
    <col min="256" max="256" width="14.33203125" customWidth="1"/>
    <col min="257" max="257" width="15" customWidth="1"/>
    <col min="259" max="259" width="12.88671875" customWidth="1"/>
    <col min="260" max="260" width="12.33203125" customWidth="1"/>
    <col min="512" max="512" width="14.33203125" customWidth="1"/>
    <col min="513" max="513" width="15" customWidth="1"/>
    <col min="515" max="515" width="12.88671875" customWidth="1"/>
    <col min="516" max="516" width="12.33203125" customWidth="1"/>
    <col min="768" max="768" width="14.33203125" customWidth="1"/>
    <col min="769" max="769" width="15" customWidth="1"/>
    <col min="771" max="771" width="12.88671875" customWidth="1"/>
    <col min="772" max="772" width="12.33203125" customWidth="1"/>
    <col min="1024" max="1024" width="14.33203125" customWidth="1"/>
    <col min="1025" max="1025" width="15" customWidth="1"/>
    <col min="1027" max="1027" width="12.88671875" customWidth="1"/>
    <col min="1028" max="1028" width="12.33203125" customWidth="1"/>
    <col min="1280" max="1280" width="14.33203125" customWidth="1"/>
    <col min="1281" max="1281" width="15" customWidth="1"/>
    <col min="1283" max="1283" width="12.88671875" customWidth="1"/>
    <col min="1284" max="1284" width="12.33203125" customWidth="1"/>
    <col min="1536" max="1536" width="14.33203125" customWidth="1"/>
    <col min="1537" max="1537" width="15" customWidth="1"/>
    <col min="1539" max="1539" width="12.88671875" customWidth="1"/>
    <col min="1540" max="1540" width="12.33203125" customWidth="1"/>
    <col min="1792" max="1792" width="14.33203125" customWidth="1"/>
    <col min="1793" max="1793" width="15" customWidth="1"/>
    <col min="1795" max="1795" width="12.88671875" customWidth="1"/>
    <col min="1796" max="1796" width="12.33203125" customWidth="1"/>
    <col min="2048" max="2048" width="14.33203125" customWidth="1"/>
    <col min="2049" max="2049" width="15" customWidth="1"/>
    <col min="2051" max="2051" width="12.88671875" customWidth="1"/>
    <col min="2052" max="2052" width="12.33203125" customWidth="1"/>
    <col min="2304" max="2304" width="14.33203125" customWidth="1"/>
    <col min="2305" max="2305" width="15" customWidth="1"/>
    <col min="2307" max="2307" width="12.88671875" customWidth="1"/>
    <col min="2308" max="2308" width="12.33203125" customWidth="1"/>
    <col min="2560" max="2560" width="14.33203125" customWidth="1"/>
    <col min="2561" max="2561" width="15" customWidth="1"/>
    <col min="2563" max="2563" width="12.88671875" customWidth="1"/>
    <col min="2564" max="2564" width="12.33203125" customWidth="1"/>
    <col min="2816" max="2816" width="14.33203125" customWidth="1"/>
    <col min="2817" max="2817" width="15" customWidth="1"/>
    <col min="2819" max="2819" width="12.88671875" customWidth="1"/>
    <col min="2820" max="2820" width="12.33203125" customWidth="1"/>
    <col min="3072" max="3072" width="14.33203125" customWidth="1"/>
    <col min="3073" max="3073" width="15" customWidth="1"/>
    <col min="3075" max="3075" width="12.88671875" customWidth="1"/>
    <col min="3076" max="3076" width="12.33203125" customWidth="1"/>
    <col min="3328" max="3328" width="14.33203125" customWidth="1"/>
    <col min="3329" max="3329" width="15" customWidth="1"/>
    <col min="3331" max="3331" width="12.88671875" customWidth="1"/>
    <col min="3332" max="3332" width="12.33203125" customWidth="1"/>
    <col min="3584" max="3584" width="14.33203125" customWidth="1"/>
    <col min="3585" max="3585" width="15" customWidth="1"/>
    <col min="3587" max="3587" width="12.88671875" customWidth="1"/>
    <col min="3588" max="3588" width="12.33203125" customWidth="1"/>
    <col min="3840" max="3840" width="14.33203125" customWidth="1"/>
    <col min="3841" max="3841" width="15" customWidth="1"/>
    <col min="3843" max="3843" width="12.88671875" customWidth="1"/>
    <col min="3844" max="3844" width="12.33203125" customWidth="1"/>
    <col min="4096" max="4096" width="14.33203125" customWidth="1"/>
    <col min="4097" max="4097" width="15" customWidth="1"/>
    <col min="4099" max="4099" width="12.88671875" customWidth="1"/>
    <col min="4100" max="4100" width="12.33203125" customWidth="1"/>
    <col min="4352" max="4352" width="14.33203125" customWidth="1"/>
    <col min="4353" max="4353" width="15" customWidth="1"/>
    <col min="4355" max="4355" width="12.88671875" customWidth="1"/>
    <col min="4356" max="4356" width="12.33203125" customWidth="1"/>
    <col min="4608" max="4608" width="14.33203125" customWidth="1"/>
    <col min="4609" max="4609" width="15" customWidth="1"/>
    <col min="4611" max="4611" width="12.88671875" customWidth="1"/>
    <col min="4612" max="4612" width="12.33203125" customWidth="1"/>
    <col min="4864" max="4864" width="14.33203125" customWidth="1"/>
    <col min="4865" max="4865" width="15" customWidth="1"/>
    <col min="4867" max="4867" width="12.88671875" customWidth="1"/>
    <col min="4868" max="4868" width="12.33203125" customWidth="1"/>
    <col min="5120" max="5120" width="14.33203125" customWidth="1"/>
    <col min="5121" max="5121" width="15" customWidth="1"/>
    <col min="5123" max="5123" width="12.88671875" customWidth="1"/>
    <col min="5124" max="5124" width="12.33203125" customWidth="1"/>
    <col min="5376" max="5376" width="14.33203125" customWidth="1"/>
    <col min="5377" max="5377" width="15" customWidth="1"/>
    <col min="5379" max="5379" width="12.88671875" customWidth="1"/>
    <col min="5380" max="5380" width="12.33203125" customWidth="1"/>
    <col min="5632" max="5632" width="14.33203125" customWidth="1"/>
    <col min="5633" max="5633" width="15" customWidth="1"/>
    <col min="5635" max="5635" width="12.88671875" customWidth="1"/>
    <col min="5636" max="5636" width="12.33203125" customWidth="1"/>
    <col min="5888" max="5888" width="14.33203125" customWidth="1"/>
    <col min="5889" max="5889" width="15" customWidth="1"/>
    <col min="5891" max="5891" width="12.88671875" customWidth="1"/>
    <col min="5892" max="5892" width="12.33203125" customWidth="1"/>
    <col min="6144" max="6144" width="14.33203125" customWidth="1"/>
    <col min="6145" max="6145" width="15" customWidth="1"/>
    <col min="6147" max="6147" width="12.88671875" customWidth="1"/>
    <col min="6148" max="6148" width="12.33203125" customWidth="1"/>
    <col min="6400" max="6400" width="14.33203125" customWidth="1"/>
    <col min="6401" max="6401" width="15" customWidth="1"/>
    <col min="6403" max="6403" width="12.88671875" customWidth="1"/>
    <col min="6404" max="6404" width="12.33203125" customWidth="1"/>
    <col min="6656" max="6656" width="14.33203125" customWidth="1"/>
    <col min="6657" max="6657" width="15" customWidth="1"/>
    <col min="6659" max="6659" width="12.88671875" customWidth="1"/>
    <col min="6660" max="6660" width="12.33203125" customWidth="1"/>
    <col min="6912" max="6912" width="14.33203125" customWidth="1"/>
    <col min="6913" max="6913" width="15" customWidth="1"/>
    <col min="6915" max="6915" width="12.88671875" customWidth="1"/>
    <col min="6916" max="6916" width="12.33203125" customWidth="1"/>
    <col min="7168" max="7168" width="14.33203125" customWidth="1"/>
    <col min="7169" max="7169" width="15" customWidth="1"/>
    <col min="7171" max="7171" width="12.88671875" customWidth="1"/>
    <col min="7172" max="7172" width="12.33203125" customWidth="1"/>
    <col min="7424" max="7424" width="14.33203125" customWidth="1"/>
    <col min="7425" max="7425" width="15" customWidth="1"/>
    <col min="7427" max="7427" width="12.88671875" customWidth="1"/>
    <col min="7428" max="7428" width="12.33203125" customWidth="1"/>
    <col min="7680" max="7680" width="14.33203125" customWidth="1"/>
    <col min="7681" max="7681" width="15" customWidth="1"/>
    <col min="7683" max="7683" width="12.88671875" customWidth="1"/>
    <col min="7684" max="7684" width="12.33203125" customWidth="1"/>
    <col min="7936" max="7936" width="14.33203125" customWidth="1"/>
    <col min="7937" max="7937" width="15" customWidth="1"/>
    <col min="7939" max="7939" width="12.88671875" customWidth="1"/>
    <col min="7940" max="7940" width="12.33203125" customWidth="1"/>
    <col min="8192" max="8192" width="14.33203125" customWidth="1"/>
    <col min="8193" max="8193" width="15" customWidth="1"/>
    <col min="8195" max="8195" width="12.88671875" customWidth="1"/>
    <col min="8196" max="8196" width="12.33203125" customWidth="1"/>
    <col min="8448" max="8448" width="14.33203125" customWidth="1"/>
    <col min="8449" max="8449" width="15" customWidth="1"/>
    <col min="8451" max="8451" width="12.88671875" customWidth="1"/>
    <col min="8452" max="8452" width="12.33203125" customWidth="1"/>
    <col min="8704" max="8704" width="14.33203125" customWidth="1"/>
    <col min="8705" max="8705" width="15" customWidth="1"/>
    <col min="8707" max="8707" width="12.88671875" customWidth="1"/>
    <col min="8708" max="8708" width="12.33203125" customWidth="1"/>
    <col min="8960" max="8960" width="14.33203125" customWidth="1"/>
    <col min="8961" max="8961" width="15" customWidth="1"/>
    <col min="8963" max="8963" width="12.88671875" customWidth="1"/>
    <col min="8964" max="8964" width="12.33203125" customWidth="1"/>
    <col min="9216" max="9216" width="14.33203125" customWidth="1"/>
    <col min="9217" max="9217" width="15" customWidth="1"/>
    <col min="9219" max="9219" width="12.88671875" customWidth="1"/>
    <col min="9220" max="9220" width="12.33203125" customWidth="1"/>
    <col min="9472" max="9472" width="14.33203125" customWidth="1"/>
    <col min="9473" max="9473" width="15" customWidth="1"/>
    <col min="9475" max="9475" width="12.88671875" customWidth="1"/>
    <col min="9476" max="9476" width="12.33203125" customWidth="1"/>
    <col min="9728" max="9728" width="14.33203125" customWidth="1"/>
    <col min="9729" max="9729" width="15" customWidth="1"/>
    <col min="9731" max="9731" width="12.88671875" customWidth="1"/>
    <col min="9732" max="9732" width="12.33203125" customWidth="1"/>
    <col min="9984" max="9984" width="14.33203125" customWidth="1"/>
    <col min="9985" max="9985" width="15" customWidth="1"/>
    <col min="9987" max="9987" width="12.88671875" customWidth="1"/>
    <col min="9988" max="9988" width="12.33203125" customWidth="1"/>
    <col min="10240" max="10240" width="14.33203125" customWidth="1"/>
    <col min="10241" max="10241" width="15" customWidth="1"/>
    <col min="10243" max="10243" width="12.88671875" customWidth="1"/>
    <col min="10244" max="10244" width="12.33203125" customWidth="1"/>
    <col min="10496" max="10496" width="14.33203125" customWidth="1"/>
    <col min="10497" max="10497" width="15" customWidth="1"/>
    <col min="10499" max="10499" width="12.88671875" customWidth="1"/>
    <col min="10500" max="10500" width="12.33203125" customWidth="1"/>
    <col min="10752" max="10752" width="14.33203125" customWidth="1"/>
    <col min="10753" max="10753" width="15" customWidth="1"/>
    <col min="10755" max="10755" width="12.88671875" customWidth="1"/>
    <col min="10756" max="10756" width="12.33203125" customWidth="1"/>
    <col min="11008" max="11008" width="14.33203125" customWidth="1"/>
    <col min="11009" max="11009" width="15" customWidth="1"/>
    <col min="11011" max="11011" width="12.88671875" customWidth="1"/>
    <col min="11012" max="11012" width="12.33203125" customWidth="1"/>
    <col min="11264" max="11264" width="14.33203125" customWidth="1"/>
    <col min="11265" max="11265" width="15" customWidth="1"/>
    <col min="11267" max="11267" width="12.88671875" customWidth="1"/>
    <col min="11268" max="11268" width="12.33203125" customWidth="1"/>
    <col min="11520" max="11520" width="14.33203125" customWidth="1"/>
    <col min="11521" max="11521" width="15" customWidth="1"/>
    <col min="11523" max="11523" width="12.88671875" customWidth="1"/>
    <col min="11524" max="11524" width="12.33203125" customWidth="1"/>
    <col min="11776" max="11776" width="14.33203125" customWidth="1"/>
    <col min="11777" max="11777" width="15" customWidth="1"/>
    <col min="11779" max="11779" width="12.88671875" customWidth="1"/>
    <col min="11780" max="11780" width="12.33203125" customWidth="1"/>
    <col min="12032" max="12032" width="14.33203125" customWidth="1"/>
    <col min="12033" max="12033" width="15" customWidth="1"/>
    <col min="12035" max="12035" width="12.88671875" customWidth="1"/>
    <col min="12036" max="12036" width="12.33203125" customWidth="1"/>
    <col min="12288" max="12288" width="14.33203125" customWidth="1"/>
    <col min="12289" max="12289" width="15" customWidth="1"/>
    <col min="12291" max="12291" width="12.88671875" customWidth="1"/>
    <col min="12292" max="12292" width="12.33203125" customWidth="1"/>
    <col min="12544" max="12544" width="14.33203125" customWidth="1"/>
    <col min="12545" max="12545" width="15" customWidth="1"/>
    <col min="12547" max="12547" width="12.88671875" customWidth="1"/>
    <col min="12548" max="12548" width="12.33203125" customWidth="1"/>
    <col min="12800" max="12800" width="14.33203125" customWidth="1"/>
    <col min="12801" max="12801" width="15" customWidth="1"/>
    <col min="12803" max="12803" width="12.88671875" customWidth="1"/>
    <col min="12804" max="12804" width="12.33203125" customWidth="1"/>
    <col min="13056" max="13056" width="14.33203125" customWidth="1"/>
    <col min="13057" max="13057" width="15" customWidth="1"/>
    <col min="13059" max="13059" width="12.88671875" customWidth="1"/>
    <col min="13060" max="13060" width="12.33203125" customWidth="1"/>
    <col min="13312" max="13312" width="14.33203125" customWidth="1"/>
    <col min="13313" max="13313" width="15" customWidth="1"/>
    <col min="13315" max="13315" width="12.88671875" customWidth="1"/>
    <col min="13316" max="13316" width="12.33203125" customWidth="1"/>
    <col min="13568" max="13568" width="14.33203125" customWidth="1"/>
    <col min="13569" max="13569" width="15" customWidth="1"/>
    <col min="13571" max="13571" width="12.88671875" customWidth="1"/>
    <col min="13572" max="13572" width="12.33203125" customWidth="1"/>
    <col min="13824" max="13824" width="14.33203125" customWidth="1"/>
    <col min="13825" max="13825" width="15" customWidth="1"/>
    <col min="13827" max="13827" width="12.88671875" customWidth="1"/>
    <col min="13828" max="13828" width="12.33203125" customWidth="1"/>
    <col min="14080" max="14080" width="14.33203125" customWidth="1"/>
    <col min="14081" max="14081" width="15" customWidth="1"/>
    <col min="14083" max="14083" width="12.88671875" customWidth="1"/>
    <col min="14084" max="14084" width="12.33203125" customWidth="1"/>
    <col min="14336" max="14336" width="14.33203125" customWidth="1"/>
    <col min="14337" max="14337" width="15" customWidth="1"/>
    <col min="14339" max="14339" width="12.88671875" customWidth="1"/>
    <col min="14340" max="14340" width="12.33203125" customWidth="1"/>
    <col min="14592" max="14592" width="14.33203125" customWidth="1"/>
    <col min="14593" max="14593" width="15" customWidth="1"/>
    <col min="14595" max="14595" width="12.88671875" customWidth="1"/>
    <col min="14596" max="14596" width="12.33203125" customWidth="1"/>
    <col min="14848" max="14848" width="14.33203125" customWidth="1"/>
    <col min="14849" max="14849" width="15" customWidth="1"/>
    <col min="14851" max="14851" width="12.88671875" customWidth="1"/>
    <col min="14852" max="14852" width="12.33203125" customWidth="1"/>
    <col min="15104" max="15104" width="14.33203125" customWidth="1"/>
    <col min="15105" max="15105" width="15" customWidth="1"/>
    <col min="15107" max="15107" width="12.88671875" customWidth="1"/>
    <col min="15108" max="15108" width="12.33203125" customWidth="1"/>
    <col min="15360" max="15360" width="14.33203125" customWidth="1"/>
    <col min="15361" max="15361" width="15" customWidth="1"/>
    <col min="15363" max="15363" width="12.88671875" customWidth="1"/>
    <col min="15364" max="15364" width="12.33203125" customWidth="1"/>
    <col min="15616" max="15616" width="14.33203125" customWidth="1"/>
    <col min="15617" max="15617" width="15" customWidth="1"/>
    <col min="15619" max="15619" width="12.88671875" customWidth="1"/>
    <col min="15620" max="15620" width="12.33203125" customWidth="1"/>
    <col min="15872" max="15872" width="14.33203125" customWidth="1"/>
    <col min="15873" max="15873" width="15" customWidth="1"/>
    <col min="15875" max="15875" width="12.88671875" customWidth="1"/>
    <col min="15876" max="15876" width="12.33203125" customWidth="1"/>
    <col min="16128" max="16128" width="14.33203125" customWidth="1"/>
    <col min="16129" max="16129" width="15" customWidth="1"/>
    <col min="16131" max="16131" width="12.88671875" customWidth="1"/>
    <col min="16132" max="16132" width="12.33203125" customWidth="1"/>
  </cols>
  <sheetData>
    <row r="1" spans="1:13" x14ac:dyDescent="0.3">
      <c r="A1" s="18" t="s">
        <v>557</v>
      </c>
      <c r="B1" s="14"/>
      <c r="E1" s="34"/>
    </row>
    <row r="2" spans="1:13" x14ac:dyDescent="0.3">
      <c r="A2" s="5" t="s">
        <v>541</v>
      </c>
      <c r="B2" s="6" t="s">
        <v>640</v>
      </c>
      <c r="E2" s="34"/>
    </row>
    <row r="3" spans="1:13" x14ac:dyDescent="0.3">
      <c r="A3" s="5" t="s">
        <v>542</v>
      </c>
      <c r="B3" s="6" t="s">
        <v>638</v>
      </c>
      <c r="E3" s="34"/>
    </row>
    <row r="4" spans="1:13" x14ac:dyDescent="0.3">
      <c r="A4" s="5" t="s">
        <v>543</v>
      </c>
      <c r="B4" s="7" t="s">
        <v>641</v>
      </c>
      <c r="E4" s="34"/>
    </row>
    <row r="5" spans="1:13" x14ac:dyDescent="0.3">
      <c r="A5" s="5" t="s">
        <v>712</v>
      </c>
      <c r="B5" s="6" t="s">
        <v>639</v>
      </c>
      <c r="E5" s="34"/>
    </row>
    <row r="6" spans="1:13" x14ac:dyDescent="0.3">
      <c r="A6" s="8" t="s">
        <v>548</v>
      </c>
      <c r="B6" s="9">
        <v>1</v>
      </c>
    </row>
    <row r="7" spans="1:13" x14ac:dyDescent="0.3">
      <c r="A7" s="8" t="s">
        <v>546</v>
      </c>
      <c r="B7" s="9" t="s">
        <v>547</v>
      </c>
    </row>
    <row r="8" spans="1:13" x14ac:dyDescent="0.3">
      <c r="A8" s="8" t="s">
        <v>549</v>
      </c>
      <c r="B8" s="9"/>
      <c r="K8" s="4" t="s">
        <v>819</v>
      </c>
    </row>
    <row r="9" spans="1:13" x14ac:dyDescent="0.3">
      <c r="A9" s="11" t="s">
        <v>0</v>
      </c>
      <c r="B9" s="10" t="s">
        <v>1</v>
      </c>
      <c r="C9" s="11" t="s">
        <v>2</v>
      </c>
      <c r="D9" s="10" t="s">
        <v>6</v>
      </c>
      <c r="E9" s="11" t="s">
        <v>24</v>
      </c>
      <c r="F9" s="11" t="s">
        <v>668</v>
      </c>
      <c r="G9" s="25" t="s">
        <v>556</v>
      </c>
      <c r="H9" s="4" t="s">
        <v>25</v>
      </c>
      <c r="I9" s="1" t="s">
        <v>550</v>
      </c>
      <c r="K9" s="4" t="s">
        <v>0</v>
      </c>
      <c r="L9" s="4" t="s">
        <v>54</v>
      </c>
      <c r="M9" s="4" t="s">
        <v>6</v>
      </c>
    </row>
    <row r="10" spans="1:13" s="12" customFormat="1" x14ac:dyDescent="0.3">
      <c r="A10" s="17">
        <v>3</v>
      </c>
      <c r="B10" s="17" t="s">
        <v>4</v>
      </c>
      <c r="C10" s="17">
        <v>30</v>
      </c>
      <c r="D10" s="17" t="s">
        <v>7</v>
      </c>
      <c r="E10" s="20" t="s">
        <v>674</v>
      </c>
      <c r="F10" s="20"/>
      <c r="G10" s="23" t="s">
        <v>376</v>
      </c>
      <c r="H10" s="17" t="s">
        <v>117</v>
      </c>
      <c r="I10" s="13" t="s">
        <v>500</v>
      </c>
      <c r="K10" s="36">
        <f>SUMIFS($A$10:$A$400,$B$10:$B$400,"CH",$D$10:$D$400,"U1")</f>
        <v>2</v>
      </c>
      <c r="L10" s="36" t="s">
        <v>3</v>
      </c>
      <c r="M10" s="36" t="s">
        <v>7</v>
      </c>
    </row>
    <row r="11" spans="1:13" s="12" customFormat="1" x14ac:dyDescent="0.3">
      <c r="A11" s="17">
        <v>1</v>
      </c>
      <c r="B11" s="17" t="s">
        <v>3</v>
      </c>
      <c r="C11" s="17">
        <v>40</v>
      </c>
      <c r="D11" s="17" t="s">
        <v>7</v>
      </c>
      <c r="E11" s="20" t="s">
        <v>674</v>
      </c>
      <c r="F11" s="20"/>
      <c r="G11" s="23"/>
      <c r="H11" s="17" t="s">
        <v>117</v>
      </c>
      <c r="I11" s="13"/>
      <c r="K11" s="36">
        <f>SUMIFS($A$10:$A$400,$B$10:$B$400,"CH",$D$10:$D$400,"U2")</f>
        <v>0</v>
      </c>
      <c r="L11" s="36" t="s">
        <v>3</v>
      </c>
      <c r="M11" s="36" t="s">
        <v>8</v>
      </c>
    </row>
    <row r="12" spans="1:13" s="12" customFormat="1" x14ac:dyDescent="0.3">
      <c r="A12" s="17">
        <v>1</v>
      </c>
      <c r="B12" s="17" t="s">
        <v>4</v>
      </c>
      <c r="C12" s="17">
        <v>90</v>
      </c>
      <c r="D12" s="17" t="s">
        <v>7</v>
      </c>
      <c r="E12" s="20" t="s">
        <v>674</v>
      </c>
      <c r="F12" s="20"/>
      <c r="G12" s="23"/>
      <c r="H12" s="17" t="s">
        <v>117</v>
      </c>
      <c r="I12" s="13"/>
      <c r="K12" s="36">
        <f>SUMIFS($A$10:$A$400,$B$10:$B$400,"CH",$D$10:$D$400,"U3")</f>
        <v>1</v>
      </c>
      <c r="L12" s="36" t="s">
        <v>3</v>
      </c>
      <c r="M12" s="36" t="s">
        <v>9</v>
      </c>
    </row>
    <row r="13" spans="1:13" s="12" customFormat="1" x14ac:dyDescent="0.3">
      <c r="A13" s="17">
        <v>1</v>
      </c>
      <c r="B13" s="17" t="s">
        <v>183</v>
      </c>
      <c r="C13" s="17">
        <v>200</v>
      </c>
      <c r="D13" s="17" t="s">
        <v>7</v>
      </c>
      <c r="E13" s="20" t="s">
        <v>674</v>
      </c>
      <c r="F13" s="20"/>
      <c r="G13" s="23"/>
      <c r="H13" s="17" t="s">
        <v>117</v>
      </c>
      <c r="I13" s="13"/>
      <c r="K13" s="36">
        <f>SUMIFS($A$10:$A$400,$B$10:$B$400,"CH",$D$10:$D$400,"U4")</f>
        <v>22</v>
      </c>
      <c r="L13" s="36" t="s">
        <v>3</v>
      </c>
      <c r="M13" s="36" t="s">
        <v>10</v>
      </c>
    </row>
    <row r="14" spans="1:13" s="12" customFormat="1" x14ac:dyDescent="0.3">
      <c r="A14" s="17">
        <v>1</v>
      </c>
      <c r="B14" s="17" t="s">
        <v>4</v>
      </c>
      <c r="C14" s="17">
        <v>40</v>
      </c>
      <c r="D14" s="17" t="s">
        <v>7</v>
      </c>
      <c r="E14" s="20" t="s">
        <v>674</v>
      </c>
      <c r="F14" s="20"/>
      <c r="G14" s="23"/>
      <c r="H14" s="17" t="s">
        <v>117</v>
      </c>
      <c r="I14" s="13"/>
      <c r="K14" s="36">
        <f>SUMIFS($A$10:$A$400,$B$10:$B$400,"CH",$D$10:$D$400,"U5")</f>
        <v>0</v>
      </c>
      <c r="L14" s="36" t="s">
        <v>3</v>
      </c>
      <c r="M14" s="36" t="s">
        <v>11</v>
      </c>
    </row>
    <row r="15" spans="1:13" s="12" customFormat="1" x14ac:dyDescent="0.3">
      <c r="A15" s="17">
        <v>1</v>
      </c>
      <c r="B15" s="17" t="s">
        <v>3</v>
      </c>
      <c r="C15" s="17">
        <v>40</v>
      </c>
      <c r="D15" s="17" t="s">
        <v>7</v>
      </c>
      <c r="E15" s="20" t="s">
        <v>674</v>
      </c>
      <c r="F15" s="20"/>
      <c r="G15" s="23"/>
      <c r="H15" s="17" t="s">
        <v>117</v>
      </c>
      <c r="I15" s="13"/>
      <c r="K15" s="36">
        <f>SUMIFS($A$10:$A$400,$B$10:$B$400,"CH",$D$10:$D$400,"U6")</f>
        <v>5</v>
      </c>
      <c r="L15" s="36" t="s">
        <v>3</v>
      </c>
      <c r="M15" s="36" t="s">
        <v>12</v>
      </c>
    </row>
    <row r="16" spans="1:13" s="12" customFormat="1" x14ac:dyDescent="0.3">
      <c r="A16" s="17">
        <v>1</v>
      </c>
      <c r="B16" s="17" t="s">
        <v>4</v>
      </c>
      <c r="C16" s="17">
        <v>110</v>
      </c>
      <c r="D16" s="17" t="s">
        <v>7</v>
      </c>
      <c r="E16" s="20" t="s">
        <v>674</v>
      </c>
      <c r="F16" s="20"/>
      <c r="G16" s="23"/>
      <c r="H16" s="17" t="s">
        <v>117</v>
      </c>
      <c r="I16" s="13"/>
      <c r="K16" s="36">
        <f>SUMIFS($A$10:$A$400,$B$10:$B$400,"CH",$D$10:$D$400,"U7")</f>
        <v>25</v>
      </c>
      <c r="L16" s="36" t="s">
        <v>3</v>
      </c>
      <c r="M16" s="36" t="s">
        <v>13</v>
      </c>
    </row>
    <row r="17" spans="1:13" s="12" customFormat="1" x14ac:dyDescent="0.3">
      <c r="A17" s="17">
        <v>1</v>
      </c>
      <c r="B17" s="17" t="s">
        <v>4</v>
      </c>
      <c r="C17" s="17">
        <v>30</v>
      </c>
      <c r="D17" s="17" t="s">
        <v>7</v>
      </c>
      <c r="E17" s="20" t="s">
        <v>674</v>
      </c>
      <c r="F17" s="20"/>
      <c r="G17" s="23"/>
      <c r="H17" s="17" t="s">
        <v>117</v>
      </c>
      <c r="I17" s="13"/>
      <c r="K17" s="36">
        <f>SUMIFS($A$10:$A$400,$B$10:$B$400,"CH",$D$10:$D$400,"U8")</f>
        <v>0</v>
      </c>
      <c r="L17" s="36" t="s">
        <v>3</v>
      </c>
      <c r="M17" s="36" t="s">
        <v>14</v>
      </c>
    </row>
    <row r="18" spans="1:13" s="12" customFormat="1" x14ac:dyDescent="0.3">
      <c r="A18" s="17">
        <v>1</v>
      </c>
      <c r="B18" s="17" t="s">
        <v>4</v>
      </c>
      <c r="C18" s="17">
        <v>110</v>
      </c>
      <c r="D18" s="17" t="s">
        <v>7</v>
      </c>
      <c r="E18" s="20" t="s">
        <v>674</v>
      </c>
      <c r="F18" s="20"/>
      <c r="G18" s="23"/>
      <c r="H18" s="17" t="s">
        <v>117</v>
      </c>
      <c r="I18" s="13"/>
      <c r="K18" s="36">
        <f>SUMIFS($A$10:$A$400,$B$10:$B$400,"CH",$D$10:$D$400,"U9")</f>
        <v>15</v>
      </c>
      <c r="L18" s="36" t="s">
        <v>3</v>
      </c>
      <c r="M18" s="36" t="s">
        <v>15</v>
      </c>
    </row>
    <row r="19" spans="1:13" s="12" customFormat="1" x14ac:dyDescent="0.3">
      <c r="A19" s="17">
        <v>2</v>
      </c>
      <c r="B19" s="17" t="s">
        <v>4</v>
      </c>
      <c r="C19" s="17">
        <v>30</v>
      </c>
      <c r="D19" s="17" t="s">
        <v>7</v>
      </c>
      <c r="E19" s="20" t="s">
        <v>674</v>
      </c>
      <c r="F19" s="20"/>
      <c r="G19" s="23"/>
      <c r="H19" s="17" t="s">
        <v>117</v>
      </c>
      <c r="I19" s="13"/>
      <c r="K19" s="36">
        <f>SUMIFS($A$10:$A$400,$B$10:$B$400,"CH",$D$10:$D$400,"U10")</f>
        <v>40</v>
      </c>
      <c r="L19" s="36" t="s">
        <v>3</v>
      </c>
      <c r="M19" s="36" t="s">
        <v>16</v>
      </c>
    </row>
    <row r="20" spans="1:13" s="12" customFormat="1" x14ac:dyDescent="0.3">
      <c r="A20" s="17">
        <v>3</v>
      </c>
      <c r="B20" s="17" t="s">
        <v>4</v>
      </c>
      <c r="C20" s="17">
        <v>30</v>
      </c>
      <c r="D20" s="17" t="s">
        <v>7</v>
      </c>
      <c r="E20" s="20" t="s">
        <v>717</v>
      </c>
      <c r="F20" s="20"/>
      <c r="G20" s="23"/>
      <c r="H20" s="17" t="s">
        <v>117</v>
      </c>
      <c r="I20" s="13"/>
      <c r="K20" s="36">
        <f>SUMIFS($A$10:$A$400,$B$10:$B$400,"CH",$D$10:$D$400,"U11")</f>
        <v>34</v>
      </c>
      <c r="L20" s="36" t="s">
        <v>3</v>
      </c>
      <c r="M20" s="36" t="s">
        <v>42</v>
      </c>
    </row>
    <row r="21" spans="1:13" s="12" customFormat="1" x14ac:dyDescent="0.3">
      <c r="A21" s="17">
        <v>1</v>
      </c>
      <c r="B21" s="17" t="s">
        <v>4</v>
      </c>
      <c r="C21" s="17">
        <v>110</v>
      </c>
      <c r="D21" s="17" t="s">
        <v>7</v>
      </c>
      <c r="E21" s="20" t="s">
        <v>186</v>
      </c>
      <c r="F21" s="20" t="s">
        <v>718</v>
      </c>
      <c r="G21" s="23"/>
      <c r="H21" s="17" t="s">
        <v>117</v>
      </c>
      <c r="I21" s="13"/>
      <c r="K21" s="36">
        <f>SUMIFS($A$10:$A$400,$B$10:$B$400,"CH",$D$10:$D$400,"U12")</f>
        <v>0</v>
      </c>
      <c r="L21" s="36" t="s">
        <v>3</v>
      </c>
      <c r="M21" s="36" t="s">
        <v>43</v>
      </c>
    </row>
    <row r="22" spans="1:13" s="12" customFormat="1" x14ac:dyDescent="0.3">
      <c r="A22" s="17">
        <v>1</v>
      </c>
      <c r="B22" s="17" t="s">
        <v>4</v>
      </c>
      <c r="C22" s="17">
        <v>90</v>
      </c>
      <c r="D22" s="17" t="s">
        <v>7</v>
      </c>
      <c r="E22" s="20" t="s">
        <v>717</v>
      </c>
      <c r="F22" s="20"/>
      <c r="G22" s="23"/>
      <c r="H22" s="17" t="s">
        <v>117</v>
      </c>
      <c r="I22" s="13"/>
      <c r="K22" s="36">
        <f>SUMIFS($A$10:$A$400,$B$10:$B$400,"CH",$D$10:$D$400,"U13")</f>
        <v>55</v>
      </c>
      <c r="L22" s="36" t="s">
        <v>3</v>
      </c>
      <c r="M22" s="36" t="s">
        <v>44</v>
      </c>
    </row>
    <row r="23" spans="1:13" s="12" customFormat="1" x14ac:dyDescent="0.3">
      <c r="A23" s="17">
        <v>2</v>
      </c>
      <c r="B23" s="17" t="s">
        <v>4</v>
      </c>
      <c r="C23" s="17">
        <v>110</v>
      </c>
      <c r="D23" s="17" t="s">
        <v>7</v>
      </c>
      <c r="E23" s="20" t="s">
        <v>687</v>
      </c>
      <c r="F23" s="20"/>
      <c r="G23" s="23"/>
      <c r="H23" s="17" t="s">
        <v>32</v>
      </c>
      <c r="I23" s="13"/>
      <c r="K23" s="36">
        <f>SUMIFS($A$10:$A$400,$B$10:$B$400,"CH",$D$10:$D$400,"U14")</f>
        <v>0</v>
      </c>
      <c r="L23" s="36" t="s">
        <v>3</v>
      </c>
      <c r="M23" s="36" t="s">
        <v>45</v>
      </c>
    </row>
    <row r="24" spans="1:13" s="12" customFormat="1" x14ac:dyDescent="0.3">
      <c r="A24" s="17">
        <v>1</v>
      </c>
      <c r="B24" s="17" t="s">
        <v>4</v>
      </c>
      <c r="C24" s="17">
        <v>30</v>
      </c>
      <c r="D24" s="17" t="s">
        <v>8</v>
      </c>
      <c r="E24" s="20" t="s">
        <v>397</v>
      </c>
      <c r="F24" s="20"/>
      <c r="G24" s="23" t="s">
        <v>375</v>
      </c>
      <c r="H24" s="17" t="s">
        <v>117</v>
      </c>
      <c r="I24" s="13"/>
      <c r="K24" s="36">
        <f>SUMIFS($A$10:$A$400,$B$10:$B$400,"CH",$D$10:$D$400,"U15")</f>
        <v>124</v>
      </c>
      <c r="L24" s="36" t="s">
        <v>3</v>
      </c>
      <c r="M24" s="36" t="s">
        <v>46</v>
      </c>
    </row>
    <row r="25" spans="1:13" s="12" customFormat="1" x14ac:dyDescent="0.3">
      <c r="A25" s="17">
        <v>2</v>
      </c>
      <c r="B25" s="17" t="s">
        <v>4</v>
      </c>
      <c r="C25" s="17">
        <v>50</v>
      </c>
      <c r="D25" s="17" t="s">
        <v>8</v>
      </c>
      <c r="E25" s="20" t="s">
        <v>397</v>
      </c>
      <c r="F25" s="20"/>
      <c r="G25" s="23"/>
      <c r="H25" s="17" t="s">
        <v>117</v>
      </c>
      <c r="I25" s="13"/>
      <c r="K25" s="36">
        <f>SUMIFS($A$10:$A$400,$B$10:$B$400,"CH",$D$10:$D$400,"U16")</f>
        <v>0</v>
      </c>
      <c r="L25" s="36" t="s">
        <v>3</v>
      </c>
      <c r="M25" s="36" t="s">
        <v>511</v>
      </c>
    </row>
    <row r="26" spans="1:13" s="12" customFormat="1" x14ac:dyDescent="0.3">
      <c r="A26" s="17">
        <v>1</v>
      </c>
      <c r="B26" s="17" t="s">
        <v>4</v>
      </c>
      <c r="C26" s="17">
        <v>30</v>
      </c>
      <c r="D26" s="17" t="s">
        <v>8</v>
      </c>
      <c r="E26" s="20" t="s">
        <v>719</v>
      </c>
      <c r="F26" s="20"/>
      <c r="G26" s="23"/>
      <c r="H26" s="17" t="s">
        <v>117</v>
      </c>
      <c r="I26" s="13"/>
      <c r="K26" s="36">
        <f>SUMIFS($A$10:$A$400,$B$10:$B$400,"CH",$D$10:$D$400,"U17")</f>
        <v>14</v>
      </c>
      <c r="L26" s="36" t="s">
        <v>3</v>
      </c>
      <c r="M26" s="36" t="s">
        <v>512</v>
      </c>
    </row>
    <row r="27" spans="1:13" s="12" customFormat="1" x14ac:dyDescent="0.3">
      <c r="A27" s="17">
        <v>1</v>
      </c>
      <c r="B27" s="17" t="s">
        <v>4</v>
      </c>
      <c r="C27" s="17">
        <v>90</v>
      </c>
      <c r="D27" s="17" t="s">
        <v>8</v>
      </c>
      <c r="E27" s="20" t="s">
        <v>719</v>
      </c>
      <c r="F27" s="20"/>
      <c r="G27" s="23"/>
      <c r="H27" s="17" t="s">
        <v>117</v>
      </c>
      <c r="I27" s="13"/>
      <c r="K27" s="36">
        <f>SUMIFS($A$10:$A$400,$B$10:$B$400,"CH",$D$10:$D$400,"U18")</f>
        <v>50</v>
      </c>
      <c r="L27" s="36" t="s">
        <v>3</v>
      </c>
      <c r="M27" s="36" t="s">
        <v>513</v>
      </c>
    </row>
    <row r="28" spans="1:13" s="12" customFormat="1" x14ac:dyDescent="0.3">
      <c r="A28" s="17">
        <v>10</v>
      </c>
      <c r="B28" s="17" t="s">
        <v>4</v>
      </c>
      <c r="C28" s="17">
        <v>30</v>
      </c>
      <c r="D28" s="17" t="s">
        <v>8</v>
      </c>
      <c r="E28" s="20" t="s">
        <v>22</v>
      </c>
      <c r="F28" s="20"/>
      <c r="G28" s="23"/>
      <c r="H28" s="17" t="s">
        <v>117</v>
      </c>
      <c r="I28" s="13"/>
      <c r="K28" s="36">
        <f>SUM(K10:K27)</f>
        <v>387</v>
      </c>
      <c r="L28" s="36"/>
      <c r="M28" s="36"/>
    </row>
    <row r="29" spans="1:13" s="12" customFormat="1" x14ac:dyDescent="0.3">
      <c r="A29" s="17">
        <v>1</v>
      </c>
      <c r="B29" s="17" t="s">
        <v>4</v>
      </c>
      <c r="C29" s="17">
        <v>30</v>
      </c>
      <c r="D29" s="17" t="s">
        <v>8</v>
      </c>
      <c r="E29" s="20" t="s">
        <v>22</v>
      </c>
      <c r="F29" s="20"/>
      <c r="G29" s="23"/>
      <c r="H29" s="17" t="s">
        <v>32</v>
      </c>
      <c r="I29" s="13"/>
      <c r="K29" s="36"/>
      <c r="L29" s="36"/>
      <c r="M29" s="36"/>
    </row>
    <row r="30" spans="1:13" s="12" customFormat="1" x14ac:dyDescent="0.3">
      <c r="A30" s="17">
        <v>1</v>
      </c>
      <c r="B30" s="17" t="s">
        <v>4</v>
      </c>
      <c r="C30" s="17">
        <v>30</v>
      </c>
      <c r="D30" s="17" t="s">
        <v>8</v>
      </c>
      <c r="E30" s="20" t="s">
        <v>22</v>
      </c>
      <c r="F30" s="20"/>
      <c r="G30" s="23"/>
      <c r="H30" s="17" t="s">
        <v>32</v>
      </c>
      <c r="I30" s="13"/>
      <c r="K30" s="36">
        <f>SUMIFS($A$10:$A$400,$B$10:$B$400,"RT",$D$10:$D$400,"U1")</f>
        <v>17</v>
      </c>
      <c r="L30" s="36" t="s">
        <v>4</v>
      </c>
      <c r="M30" s="36" t="s">
        <v>7</v>
      </c>
    </row>
    <row r="31" spans="1:13" s="12" customFormat="1" x14ac:dyDescent="0.3">
      <c r="A31" s="17">
        <v>1</v>
      </c>
      <c r="B31" s="17" t="s">
        <v>4</v>
      </c>
      <c r="C31" s="17">
        <v>30</v>
      </c>
      <c r="D31" s="17" t="s">
        <v>8</v>
      </c>
      <c r="E31" s="20" t="s">
        <v>22</v>
      </c>
      <c r="F31" s="20"/>
      <c r="G31" s="23"/>
      <c r="H31" s="17" t="s">
        <v>32</v>
      </c>
      <c r="I31" s="13"/>
      <c r="K31" s="36">
        <f>SUMIFS($A$10:$A$400,$B$10:$B$400,"RT",$D$10:$D$400,"U2")</f>
        <v>18</v>
      </c>
      <c r="L31" s="36" t="s">
        <v>4</v>
      </c>
      <c r="M31" s="36" t="s">
        <v>8</v>
      </c>
    </row>
    <row r="32" spans="1:13" s="12" customFormat="1" x14ac:dyDescent="0.3">
      <c r="A32" s="17">
        <v>1</v>
      </c>
      <c r="B32" s="17" t="s">
        <v>4</v>
      </c>
      <c r="C32" s="17">
        <v>70</v>
      </c>
      <c r="D32" s="17" t="s">
        <v>9</v>
      </c>
      <c r="E32" s="20" t="s">
        <v>22</v>
      </c>
      <c r="F32" s="20"/>
      <c r="G32" s="23" t="s">
        <v>374</v>
      </c>
      <c r="H32" s="17" t="s">
        <v>117</v>
      </c>
      <c r="I32" s="13"/>
      <c r="K32" s="36">
        <f>SUMIFS($A$10:$A$400,$B$10:$B$400,"RT",$D$10:$D$400,"U3")</f>
        <v>22</v>
      </c>
      <c r="L32" s="36" t="s">
        <v>4</v>
      </c>
      <c r="M32" s="36" t="s">
        <v>9</v>
      </c>
    </row>
    <row r="33" spans="1:13" s="12" customFormat="1" x14ac:dyDescent="0.3">
      <c r="A33" s="17">
        <v>1</v>
      </c>
      <c r="B33" s="17" t="s">
        <v>4</v>
      </c>
      <c r="C33" s="17">
        <v>20</v>
      </c>
      <c r="D33" s="17" t="s">
        <v>9</v>
      </c>
      <c r="E33" s="20" t="s">
        <v>22</v>
      </c>
      <c r="F33" s="20"/>
      <c r="G33" s="23"/>
      <c r="H33" s="17" t="s">
        <v>117</v>
      </c>
      <c r="I33" s="13"/>
      <c r="K33" s="36">
        <f>SUMIFS($A$10:$A$400,$B$10:$B$400,"RT",$D$10:$D$400,"U4")</f>
        <v>54</v>
      </c>
      <c r="L33" s="36" t="s">
        <v>4</v>
      </c>
      <c r="M33" s="36" t="s">
        <v>10</v>
      </c>
    </row>
    <row r="34" spans="1:13" s="12" customFormat="1" x14ac:dyDescent="0.3">
      <c r="A34" s="17">
        <v>1</v>
      </c>
      <c r="B34" s="17" t="s">
        <v>4</v>
      </c>
      <c r="C34" s="17">
        <v>90</v>
      </c>
      <c r="D34" s="17" t="s">
        <v>9</v>
      </c>
      <c r="E34" s="20" t="s">
        <v>22</v>
      </c>
      <c r="F34" s="20"/>
      <c r="G34" s="23"/>
      <c r="H34" s="17" t="s">
        <v>117</v>
      </c>
      <c r="I34" s="13"/>
      <c r="K34" s="36">
        <f>SUMIFS($A$10:$A$400,$B$10:$B$400,"RT",$D$10:$D$400,"U5")</f>
        <v>0</v>
      </c>
      <c r="L34" s="36" t="s">
        <v>4</v>
      </c>
      <c r="M34" s="36" t="s">
        <v>11</v>
      </c>
    </row>
    <row r="35" spans="1:13" s="12" customFormat="1" x14ac:dyDescent="0.3">
      <c r="A35" s="17">
        <v>19</v>
      </c>
      <c r="B35" s="17" t="s">
        <v>4</v>
      </c>
      <c r="C35" s="17">
        <v>30</v>
      </c>
      <c r="D35" s="17" t="s">
        <v>9</v>
      </c>
      <c r="E35" s="20" t="s">
        <v>22</v>
      </c>
      <c r="F35" s="20"/>
      <c r="G35" s="23"/>
      <c r="H35" s="17" t="s">
        <v>117</v>
      </c>
      <c r="I35" s="13" t="s">
        <v>716</v>
      </c>
      <c r="K35" s="36">
        <f>SUMIFS($A$10:$A$400,$B$10:$B$400,"RT",$D$10:$D$400,"U6")</f>
        <v>96</v>
      </c>
      <c r="L35" s="36" t="s">
        <v>4</v>
      </c>
      <c r="M35" s="36" t="s">
        <v>12</v>
      </c>
    </row>
    <row r="36" spans="1:13" s="12" customFormat="1" x14ac:dyDescent="0.3">
      <c r="A36" s="17">
        <v>1</v>
      </c>
      <c r="B36" s="17" t="s">
        <v>3</v>
      </c>
      <c r="C36" s="17">
        <v>70</v>
      </c>
      <c r="D36" s="17" t="s">
        <v>9</v>
      </c>
      <c r="E36" s="20" t="s">
        <v>22</v>
      </c>
      <c r="F36" s="20"/>
      <c r="G36" s="23"/>
      <c r="H36" s="17" t="s">
        <v>32</v>
      </c>
      <c r="I36" s="13"/>
      <c r="K36" s="36">
        <f>SUMIFS($A$10:$A$400,$B$10:$B$400,"RT",$D$10:$D$400,"U7")</f>
        <v>96</v>
      </c>
      <c r="L36" s="36" t="s">
        <v>4</v>
      </c>
      <c r="M36" s="36" t="s">
        <v>13</v>
      </c>
    </row>
    <row r="37" spans="1:13" s="12" customFormat="1" x14ac:dyDescent="0.3">
      <c r="A37" s="17">
        <v>1</v>
      </c>
      <c r="B37" s="17" t="s">
        <v>4</v>
      </c>
      <c r="C37" s="17">
        <v>30</v>
      </c>
      <c r="D37" s="17" t="s">
        <v>10</v>
      </c>
      <c r="E37" s="20" t="s">
        <v>22</v>
      </c>
      <c r="F37" s="20"/>
      <c r="G37" s="23" t="s">
        <v>373</v>
      </c>
      <c r="H37" s="17" t="s">
        <v>32</v>
      </c>
      <c r="I37" s="13"/>
      <c r="K37" s="36">
        <f>SUMIFS($A$10:$A$400,$B$10:$B$400,"RT",$D$10:$D$400,"U8")</f>
        <v>22</v>
      </c>
      <c r="L37" s="36" t="s">
        <v>4</v>
      </c>
      <c r="M37" s="36" t="s">
        <v>14</v>
      </c>
    </row>
    <row r="38" spans="1:13" s="12" customFormat="1" x14ac:dyDescent="0.3">
      <c r="A38" s="17">
        <v>13</v>
      </c>
      <c r="B38" s="17" t="s">
        <v>4</v>
      </c>
      <c r="C38" s="17">
        <v>30</v>
      </c>
      <c r="D38" s="17" t="s">
        <v>10</v>
      </c>
      <c r="E38" s="20" t="s">
        <v>22</v>
      </c>
      <c r="F38" s="20"/>
      <c r="G38" s="23"/>
      <c r="H38" s="17" t="s">
        <v>117</v>
      </c>
      <c r="I38" s="13"/>
      <c r="K38" s="36">
        <f>SUMIFS($A$10:$A$400,$B$10:$B$400,"RT",$D$10:$D$400,"U9")</f>
        <v>53</v>
      </c>
      <c r="L38" s="36" t="s">
        <v>4</v>
      </c>
      <c r="M38" s="36" t="s">
        <v>15</v>
      </c>
    </row>
    <row r="39" spans="1:13" s="12" customFormat="1" x14ac:dyDescent="0.3">
      <c r="A39" s="17">
        <v>14</v>
      </c>
      <c r="B39" s="17" t="s">
        <v>183</v>
      </c>
      <c r="C39" s="17">
        <v>40</v>
      </c>
      <c r="D39" s="17" t="s">
        <v>10</v>
      </c>
      <c r="E39" s="20" t="s">
        <v>22</v>
      </c>
      <c r="F39" s="20"/>
      <c r="G39" s="23"/>
      <c r="H39" s="17" t="s">
        <v>32</v>
      </c>
      <c r="I39" s="13"/>
      <c r="K39" s="36">
        <f>SUMIFS($A$10:$A$400,$B$10:$B$400,"RT",$D$10:$D$400,"U10")</f>
        <v>450</v>
      </c>
      <c r="L39" s="36" t="s">
        <v>4</v>
      </c>
      <c r="M39" s="36" t="s">
        <v>16</v>
      </c>
    </row>
    <row r="40" spans="1:13" s="12" customFormat="1" x14ac:dyDescent="0.3">
      <c r="A40" s="17">
        <v>2</v>
      </c>
      <c r="B40" s="17" t="s">
        <v>4</v>
      </c>
      <c r="C40" s="17">
        <v>30</v>
      </c>
      <c r="D40" s="17" t="s">
        <v>10</v>
      </c>
      <c r="E40" s="20" t="s">
        <v>22</v>
      </c>
      <c r="F40" s="20"/>
      <c r="G40" s="23"/>
      <c r="H40" s="17" t="s">
        <v>32</v>
      </c>
      <c r="I40" s="13"/>
      <c r="K40" s="36">
        <f>SUMIFS($A$10:$A$400,$B$10:$B$400,"RT",$D$10:$D$400,"U11")</f>
        <v>514</v>
      </c>
      <c r="L40" s="36" t="s">
        <v>4</v>
      </c>
      <c r="M40" s="36" t="s">
        <v>42</v>
      </c>
    </row>
    <row r="41" spans="1:13" s="12" customFormat="1" x14ac:dyDescent="0.3">
      <c r="A41" s="17">
        <v>1</v>
      </c>
      <c r="B41" s="17" t="s">
        <v>183</v>
      </c>
      <c r="C41" s="17">
        <v>30</v>
      </c>
      <c r="D41" s="17" t="s">
        <v>10</v>
      </c>
      <c r="E41" s="20" t="s">
        <v>22</v>
      </c>
      <c r="F41" s="20"/>
      <c r="G41" s="23"/>
      <c r="H41" s="17" t="s">
        <v>32</v>
      </c>
      <c r="I41" s="13"/>
      <c r="K41" s="36">
        <f>SUMIFS($A$10:$A$400,$B$10:$B$400,"RT",$D$10:$D$400,"U12")</f>
        <v>75</v>
      </c>
      <c r="L41" s="36" t="s">
        <v>4</v>
      </c>
      <c r="M41" s="36" t="s">
        <v>43</v>
      </c>
    </row>
    <row r="42" spans="1:13" s="12" customFormat="1" x14ac:dyDescent="0.3">
      <c r="A42" s="17">
        <v>6</v>
      </c>
      <c r="B42" s="17" t="s">
        <v>4</v>
      </c>
      <c r="C42" s="17">
        <v>90</v>
      </c>
      <c r="D42" s="17" t="s">
        <v>10</v>
      </c>
      <c r="E42" s="20" t="s">
        <v>22</v>
      </c>
      <c r="F42" s="20"/>
      <c r="G42" s="23"/>
      <c r="H42" s="17" t="s">
        <v>32</v>
      </c>
      <c r="I42" s="13"/>
      <c r="K42" s="36">
        <f>SUMIFS($A$10:$A$400,$B$10:$B$400,"RT",$D$10:$D$400,"U13")</f>
        <v>505</v>
      </c>
      <c r="L42" s="36" t="s">
        <v>4</v>
      </c>
      <c r="M42" s="36" t="s">
        <v>44</v>
      </c>
    </row>
    <row r="43" spans="1:13" s="12" customFormat="1" x14ac:dyDescent="0.3">
      <c r="A43" s="17">
        <v>2</v>
      </c>
      <c r="B43" s="17" t="s">
        <v>4</v>
      </c>
      <c r="C43" s="17">
        <v>30</v>
      </c>
      <c r="D43" s="17" t="s">
        <v>10</v>
      </c>
      <c r="E43" s="20" t="s">
        <v>22</v>
      </c>
      <c r="F43" s="20"/>
      <c r="G43" s="23"/>
      <c r="H43" s="17" t="s">
        <v>32</v>
      </c>
      <c r="I43" s="13"/>
      <c r="K43" s="36">
        <f>SUMIFS($A$10:$A$400,$B$10:$B$400,"RT",$D$10:$D$400,"U14")</f>
        <v>100</v>
      </c>
      <c r="L43" s="36" t="s">
        <v>4</v>
      </c>
      <c r="M43" s="36" t="s">
        <v>45</v>
      </c>
    </row>
    <row r="44" spans="1:13" s="12" customFormat="1" x14ac:dyDescent="0.3">
      <c r="A44" s="17">
        <v>2</v>
      </c>
      <c r="B44" s="17" t="s">
        <v>183</v>
      </c>
      <c r="C44" s="17">
        <v>40</v>
      </c>
      <c r="D44" s="17" t="s">
        <v>10</v>
      </c>
      <c r="E44" s="20" t="s">
        <v>22</v>
      </c>
      <c r="F44" s="20"/>
      <c r="G44" s="23"/>
      <c r="H44" s="17" t="s">
        <v>32</v>
      </c>
      <c r="I44" s="13"/>
      <c r="K44" s="36">
        <f>SUMIFS($A$10:$A$400,$B$10:$B$400,"RT",$D$10:$D$400,"U15")</f>
        <v>126</v>
      </c>
      <c r="L44" s="36" t="s">
        <v>4</v>
      </c>
      <c r="M44" s="36" t="s">
        <v>46</v>
      </c>
    </row>
    <row r="45" spans="1:13" s="12" customFormat="1" x14ac:dyDescent="0.3">
      <c r="A45" s="17">
        <v>12</v>
      </c>
      <c r="B45" s="17" t="s">
        <v>4</v>
      </c>
      <c r="C45" s="17">
        <v>30</v>
      </c>
      <c r="D45" s="17" t="s">
        <v>10</v>
      </c>
      <c r="E45" s="20" t="s">
        <v>22</v>
      </c>
      <c r="F45" s="20"/>
      <c r="G45" s="23"/>
      <c r="H45" s="17" t="s">
        <v>32</v>
      </c>
      <c r="I45" s="13"/>
      <c r="K45" s="36">
        <f>SUMIFS($A$10:$A$400,$B$10:$B$400,"RT",$D$10:$D$400,"U16")</f>
        <v>160</v>
      </c>
      <c r="L45" s="36" t="s">
        <v>4</v>
      </c>
      <c r="M45" s="36" t="s">
        <v>511</v>
      </c>
    </row>
    <row r="46" spans="1:13" s="12" customFormat="1" x14ac:dyDescent="0.3">
      <c r="A46" s="17">
        <v>1</v>
      </c>
      <c r="B46" s="17" t="s">
        <v>4</v>
      </c>
      <c r="C46" s="17">
        <v>30</v>
      </c>
      <c r="D46" s="17" t="s">
        <v>10</v>
      </c>
      <c r="E46" s="20" t="s">
        <v>22</v>
      </c>
      <c r="F46" s="20"/>
      <c r="G46" s="23"/>
      <c r="H46" s="17" t="s">
        <v>117</v>
      </c>
      <c r="I46" s="13"/>
      <c r="K46" s="36">
        <f>SUMIFS($A$10:$A$400,$B$10:$B$400,"RT",$D$10:$D$400,"U17")</f>
        <v>237</v>
      </c>
      <c r="L46" s="36" t="s">
        <v>4</v>
      </c>
      <c r="M46" s="36" t="s">
        <v>512</v>
      </c>
    </row>
    <row r="47" spans="1:13" s="12" customFormat="1" x14ac:dyDescent="0.3">
      <c r="A47" s="17">
        <v>2</v>
      </c>
      <c r="B47" s="17" t="s">
        <v>3</v>
      </c>
      <c r="C47" s="17">
        <v>50</v>
      </c>
      <c r="D47" s="17" t="s">
        <v>10</v>
      </c>
      <c r="E47" s="20" t="s">
        <v>22</v>
      </c>
      <c r="F47" s="20"/>
      <c r="G47" s="23"/>
      <c r="H47" s="17" t="s">
        <v>117</v>
      </c>
      <c r="I47" s="13"/>
      <c r="K47" s="36">
        <f>SUMIFS($A$10:$A$400,$B$10:$B$400,"RT",$D$10:$D$400,"U18")</f>
        <v>25</v>
      </c>
      <c r="L47" s="36" t="s">
        <v>4</v>
      </c>
      <c r="M47" s="36" t="s">
        <v>513</v>
      </c>
    </row>
    <row r="48" spans="1:13" s="12" customFormat="1" x14ac:dyDescent="0.3">
      <c r="A48" s="17">
        <v>8</v>
      </c>
      <c r="B48" s="17" t="s">
        <v>3</v>
      </c>
      <c r="C48" s="17">
        <v>40</v>
      </c>
      <c r="D48" s="17" t="s">
        <v>10</v>
      </c>
      <c r="E48" s="20" t="s">
        <v>22</v>
      </c>
      <c r="F48" s="20"/>
      <c r="G48" s="23"/>
      <c r="H48" s="17" t="s">
        <v>117</v>
      </c>
      <c r="I48" s="13"/>
      <c r="K48" s="36">
        <f>SUM(K30:K47)</f>
        <v>2570</v>
      </c>
      <c r="L48" s="16"/>
      <c r="M48" s="16"/>
    </row>
    <row r="49" spans="1:13" s="12" customFormat="1" x14ac:dyDescent="0.3">
      <c r="A49" s="17">
        <v>2</v>
      </c>
      <c r="B49" s="17" t="s">
        <v>183</v>
      </c>
      <c r="C49" s="17">
        <v>60</v>
      </c>
      <c r="D49" s="17" t="s">
        <v>10</v>
      </c>
      <c r="E49" s="20" t="s">
        <v>22</v>
      </c>
      <c r="F49" s="20"/>
      <c r="G49" s="23"/>
      <c r="H49" s="17" t="s">
        <v>32</v>
      </c>
      <c r="I49" s="13"/>
      <c r="K49" s="16"/>
      <c r="L49" s="16"/>
      <c r="M49" s="16"/>
    </row>
    <row r="50" spans="1:13" s="12" customFormat="1" x14ac:dyDescent="0.3">
      <c r="A50" s="17">
        <v>10</v>
      </c>
      <c r="B50" s="17" t="s">
        <v>4</v>
      </c>
      <c r="C50" s="17">
        <v>30</v>
      </c>
      <c r="D50" s="17" t="s">
        <v>10</v>
      </c>
      <c r="E50" s="20" t="s">
        <v>22</v>
      </c>
      <c r="F50" s="20"/>
      <c r="G50" s="23"/>
      <c r="H50" s="17" t="s">
        <v>117</v>
      </c>
      <c r="I50" s="13"/>
      <c r="K50" s="16"/>
      <c r="L50" s="16"/>
      <c r="M50" s="16"/>
    </row>
    <row r="51" spans="1:13" s="12" customFormat="1" x14ac:dyDescent="0.3">
      <c r="A51" s="17">
        <v>12</v>
      </c>
      <c r="B51" s="17" t="s">
        <v>3</v>
      </c>
      <c r="C51" s="17">
        <v>60</v>
      </c>
      <c r="D51" s="17" t="s">
        <v>10</v>
      </c>
      <c r="E51" s="20" t="s">
        <v>22</v>
      </c>
      <c r="F51" s="20"/>
      <c r="G51" s="23"/>
      <c r="H51" s="17" t="s">
        <v>32</v>
      </c>
      <c r="I51" s="13"/>
      <c r="K51" s="16"/>
      <c r="L51" s="16"/>
      <c r="M51" s="16"/>
    </row>
    <row r="52" spans="1:13" s="12" customFormat="1" x14ac:dyDescent="0.3">
      <c r="A52" s="17">
        <v>5</v>
      </c>
      <c r="B52" s="17" t="s">
        <v>4</v>
      </c>
      <c r="C52" s="17">
        <v>60</v>
      </c>
      <c r="D52" s="17" t="s">
        <v>10</v>
      </c>
      <c r="E52" s="20" t="s">
        <v>22</v>
      </c>
      <c r="F52" s="20"/>
      <c r="G52" s="23"/>
      <c r="H52" s="17" t="s">
        <v>32</v>
      </c>
      <c r="I52" s="13"/>
      <c r="K52" s="16"/>
      <c r="L52" s="16"/>
      <c r="M52" s="16"/>
    </row>
    <row r="53" spans="1:13" s="12" customFormat="1" x14ac:dyDescent="0.3">
      <c r="A53" s="17">
        <v>1</v>
      </c>
      <c r="B53" s="17" t="s">
        <v>183</v>
      </c>
      <c r="C53" s="17">
        <v>30</v>
      </c>
      <c r="D53" s="17" t="s">
        <v>10</v>
      </c>
      <c r="E53" s="20" t="s">
        <v>22</v>
      </c>
      <c r="F53" s="20"/>
      <c r="G53" s="23"/>
      <c r="H53" s="17" t="s">
        <v>32</v>
      </c>
      <c r="I53" s="13"/>
      <c r="K53" s="16"/>
      <c r="L53" s="16"/>
      <c r="M53" s="16"/>
    </row>
    <row r="54" spans="1:13" s="12" customFormat="1" x14ac:dyDescent="0.3">
      <c r="A54" s="17">
        <v>1</v>
      </c>
      <c r="B54" s="17" t="s">
        <v>4</v>
      </c>
      <c r="C54" s="17">
        <v>90</v>
      </c>
      <c r="D54" s="17" t="s">
        <v>10</v>
      </c>
      <c r="E54" s="20" t="s">
        <v>22</v>
      </c>
      <c r="F54" s="20"/>
      <c r="G54" s="23"/>
      <c r="H54" s="17" t="s">
        <v>32</v>
      </c>
      <c r="I54" s="13"/>
      <c r="K54" s="16"/>
      <c r="L54" s="16"/>
      <c r="M54" s="16"/>
    </row>
    <row r="55" spans="1:13" s="12" customFormat="1" x14ac:dyDescent="0.3">
      <c r="A55" s="17">
        <v>1</v>
      </c>
      <c r="B55" s="17" t="s">
        <v>4</v>
      </c>
      <c r="C55" s="17">
        <v>60</v>
      </c>
      <c r="D55" s="17" t="s">
        <v>10</v>
      </c>
      <c r="E55" s="20" t="s">
        <v>22</v>
      </c>
      <c r="F55" s="20"/>
      <c r="G55" s="23"/>
      <c r="H55" s="17" t="s">
        <v>117</v>
      </c>
      <c r="I55" s="13"/>
      <c r="K55" s="16"/>
      <c r="L55" s="16"/>
      <c r="M55" s="16"/>
    </row>
    <row r="56" spans="1:13" s="12" customFormat="1" x14ac:dyDescent="0.3">
      <c r="A56" s="17">
        <v>3</v>
      </c>
      <c r="B56" s="17" t="s">
        <v>4</v>
      </c>
      <c r="C56" s="17">
        <v>30</v>
      </c>
      <c r="D56" s="17" t="s">
        <v>12</v>
      </c>
      <c r="E56" s="20" t="s">
        <v>22</v>
      </c>
      <c r="F56" s="20"/>
      <c r="G56" s="23" t="s">
        <v>372</v>
      </c>
      <c r="H56" s="17" t="s">
        <v>32</v>
      </c>
      <c r="I56" s="13" t="s">
        <v>371</v>
      </c>
      <c r="K56" s="16"/>
      <c r="L56" s="16"/>
      <c r="M56" s="16"/>
    </row>
    <row r="57" spans="1:13" s="12" customFormat="1" x14ac:dyDescent="0.3">
      <c r="A57" s="17">
        <v>1</v>
      </c>
      <c r="B57" s="17" t="s">
        <v>183</v>
      </c>
      <c r="C57" s="17">
        <v>30</v>
      </c>
      <c r="D57" s="17" t="s">
        <v>12</v>
      </c>
      <c r="E57" s="20" t="s">
        <v>22</v>
      </c>
      <c r="F57" s="20"/>
      <c r="G57" s="23"/>
      <c r="H57" s="17" t="s">
        <v>32</v>
      </c>
      <c r="I57" s="13"/>
      <c r="K57" s="16"/>
      <c r="L57" s="16"/>
      <c r="M57" s="16"/>
    </row>
    <row r="58" spans="1:13" s="12" customFormat="1" x14ac:dyDescent="0.3">
      <c r="A58" s="17">
        <v>2</v>
      </c>
      <c r="B58" s="17" t="s">
        <v>4</v>
      </c>
      <c r="C58" s="17">
        <v>230</v>
      </c>
      <c r="D58" s="17" t="s">
        <v>12</v>
      </c>
      <c r="E58" s="20" t="s">
        <v>22</v>
      </c>
      <c r="F58" s="20"/>
      <c r="G58" s="23"/>
      <c r="H58" s="17" t="s">
        <v>32</v>
      </c>
      <c r="I58" s="13"/>
      <c r="K58" s="16"/>
      <c r="L58" s="16"/>
      <c r="M58" s="16"/>
    </row>
    <row r="59" spans="1:13" s="12" customFormat="1" x14ac:dyDescent="0.3">
      <c r="A59" s="17">
        <v>2</v>
      </c>
      <c r="B59" s="17" t="s">
        <v>4</v>
      </c>
      <c r="C59" s="17">
        <v>260</v>
      </c>
      <c r="D59" s="17" t="s">
        <v>12</v>
      </c>
      <c r="E59" s="20" t="s">
        <v>22</v>
      </c>
      <c r="F59" s="20"/>
      <c r="G59" s="23"/>
      <c r="H59" s="17" t="s">
        <v>32</v>
      </c>
      <c r="I59" s="13"/>
      <c r="K59" s="16"/>
      <c r="L59" s="16"/>
      <c r="M59" s="16"/>
    </row>
    <row r="60" spans="1:13" s="12" customFormat="1" x14ac:dyDescent="0.3">
      <c r="A60" s="17">
        <v>29</v>
      </c>
      <c r="B60" s="17" t="s">
        <v>4</v>
      </c>
      <c r="C60" s="17">
        <v>30</v>
      </c>
      <c r="D60" s="17" t="s">
        <v>12</v>
      </c>
      <c r="E60" s="20" t="s">
        <v>22</v>
      </c>
      <c r="F60" s="20"/>
      <c r="G60" s="23"/>
      <c r="H60" s="17" t="s">
        <v>117</v>
      </c>
      <c r="I60" s="13"/>
      <c r="K60" s="16"/>
      <c r="L60" s="16"/>
      <c r="M60" s="16"/>
    </row>
    <row r="61" spans="1:13" s="12" customFormat="1" x14ac:dyDescent="0.3">
      <c r="A61" s="17">
        <v>1</v>
      </c>
      <c r="B61" s="17" t="s">
        <v>4</v>
      </c>
      <c r="C61" s="17">
        <v>50</v>
      </c>
      <c r="D61" s="17" t="s">
        <v>12</v>
      </c>
      <c r="E61" s="20" t="s">
        <v>22</v>
      </c>
      <c r="F61" s="20"/>
      <c r="G61" s="23"/>
      <c r="H61" s="17" t="s">
        <v>117</v>
      </c>
      <c r="I61" s="13"/>
      <c r="K61" s="16"/>
      <c r="L61" s="16"/>
      <c r="M61" s="16"/>
    </row>
    <row r="62" spans="1:13" s="12" customFormat="1" x14ac:dyDescent="0.3">
      <c r="A62" s="17">
        <v>1</v>
      </c>
      <c r="B62" s="17" t="s">
        <v>183</v>
      </c>
      <c r="C62" s="17">
        <v>30</v>
      </c>
      <c r="D62" s="17" t="s">
        <v>12</v>
      </c>
      <c r="E62" s="20" t="s">
        <v>22</v>
      </c>
      <c r="F62" s="20"/>
      <c r="G62" s="23"/>
      <c r="H62" s="17" t="s">
        <v>117</v>
      </c>
      <c r="I62" s="13"/>
      <c r="K62" s="16"/>
      <c r="L62" s="16"/>
      <c r="M62" s="16"/>
    </row>
    <row r="63" spans="1:13" s="12" customFormat="1" x14ac:dyDescent="0.3">
      <c r="A63" s="17">
        <v>2</v>
      </c>
      <c r="B63" s="17" t="s">
        <v>4</v>
      </c>
      <c r="C63" s="17">
        <v>30</v>
      </c>
      <c r="D63" s="17" t="s">
        <v>12</v>
      </c>
      <c r="E63" s="20" t="s">
        <v>22</v>
      </c>
      <c r="F63" s="20"/>
      <c r="G63" s="23"/>
      <c r="H63" s="17" t="s">
        <v>117</v>
      </c>
      <c r="I63" s="13"/>
      <c r="K63" s="16"/>
      <c r="L63" s="16"/>
      <c r="M63" s="16"/>
    </row>
    <row r="64" spans="1:13" s="12" customFormat="1" x14ac:dyDescent="0.3">
      <c r="A64" s="17">
        <v>45</v>
      </c>
      <c r="B64" s="17" t="s">
        <v>4</v>
      </c>
      <c r="C64" s="17">
        <v>30</v>
      </c>
      <c r="D64" s="17" t="s">
        <v>12</v>
      </c>
      <c r="E64" s="20" t="s">
        <v>22</v>
      </c>
      <c r="F64" s="20"/>
      <c r="G64" s="23"/>
      <c r="H64" s="17" t="s">
        <v>32</v>
      </c>
      <c r="I64" s="13"/>
      <c r="K64" s="16"/>
      <c r="L64" s="16"/>
      <c r="M64" s="16"/>
    </row>
    <row r="65" spans="1:13" s="12" customFormat="1" x14ac:dyDescent="0.3">
      <c r="A65" s="17">
        <v>5</v>
      </c>
      <c r="B65" s="17" t="s">
        <v>3</v>
      </c>
      <c r="C65" s="17">
        <v>50</v>
      </c>
      <c r="D65" s="17" t="s">
        <v>12</v>
      </c>
      <c r="E65" s="20" t="s">
        <v>22</v>
      </c>
      <c r="F65" s="20"/>
      <c r="G65" s="23"/>
      <c r="H65" s="17" t="s">
        <v>32</v>
      </c>
      <c r="I65" s="13"/>
      <c r="K65" s="16"/>
      <c r="L65" s="16"/>
      <c r="M65" s="16"/>
    </row>
    <row r="66" spans="1:13" s="12" customFormat="1" x14ac:dyDescent="0.3">
      <c r="A66" s="17">
        <v>8</v>
      </c>
      <c r="B66" s="17" t="s">
        <v>4</v>
      </c>
      <c r="C66" s="17">
        <v>30</v>
      </c>
      <c r="D66" s="17" t="s">
        <v>12</v>
      </c>
      <c r="E66" s="20" t="s">
        <v>22</v>
      </c>
      <c r="F66" s="20"/>
      <c r="G66" s="23"/>
      <c r="H66" s="17" t="s">
        <v>32</v>
      </c>
      <c r="I66" s="13"/>
      <c r="K66" s="16"/>
      <c r="L66" s="16"/>
      <c r="M66" s="16"/>
    </row>
    <row r="67" spans="1:13" s="12" customFormat="1" x14ac:dyDescent="0.3">
      <c r="A67" s="17">
        <v>4</v>
      </c>
      <c r="B67" s="17" t="s">
        <v>4</v>
      </c>
      <c r="C67" s="17">
        <v>30</v>
      </c>
      <c r="D67" s="17" t="s">
        <v>12</v>
      </c>
      <c r="E67" s="20" t="s">
        <v>22</v>
      </c>
      <c r="F67" s="20"/>
      <c r="G67" s="23"/>
      <c r="H67" s="17" t="s">
        <v>32</v>
      </c>
      <c r="I67" s="13"/>
      <c r="K67" s="16"/>
      <c r="L67" s="16"/>
      <c r="M67" s="16"/>
    </row>
    <row r="68" spans="1:13" s="12" customFormat="1" x14ac:dyDescent="0.3">
      <c r="A68" s="17">
        <v>11</v>
      </c>
      <c r="B68" s="17" t="s">
        <v>4</v>
      </c>
      <c r="C68" s="17">
        <v>30</v>
      </c>
      <c r="D68" s="17" t="s">
        <v>13</v>
      </c>
      <c r="E68" s="20" t="s">
        <v>22</v>
      </c>
      <c r="F68" s="20"/>
      <c r="G68" s="23" t="s">
        <v>370</v>
      </c>
      <c r="H68" s="17" t="s">
        <v>117</v>
      </c>
      <c r="I68" s="13"/>
      <c r="K68" s="16"/>
      <c r="L68" s="16"/>
      <c r="M68" s="16"/>
    </row>
    <row r="69" spans="1:13" s="12" customFormat="1" x14ac:dyDescent="0.3">
      <c r="A69" s="17">
        <v>2</v>
      </c>
      <c r="B69" s="17" t="s">
        <v>4</v>
      </c>
      <c r="C69" s="17">
        <v>40</v>
      </c>
      <c r="D69" s="17" t="s">
        <v>13</v>
      </c>
      <c r="E69" s="20" t="s">
        <v>22</v>
      </c>
      <c r="F69" s="20"/>
      <c r="G69" s="23"/>
      <c r="H69" s="17" t="s">
        <v>117</v>
      </c>
      <c r="I69" s="13"/>
      <c r="K69" s="16"/>
      <c r="L69" s="16"/>
      <c r="M69" s="16"/>
    </row>
    <row r="70" spans="1:13" s="12" customFormat="1" x14ac:dyDescent="0.3">
      <c r="A70" s="17">
        <v>11</v>
      </c>
      <c r="B70" s="17" t="s">
        <v>183</v>
      </c>
      <c r="C70" s="17">
        <v>30</v>
      </c>
      <c r="D70" s="17" t="s">
        <v>13</v>
      </c>
      <c r="E70" s="20" t="s">
        <v>22</v>
      </c>
      <c r="F70" s="20"/>
      <c r="G70" s="23"/>
      <c r="H70" s="17" t="s">
        <v>117</v>
      </c>
      <c r="I70" s="13"/>
      <c r="K70" s="16"/>
      <c r="L70" s="16"/>
      <c r="M70" s="16"/>
    </row>
    <row r="71" spans="1:13" s="12" customFormat="1" x14ac:dyDescent="0.3">
      <c r="A71" s="17">
        <v>14</v>
      </c>
      <c r="B71" s="17" t="s">
        <v>4</v>
      </c>
      <c r="C71" s="17">
        <v>40</v>
      </c>
      <c r="D71" s="17" t="s">
        <v>13</v>
      </c>
      <c r="E71" s="20" t="s">
        <v>22</v>
      </c>
      <c r="F71" s="20"/>
      <c r="G71" s="23"/>
      <c r="H71" s="17" t="s">
        <v>117</v>
      </c>
      <c r="I71" s="13"/>
      <c r="K71" s="16"/>
      <c r="L71" s="16"/>
      <c r="M71" s="16"/>
    </row>
    <row r="72" spans="1:13" s="12" customFormat="1" x14ac:dyDescent="0.3">
      <c r="A72" s="17">
        <v>9</v>
      </c>
      <c r="B72" s="17" t="s">
        <v>4</v>
      </c>
      <c r="C72" s="17">
        <v>30</v>
      </c>
      <c r="D72" s="17" t="s">
        <v>13</v>
      </c>
      <c r="E72" s="20" t="s">
        <v>22</v>
      </c>
      <c r="F72" s="20"/>
      <c r="G72" s="23"/>
      <c r="H72" s="17" t="s">
        <v>32</v>
      </c>
      <c r="I72" s="13"/>
      <c r="K72" s="16"/>
      <c r="L72" s="16"/>
      <c r="M72" s="16"/>
    </row>
    <row r="73" spans="1:13" s="12" customFormat="1" x14ac:dyDescent="0.3">
      <c r="A73" s="17">
        <v>1</v>
      </c>
      <c r="B73" s="17" t="s">
        <v>4</v>
      </c>
      <c r="C73" s="17">
        <v>40</v>
      </c>
      <c r="D73" s="17" t="s">
        <v>13</v>
      </c>
      <c r="E73" s="20" t="s">
        <v>22</v>
      </c>
      <c r="F73" s="20"/>
      <c r="G73" s="23"/>
      <c r="H73" s="17" t="s">
        <v>32</v>
      </c>
      <c r="I73" s="13"/>
      <c r="K73" s="16"/>
      <c r="L73" s="16"/>
      <c r="M73" s="16"/>
    </row>
    <row r="74" spans="1:13" s="12" customFormat="1" x14ac:dyDescent="0.3">
      <c r="A74" s="17">
        <v>8</v>
      </c>
      <c r="B74" s="17" t="s">
        <v>720</v>
      </c>
      <c r="C74" s="17">
        <v>30</v>
      </c>
      <c r="D74" s="17" t="s">
        <v>13</v>
      </c>
      <c r="E74" s="20" t="s">
        <v>22</v>
      </c>
      <c r="F74" s="20"/>
      <c r="G74" s="23" t="s">
        <v>369</v>
      </c>
      <c r="H74" s="17" t="s">
        <v>117</v>
      </c>
      <c r="I74" s="13"/>
      <c r="K74" s="16"/>
      <c r="L74" s="16"/>
      <c r="M74" s="16"/>
    </row>
    <row r="75" spans="1:13" s="12" customFormat="1" x14ac:dyDescent="0.3">
      <c r="A75" s="17">
        <v>14</v>
      </c>
      <c r="B75" s="17" t="s">
        <v>4</v>
      </c>
      <c r="C75" s="17">
        <v>30</v>
      </c>
      <c r="D75" s="17" t="s">
        <v>13</v>
      </c>
      <c r="E75" s="20" t="s">
        <v>22</v>
      </c>
      <c r="F75" s="20"/>
      <c r="G75" s="23"/>
      <c r="H75" s="17" t="s">
        <v>117</v>
      </c>
      <c r="I75" s="13"/>
      <c r="K75" s="16"/>
      <c r="L75" s="16"/>
      <c r="M75" s="16"/>
    </row>
    <row r="76" spans="1:13" s="12" customFormat="1" x14ac:dyDescent="0.3">
      <c r="A76" s="17">
        <v>1</v>
      </c>
      <c r="B76" s="17" t="s">
        <v>3</v>
      </c>
      <c r="C76" s="17">
        <v>60</v>
      </c>
      <c r="D76" s="17" t="s">
        <v>13</v>
      </c>
      <c r="E76" s="20" t="s">
        <v>22</v>
      </c>
      <c r="F76" s="20"/>
      <c r="G76" s="23"/>
      <c r="H76" s="17" t="s">
        <v>32</v>
      </c>
      <c r="I76" s="13"/>
      <c r="K76" s="16"/>
      <c r="L76" s="16"/>
      <c r="M76" s="16"/>
    </row>
    <row r="77" spans="1:13" s="12" customFormat="1" x14ac:dyDescent="0.3">
      <c r="A77" s="17">
        <v>2</v>
      </c>
      <c r="B77" s="17" t="s">
        <v>4</v>
      </c>
      <c r="C77" s="17">
        <v>30</v>
      </c>
      <c r="D77" s="17" t="s">
        <v>13</v>
      </c>
      <c r="E77" s="20" t="s">
        <v>22</v>
      </c>
      <c r="F77" s="20"/>
      <c r="G77" s="23"/>
      <c r="H77" s="17" t="s">
        <v>32</v>
      </c>
      <c r="I77" s="13"/>
      <c r="K77" s="16"/>
      <c r="L77" s="16"/>
      <c r="M77" s="16"/>
    </row>
    <row r="78" spans="1:13" s="12" customFormat="1" x14ac:dyDescent="0.3">
      <c r="A78" s="17">
        <v>3</v>
      </c>
      <c r="B78" s="17" t="s">
        <v>3</v>
      </c>
      <c r="C78" s="17">
        <v>30</v>
      </c>
      <c r="D78" s="17" t="s">
        <v>13</v>
      </c>
      <c r="E78" s="20" t="s">
        <v>22</v>
      </c>
      <c r="F78" s="20"/>
      <c r="G78" s="23"/>
      <c r="H78" s="17" t="s">
        <v>117</v>
      </c>
      <c r="I78" s="13"/>
      <c r="K78" s="16"/>
      <c r="L78" s="16"/>
      <c r="M78" s="16"/>
    </row>
    <row r="79" spans="1:13" s="12" customFormat="1" x14ac:dyDescent="0.3">
      <c r="A79" s="17">
        <v>8</v>
      </c>
      <c r="B79" s="17" t="s">
        <v>3</v>
      </c>
      <c r="C79" s="17">
        <v>40</v>
      </c>
      <c r="D79" s="17" t="s">
        <v>13</v>
      </c>
      <c r="E79" s="20" t="s">
        <v>22</v>
      </c>
      <c r="F79" s="20"/>
      <c r="G79" s="23"/>
      <c r="H79" s="17" t="s">
        <v>117</v>
      </c>
      <c r="I79" s="13"/>
      <c r="K79" s="16"/>
      <c r="L79" s="16"/>
      <c r="M79" s="16"/>
    </row>
    <row r="80" spans="1:13" s="12" customFormat="1" x14ac:dyDescent="0.3">
      <c r="A80" s="17">
        <v>2</v>
      </c>
      <c r="B80" s="17" t="s">
        <v>3</v>
      </c>
      <c r="C80" s="17">
        <v>50</v>
      </c>
      <c r="D80" s="17" t="s">
        <v>13</v>
      </c>
      <c r="E80" s="20" t="s">
        <v>22</v>
      </c>
      <c r="F80" s="20"/>
      <c r="G80" s="23"/>
      <c r="H80" s="17" t="s">
        <v>117</v>
      </c>
      <c r="I80" s="13"/>
      <c r="K80" s="16"/>
      <c r="L80" s="16"/>
      <c r="M80" s="16"/>
    </row>
    <row r="81" spans="1:13" s="12" customFormat="1" x14ac:dyDescent="0.3">
      <c r="A81" s="17">
        <v>22</v>
      </c>
      <c r="B81" s="17" t="s">
        <v>4</v>
      </c>
      <c r="C81" s="17">
        <v>30</v>
      </c>
      <c r="D81" s="17" t="s">
        <v>14</v>
      </c>
      <c r="E81" s="20" t="s">
        <v>362</v>
      </c>
      <c r="F81" s="20"/>
      <c r="G81" s="23" t="s">
        <v>368</v>
      </c>
      <c r="H81" s="17" t="s">
        <v>117</v>
      </c>
      <c r="I81" s="13"/>
      <c r="K81" s="16"/>
      <c r="L81" s="16"/>
      <c r="M81" s="16"/>
    </row>
    <row r="82" spans="1:13" s="12" customFormat="1" x14ac:dyDescent="0.3">
      <c r="A82" s="17">
        <v>1</v>
      </c>
      <c r="B82" s="17" t="s">
        <v>3</v>
      </c>
      <c r="C82" s="17">
        <v>40</v>
      </c>
      <c r="D82" s="17" t="s">
        <v>13</v>
      </c>
      <c r="E82" s="20" t="s">
        <v>22</v>
      </c>
      <c r="F82" s="20"/>
      <c r="G82" s="23" t="s">
        <v>367</v>
      </c>
      <c r="H82" s="17" t="s">
        <v>32</v>
      </c>
      <c r="I82" s="13"/>
      <c r="K82" s="16"/>
      <c r="L82" s="16"/>
      <c r="M82" s="16"/>
    </row>
    <row r="83" spans="1:13" s="12" customFormat="1" x14ac:dyDescent="0.3">
      <c r="A83" s="17">
        <v>6</v>
      </c>
      <c r="B83" s="17" t="s">
        <v>4</v>
      </c>
      <c r="C83" s="17">
        <v>30</v>
      </c>
      <c r="D83" s="17" t="s">
        <v>13</v>
      </c>
      <c r="E83" s="20" t="s">
        <v>22</v>
      </c>
      <c r="F83" s="20"/>
      <c r="G83" s="23"/>
      <c r="H83" s="17" t="s">
        <v>117</v>
      </c>
      <c r="I83" s="13"/>
      <c r="K83" s="16"/>
      <c r="L83" s="16"/>
      <c r="M83" s="16"/>
    </row>
    <row r="84" spans="1:13" s="12" customFormat="1" x14ac:dyDescent="0.3">
      <c r="A84" s="17">
        <v>5</v>
      </c>
      <c r="B84" s="17" t="s">
        <v>183</v>
      </c>
      <c r="C84" s="17">
        <v>30</v>
      </c>
      <c r="D84" s="17" t="s">
        <v>13</v>
      </c>
      <c r="E84" s="20" t="s">
        <v>22</v>
      </c>
      <c r="F84" s="20"/>
      <c r="G84" s="23"/>
      <c r="H84" s="17" t="s">
        <v>117</v>
      </c>
      <c r="I84" s="13"/>
      <c r="K84" s="16"/>
      <c r="L84" s="16"/>
      <c r="M84" s="16"/>
    </row>
    <row r="85" spans="1:13" s="12" customFormat="1" x14ac:dyDescent="0.3">
      <c r="A85" s="17">
        <v>6</v>
      </c>
      <c r="B85" s="17" t="s">
        <v>4</v>
      </c>
      <c r="C85" s="17">
        <v>30</v>
      </c>
      <c r="D85" s="17" t="s">
        <v>13</v>
      </c>
      <c r="E85" s="20" t="s">
        <v>22</v>
      </c>
      <c r="F85" s="20"/>
      <c r="G85" s="23"/>
      <c r="H85" s="17" t="s">
        <v>32</v>
      </c>
      <c r="I85" s="13" t="s">
        <v>366</v>
      </c>
      <c r="K85" s="16"/>
      <c r="L85" s="16"/>
      <c r="M85" s="16"/>
    </row>
    <row r="86" spans="1:13" s="12" customFormat="1" x14ac:dyDescent="0.3">
      <c r="A86" s="17">
        <v>5</v>
      </c>
      <c r="B86" s="17" t="s">
        <v>183</v>
      </c>
      <c r="C86" s="17">
        <v>30</v>
      </c>
      <c r="D86" s="17" t="s">
        <v>13</v>
      </c>
      <c r="E86" s="20" t="s">
        <v>22</v>
      </c>
      <c r="F86" s="20"/>
      <c r="G86" s="23"/>
      <c r="H86" s="17" t="s">
        <v>32</v>
      </c>
      <c r="I86" s="13"/>
      <c r="K86" s="16"/>
      <c r="L86" s="16"/>
      <c r="M86" s="16"/>
    </row>
    <row r="87" spans="1:13" s="12" customFormat="1" x14ac:dyDescent="0.3">
      <c r="A87" s="17">
        <v>26</v>
      </c>
      <c r="B87" s="17" t="s">
        <v>183</v>
      </c>
      <c r="C87" s="17">
        <v>30</v>
      </c>
      <c r="D87" s="17" t="s">
        <v>13</v>
      </c>
      <c r="E87" s="20" t="s">
        <v>22</v>
      </c>
      <c r="F87" s="20"/>
      <c r="G87" s="23"/>
      <c r="H87" s="17" t="s">
        <v>32</v>
      </c>
      <c r="I87" s="13"/>
      <c r="K87" s="16"/>
      <c r="L87" s="16"/>
      <c r="M87" s="16"/>
    </row>
    <row r="88" spans="1:13" s="12" customFormat="1" x14ac:dyDescent="0.3">
      <c r="A88" s="17">
        <v>6</v>
      </c>
      <c r="B88" s="17" t="s">
        <v>3</v>
      </c>
      <c r="C88" s="17">
        <v>30</v>
      </c>
      <c r="D88" s="17" t="s">
        <v>13</v>
      </c>
      <c r="E88" s="20" t="s">
        <v>22</v>
      </c>
      <c r="F88" s="20"/>
      <c r="G88" s="23"/>
      <c r="H88" s="17" t="s">
        <v>32</v>
      </c>
      <c r="I88" s="13"/>
      <c r="K88" s="16"/>
      <c r="L88" s="16"/>
      <c r="M88" s="16"/>
    </row>
    <row r="89" spans="1:13" s="12" customFormat="1" x14ac:dyDescent="0.3">
      <c r="A89" s="17">
        <v>4</v>
      </c>
      <c r="B89" s="17" t="s">
        <v>4</v>
      </c>
      <c r="C89" s="17">
        <v>30</v>
      </c>
      <c r="D89" s="17" t="s">
        <v>13</v>
      </c>
      <c r="E89" s="20" t="s">
        <v>22</v>
      </c>
      <c r="F89" s="20"/>
      <c r="G89" s="23"/>
      <c r="H89" s="17" t="s">
        <v>32</v>
      </c>
      <c r="I89" s="13"/>
      <c r="K89" s="16"/>
      <c r="L89" s="16"/>
      <c r="M89" s="16"/>
    </row>
    <row r="90" spans="1:13" s="12" customFormat="1" x14ac:dyDescent="0.3">
      <c r="A90" s="17">
        <v>3</v>
      </c>
      <c r="B90" s="17" t="s">
        <v>4</v>
      </c>
      <c r="C90" s="17">
        <v>40</v>
      </c>
      <c r="D90" s="17" t="s">
        <v>13</v>
      </c>
      <c r="E90" s="20" t="s">
        <v>22</v>
      </c>
      <c r="F90" s="20"/>
      <c r="G90" s="23"/>
      <c r="H90" s="17" t="s">
        <v>32</v>
      </c>
      <c r="I90" s="13"/>
      <c r="K90" s="16"/>
      <c r="L90" s="16"/>
      <c r="M90" s="16"/>
    </row>
    <row r="91" spans="1:13" s="12" customFormat="1" x14ac:dyDescent="0.3">
      <c r="A91" s="17">
        <v>4</v>
      </c>
      <c r="B91" s="17" t="s">
        <v>3</v>
      </c>
      <c r="C91" s="17">
        <v>30</v>
      </c>
      <c r="D91" s="17" t="s">
        <v>13</v>
      </c>
      <c r="E91" s="20" t="s">
        <v>22</v>
      </c>
      <c r="F91" s="20"/>
      <c r="G91" s="23"/>
      <c r="H91" s="17" t="s">
        <v>32</v>
      </c>
      <c r="I91" s="13"/>
      <c r="K91" s="16"/>
      <c r="L91" s="16"/>
      <c r="M91" s="16"/>
    </row>
    <row r="92" spans="1:13" s="12" customFormat="1" x14ac:dyDescent="0.3">
      <c r="A92" s="17">
        <v>24</v>
      </c>
      <c r="B92" s="17" t="s">
        <v>4</v>
      </c>
      <c r="C92" s="17">
        <v>30</v>
      </c>
      <c r="D92" s="17" t="s">
        <v>13</v>
      </c>
      <c r="E92" s="20" t="s">
        <v>22</v>
      </c>
      <c r="F92" s="20"/>
      <c r="G92" s="23"/>
      <c r="H92" s="17" t="s">
        <v>32</v>
      </c>
      <c r="I92" s="13"/>
      <c r="K92" s="16"/>
      <c r="L92" s="16"/>
      <c r="M92" s="16"/>
    </row>
    <row r="93" spans="1:13" s="12" customFormat="1" x14ac:dyDescent="0.3">
      <c r="A93" s="17">
        <v>1</v>
      </c>
      <c r="B93" s="17" t="s">
        <v>183</v>
      </c>
      <c r="C93" s="17">
        <v>30</v>
      </c>
      <c r="D93" s="17" t="s">
        <v>13</v>
      </c>
      <c r="E93" s="20" t="s">
        <v>22</v>
      </c>
      <c r="F93" s="20"/>
      <c r="G93" s="23"/>
      <c r="H93" s="17" t="s">
        <v>32</v>
      </c>
      <c r="I93" s="13"/>
      <c r="K93" s="16"/>
      <c r="L93" s="16"/>
      <c r="M93" s="16"/>
    </row>
    <row r="94" spans="1:13" s="12" customFormat="1" x14ac:dyDescent="0.3">
      <c r="A94" s="16">
        <v>3</v>
      </c>
      <c r="B94" s="16" t="s">
        <v>4</v>
      </c>
      <c r="C94" s="16">
        <v>30</v>
      </c>
      <c r="D94" s="16" t="s">
        <v>15</v>
      </c>
      <c r="E94" s="19" t="s">
        <v>21</v>
      </c>
      <c r="F94" s="19"/>
      <c r="G94" s="26" t="s">
        <v>365</v>
      </c>
      <c r="H94" s="16" t="s">
        <v>117</v>
      </c>
      <c r="K94" s="16"/>
      <c r="L94" s="16"/>
      <c r="M94" s="16"/>
    </row>
    <row r="95" spans="1:13" s="12" customFormat="1" x14ac:dyDescent="0.3">
      <c r="A95" s="16">
        <v>22</v>
      </c>
      <c r="B95" s="16" t="s">
        <v>4</v>
      </c>
      <c r="C95" s="16">
        <v>30</v>
      </c>
      <c r="D95" s="16" t="s">
        <v>15</v>
      </c>
      <c r="E95" s="19" t="s">
        <v>21</v>
      </c>
      <c r="F95" s="19"/>
      <c r="G95" s="26"/>
      <c r="H95" s="16" t="s">
        <v>117</v>
      </c>
      <c r="K95" s="16"/>
      <c r="L95" s="16"/>
      <c r="M95" s="16"/>
    </row>
    <row r="96" spans="1:13" s="12" customFormat="1" x14ac:dyDescent="0.3">
      <c r="A96" s="16">
        <v>1</v>
      </c>
      <c r="B96" s="16" t="s">
        <v>4</v>
      </c>
      <c r="C96" s="16">
        <v>90</v>
      </c>
      <c r="D96" s="16" t="s">
        <v>15</v>
      </c>
      <c r="E96" s="19" t="s">
        <v>21</v>
      </c>
      <c r="F96" s="19"/>
      <c r="G96" s="26"/>
      <c r="H96" s="16" t="s">
        <v>117</v>
      </c>
      <c r="K96" s="16"/>
      <c r="L96" s="16"/>
      <c r="M96" s="16"/>
    </row>
    <row r="97" spans="1:13" s="12" customFormat="1" x14ac:dyDescent="0.3">
      <c r="A97" s="16">
        <v>10</v>
      </c>
      <c r="B97" s="16" t="s">
        <v>4</v>
      </c>
      <c r="C97" s="16">
        <v>30</v>
      </c>
      <c r="D97" s="16" t="s">
        <v>15</v>
      </c>
      <c r="E97" s="19" t="s">
        <v>21</v>
      </c>
      <c r="F97" s="19"/>
      <c r="G97" s="26"/>
      <c r="H97" s="16" t="s">
        <v>117</v>
      </c>
      <c r="K97" s="16"/>
      <c r="L97" s="16"/>
      <c r="M97" s="16"/>
    </row>
    <row r="98" spans="1:13" s="12" customFormat="1" x14ac:dyDescent="0.3">
      <c r="A98" s="16">
        <v>6</v>
      </c>
      <c r="B98" s="16" t="s">
        <v>4</v>
      </c>
      <c r="C98" s="16">
        <v>40</v>
      </c>
      <c r="D98" s="16" t="s">
        <v>15</v>
      </c>
      <c r="E98" s="19" t="s">
        <v>21</v>
      </c>
      <c r="F98" s="19"/>
      <c r="G98" s="26"/>
      <c r="H98" s="16" t="s">
        <v>117</v>
      </c>
      <c r="K98" s="16"/>
      <c r="L98" s="16"/>
      <c r="M98" s="16"/>
    </row>
    <row r="99" spans="1:13" s="12" customFormat="1" x14ac:dyDescent="0.3">
      <c r="A99" s="16">
        <v>10</v>
      </c>
      <c r="B99" s="16" t="s">
        <v>3</v>
      </c>
      <c r="C99" s="16">
        <v>50</v>
      </c>
      <c r="D99" s="16" t="s">
        <v>15</v>
      </c>
      <c r="E99" s="19" t="s">
        <v>21</v>
      </c>
      <c r="F99" s="19"/>
      <c r="G99" s="26"/>
      <c r="H99" s="16" t="s">
        <v>117</v>
      </c>
      <c r="K99" s="16"/>
      <c r="L99" s="16"/>
      <c r="M99" s="16"/>
    </row>
    <row r="100" spans="1:13" s="12" customFormat="1" x14ac:dyDescent="0.3">
      <c r="A100" s="16">
        <v>5</v>
      </c>
      <c r="B100" s="16" t="s">
        <v>3</v>
      </c>
      <c r="C100" s="16">
        <v>60</v>
      </c>
      <c r="D100" s="16" t="s">
        <v>15</v>
      </c>
      <c r="E100" s="19" t="s">
        <v>21</v>
      </c>
      <c r="F100" s="19"/>
      <c r="G100" s="26"/>
      <c r="H100" s="16" t="s">
        <v>117</v>
      </c>
      <c r="K100" s="16"/>
      <c r="L100" s="16"/>
      <c r="M100" s="16"/>
    </row>
    <row r="101" spans="1:13" s="12" customFormat="1" x14ac:dyDescent="0.3">
      <c r="A101" s="16">
        <v>1</v>
      </c>
      <c r="B101" s="16" t="s">
        <v>4</v>
      </c>
      <c r="C101" s="16">
        <v>90</v>
      </c>
      <c r="D101" s="16" t="s">
        <v>15</v>
      </c>
      <c r="E101" s="19" t="s">
        <v>21</v>
      </c>
      <c r="F101" s="19"/>
      <c r="G101" s="26"/>
      <c r="H101" s="16" t="s">
        <v>117</v>
      </c>
      <c r="K101" s="16"/>
      <c r="L101" s="16"/>
      <c r="M101" s="16"/>
    </row>
    <row r="102" spans="1:13" s="12" customFormat="1" x14ac:dyDescent="0.3">
      <c r="A102" s="16">
        <v>10</v>
      </c>
      <c r="B102" s="16" t="s">
        <v>4</v>
      </c>
      <c r="C102" s="16">
        <v>40</v>
      </c>
      <c r="D102" s="16" t="s">
        <v>15</v>
      </c>
      <c r="E102" s="19" t="s">
        <v>21</v>
      </c>
      <c r="F102" s="19"/>
      <c r="G102" s="26">
        <v>0.79166666666666663</v>
      </c>
      <c r="H102" s="16" t="s">
        <v>117</v>
      </c>
      <c r="K102" s="16"/>
      <c r="L102" s="16"/>
      <c r="M102" s="16"/>
    </row>
    <row r="103" spans="1:13" s="12" customFormat="1" x14ac:dyDescent="0.3">
      <c r="A103" s="16">
        <v>150</v>
      </c>
      <c r="B103" s="16" t="s">
        <v>4</v>
      </c>
      <c r="C103" s="16">
        <v>30</v>
      </c>
      <c r="D103" s="16" t="s">
        <v>16</v>
      </c>
      <c r="E103" s="19" t="s">
        <v>322</v>
      </c>
      <c r="F103" s="19"/>
      <c r="G103" s="26">
        <v>0.7944444444444444</v>
      </c>
      <c r="H103" s="16" t="s">
        <v>116</v>
      </c>
      <c r="K103" s="16"/>
      <c r="L103" s="16"/>
      <c r="M103" s="16"/>
    </row>
    <row r="104" spans="1:13" s="12" customFormat="1" x14ac:dyDescent="0.3">
      <c r="A104" s="16">
        <v>11</v>
      </c>
      <c r="B104" s="16" t="s">
        <v>3</v>
      </c>
      <c r="C104" s="16">
        <v>60</v>
      </c>
      <c r="D104" s="16" t="s">
        <v>16</v>
      </c>
      <c r="E104" s="19" t="s">
        <v>322</v>
      </c>
      <c r="F104" s="19"/>
      <c r="G104" s="26"/>
      <c r="H104" s="16" t="s">
        <v>116</v>
      </c>
      <c r="K104" s="16"/>
      <c r="L104" s="16"/>
      <c r="M104" s="16"/>
    </row>
    <row r="105" spans="1:13" s="12" customFormat="1" x14ac:dyDescent="0.3">
      <c r="A105" s="16">
        <v>2</v>
      </c>
      <c r="B105" s="16" t="s">
        <v>3</v>
      </c>
      <c r="C105" s="16">
        <v>90</v>
      </c>
      <c r="D105" s="16" t="s">
        <v>16</v>
      </c>
      <c r="E105" s="19" t="s">
        <v>322</v>
      </c>
      <c r="F105" s="19"/>
      <c r="G105" s="26"/>
      <c r="H105" s="16" t="s">
        <v>116</v>
      </c>
      <c r="K105" s="16"/>
      <c r="L105" s="16"/>
      <c r="M105" s="16"/>
    </row>
    <row r="106" spans="1:13" s="12" customFormat="1" x14ac:dyDescent="0.3">
      <c r="A106" s="16">
        <v>12</v>
      </c>
      <c r="B106" s="16" t="s">
        <v>3</v>
      </c>
      <c r="C106" s="16">
        <v>100</v>
      </c>
      <c r="D106" s="16" t="s">
        <v>16</v>
      </c>
      <c r="E106" s="19" t="s">
        <v>322</v>
      </c>
      <c r="F106" s="19"/>
      <c r="G106" s="26"/>
      <c r="H106" s="16" t="s">
        <v>116</v>
      </c>
      <c r="K106" s="16"/>
      <c r="L106" s="16"/>
      <c r="M106" s="16"/>
    </row>
    <row r="107" spans="1:13" s="12" customFormat="1" x14ac:dyDescent="0.3">
      <c r="A107" s="16">
        <v>300</v>
      </c>
      <c r="B107" s="16" t="s">
        <v>4</v>
      </c>
      <c r="C107" s="16">
        <v>30</v>
      </c>
      <c r="D107" s="16" t="s">
        <v>16</v>
      </c>
      <c r="E107" s="19" t="s">
        <v>322</v>
      </c>
      <c r="F107" s="19"/>
      <c r="G107" s="26"/>
      <c r="H107" s="16" t="s">
        <v>116</v>
      </c>
      <c r="K107" s="16"/>
      <c r="L107" s="16"/>
      <c r="M107" s="16"/>
    </row>
    <row r="108" spans="1:13" s="12" customFormat="1" x14ac:dyDescent="0.3">
      <c r="A108" s="16">
        <v>200</v>
      </c>
      <c r="B108" s="16" t="s">
        <v>183</v>
      </c>
      <c r="C108" s="16">
        <v>20</v>
      </c>
      <c r="D108" s="16" t="s">
        <v>16</v>
      </c>
      <c r="E108" s="19" t="s">
        <v>322</v>
      </c>
      <c r="F108" s="19"/>
      <c r="G108" s="26"/>
      <c r="H108" s="16" t="s">
        <v>116</v>
      </c>
      <c r="K108" s="16"/>
      <c r="L108" s="16"/>
      <c r="M108" s="16"/>
    </row>
    <row r="109" spans="1:13" s="12" customFormat="1" x14ac:dyDescent="0.3">
      <c r="A109" s="16">
        <v>15</v>
      </c>
      <c r="B109" s="16" t="s">
        <v>3</v>
      </c>
      <c r="C109" s="16">
        <v>30</v>
      </c>
      <c r="D109" s="16" t="s">
        <v>16</v>
      </c>
      <c r="E109" s="19" t="s">
        <v>322</v>
      </c>
      <c r="F109" s="19"/>
      <c r="G109" s="26"/>
      <c r="H109" s="16" t="s">
        <v>116</v>
      </c>
      <c r="K109" s="16"/>
      <c r="L109" s="16"/>
      <c r="M109" s="16"/>
    </row>
    <row r="110" spans="1:13" s="12" customFormat="1" x14ac:dyDescent="0.3">
      <c r="A110" s="16">
        <v>25</v>
      </c>
      <c r="B110" s="16" t="s">
        <v>4</v>
      </c>
      <c r="C110" s="16">
        <v>30</v>
      </c>
      <c r="D110" s="16" t="s">
        <v>42</v>
      </c>
      <c r="E110" s="19" t="s">
        <v>22</v>
      </c>
      <c r="F110" s="19"/>
      <c r="G110" s="26">
        <v>0.79652777777777783</v>
      </c>
      <c r="H110" s="16" t="s">
        <v>117</v>
      </c>
      <c r="K110" s="16"/>
      <c r="L110" s="16"/>
      <c r="M110" s="16"/>
    </row>
    <row r="111" spans="1:13" s="12" customFormat="1" x14ac:dyDescent="0.3">
      <c r="A111" s="16">
        <v>66</v>
      </c>
      <c r="B111" s="16" t="s">
        <v>4</v>
      </c>
      <c r="C111" s="16">
        <v>30</v>
      </c>
      <c r="D111" s="16" t="s">
        <v>42</v>
      </c>
      <c r="E111" s="19" t="s">
        <v>22</v>
      </c>
      <c r="F111" s="19"/>
      <c r="G111" s="26"/>
      <c r="H111" s="16" t="s">
        <v>117</v>
      </c>
      <c r="K111" s="16"/>
      <c r="L111" s="16"/>
      <c r="M111" s="16"/>
    </row>
    <row r="112" spans="1:13" s="12" customFormat="1" x14ac:dyDescent="0.3">
      <c r="A112" s="16">
        <v>45</v>
      </c>
      <c r="B112" s="16" t="s">
        <v>4</v>
      </c>
      <c r="C112" s="16">
        <v>30</v>
      </c>
      <c r="D112" s="16" t="s">
        <v>42</v>
      </c>
      <c r="E112" s="19" t="s">
        <v>22</v>
      </c>
      <c r="F112" s="19"/>
      <c r="G112" s="26"/>
      <c r="H112" s="16" t="s">
        <v>117</v>
      </c>
      <c r="K112" s="16"/>
      <c r="L112" s="16"/>
      <c r="M112" s="16"/>
    </row>
    <row r="113" spans="1:13" s="12" customFormat="1" x14ac:dyDescent="0.3">
      <c r="A113" s="16">
        <v>3</v>
      </c>
      <c r="B113" s="16" t="s">
        <v>4</v>
      </c>
      <c r="C113" s="16">
        <v>40</v>
      </c>
      <c r="D113" s="16" t="s">
        <v>42</v>
      </c>
      <c r="E113" s="19" t="s">
        <v>22</v>
      </c>
      <c r="F113" s="19"/>
      <c r="G113" s="26"/>
      <c r="H113" s="16" t="s">
        <v>117</v>
      </c>
      <c r="K113" s="16"/>
      <c r="L113" s="16"/>
      <c r="M113" s="16"/>
    </row>
    <row r="114" spans="1:13" s="12" customFormat="1" x14ac:dyDescent="0.3">
      <c r="A114" s="16">
        <v>55</v>
      </c>
      <c r="B114" s="16" t="s">
        <v>4</v>
      </c>
      <c r="C114" s="16">
        <v>30</v>
      </c>
      <c r="D114" s="16" t="s">
        <v>42</v>
      </c>
      <c r="E114" s="19" t="s">
        <v>22</v>
      </c>
      <c r="F114" s="19"/>
      <c r="G114" s="26"/>
      <c r="H114" s="16" t="s">
        <v>117</v>
      </c>
      <c r="K114" s="16"/>
      <c r="L114" s="16"/>
      <c r="M114" s="16"/>
    </row>
    <row r="115" spans="1:13" s="12" customFormat="1" x14ac:dyDescent="0.3">
      <c r="A115" s="16">
        <v>12</v>
      </c>
      <c r="B115" s="16" t="s">
        <v>183</v>
      </c>
      <c r="C115" s="16">
        <v>30</v>
      </c>
      <c r="D115" s="16" t="s">
        <v>42</v>
      </c>
      <c r="E115" s="19" t="s">
        <v>22</v>
      </c>
      <c r="F115" s="19"/>
      <c r="G115" s="26"/>
      <c r="H115" s="16" t="s">
        <v>117</v>
      </c>
      <c r="K115" s="16"/>
      <c r="L115" s="16"/>
      <c r="M115" s="16"/>
    </row>
    <row r="116" spans="1:13" s="12" customFormat="1" x14ac:dyDescent="0.3">
      <c r="A116" s="16">
        <v>55</v>
      </c>
      <c r="B116" s="16" t="s">
        <v>4</v>
      </c>
      <c r="C116" s="16">
        <v>30</v>
      </c>
      <c r="D116" s="16" t="s">
        <v>42</v>
      </c>
      <c r="E116" s="19" t="s">
        <v>22</v>
      </c>
      <c r="F116" s="19"/>
      <c r="G116" s="26"/>
      <c r="H116" s="16" t="s">
        <v>117</v>
      </c>
      <c r="K116" s="16"/>
      <c r="L116" s="16"/>
      <c r="M116" s="16"/>
    </row>
    <row r="117" spans="1:13" s="12" customFormat="1" x14ac:dyDescent="0.3">
      <c r="A117" s="16">
        <v>121</v>
      </c>
      <c r="B117" s="16" t="s">
        <v>4</v>
      </c>
      <c r="C117" s="16">
        <v>30</v>
      </c>
      <c r="D117" s="16" t="s">
        <v>42</v>
      </c>
      <c r="E117" s="19" t="s">
        <v>22</v>
      </c>
      <c r="F117" s="19"/>
      <c r="G117" s="26"/>
      <c r="H117" s="16" t="s">
        <v>117</v>
      </c>
      <c r="K117" s="16"/>
      <c r="L117" s="16"/>
      <c r="M117" s="16"/>
    </row>
    <row r="118" spans="1:13" s="12" customFormat="1" x14ac:dyDescent="0.3">
      <c r="A118" s="16">
        <v>1</v>
      </c>
      <c r="B118" s="16" t="s">
        <v>3</v>
      </c>
      <c r="C118" s="16">
        <v>40</v>
      </c>
      <c r="D118" s="16" t="s">
        <v>42</v>
      </c>
      <c r="E118" s="19" t="s">
        <v>22</v>
      </c>
      <c r="F118" s="19"/>
      <c r="G118" s="26"/>
      <c r="H118" s="16" t="s">
        <v>117</v>
      </c>
      <c r="K118" s="16"/>
      <c r="L118" s="16"/>
      <c r="M118" s="16"/>
    </row>
    <row r="119" spans="1:13" s="12" customFormat="1" x14ac:dyDescent="0.3">
      <c r="A119" s="16">
        <v>75</v>
      </c>
      <c r="B119" s="16" t="s">
        <v>4</v>
      </c>
      <c r="C119" s="16">
        <v>30</v>
      </c>
      <c r="D119" s="16" t="s">
        <v>43</v>
      </c>
      <c r="E119" s="19" t="s">
        <v>362</v>
      </c>
      <c r="F119" s="19"/>
      <c r="G119" s="26">
        <v>0.80555555555555547</v>
      </c>
      <c r="H119" s="16" t="s">
        <v>117</v>
      </c>
      <c r="K119" s="16"/>
      <c r="L119" s="16"/>
      <c r="M119" s="16"/>
    </row>
    <row r="120" spans="1:13" s="12" customFormat="1" x14ac:dyDescent="0.3">
      <c r="A120" s="16">
        <v>12</v>
      </c>
      <c r="B120" s="16" t="s">
        <v>183</v>
      </c>
      <c r="C120" s="16">
        <v>30</v>
      </c>
      <c r="D120" s="16" t="s">
        <v>42</v>
      </c>
      <c r="E120" s="19" t="s">
        <v>22</v>
      </c>
      <c r="F120" s="19"/>
      <c r="G120" s="26"/>
      <c r="H120" s="16" t="s">
        <v>117</v>
      </c>
      <c r="K120" s="16"/>
      <c r="L120" s="16"/>
      <c r="M120" s="16"/>
    </row>
    <row r="121" spans="1:13" s="12" customFormat="1" x14ac:dyDescent="0.3">
      <c r="A121" s="16">
        <v>8</v>
      </c>
      <c r="B121" s="16" t="s">
        <v>3</v>
      </c>
      <c r="C121" s="16">
        <v>50</v>
      </c>
      <c r="D121" s="16" t="s">
        <v>42</v>
      </c>
      <c r="E121" s="19" t="s">
        <v>22</v>
      </c>
      <c r="F121" s="19"/>
      <c r="G121" s="26"/>
      <c r="H121" s="16" t="s">
        <v>117</v>
      </c>
      <c r="K121" s="16"/>
      <c r="L121" s="16"/>
      <c r="M121" s="16"/>
    </row>
    <row r="122" spans="1:13" s="12" customFormat="1" x14ac:dyDescent="0.3">
      <c r="A122" s="16">
        <v>49</v>
      </c>
      <c r="B122" s="16" t="s">
        <v>4</v>
      </c>
      <c r="C122" s="16">
        <v>30</v>
      </c>
      <c r="D122" s="16" t="s">
        <v>42</v>
      </c>
      <c r="E122" s="19" t="s">
        <v>22</v>
      </c>
      <c r="F122" s="19"/>
      <c r="G122" s="26"/>
      <c r="H122" s="16" t="s">
        <v>117</v>
      </c>
      <c r="K122" s="16"/>
      <c r="L122" s="16"/>
      <c r="M122" s="16"/>
    </row>
    <row r="123" spans="1:13" s="12" customFormat="1" x14ac:dyDescent="0.3">
      <c r="A123" s="16">
        <v>16</v>
      </c>
      <c r="B123" s="16" t="s">
        <v>183</v>
      </c>
      <c r="C123" s="16">
        <v>30</v>
      </c>
      <c r="D123" s="16" t="s">
        <v>42</v>
      </c>
      <c r="E123" s="19" t="s">
        <v>22</v>
      </c>
      <c r="F123" s="19"/>
      <c r="G123" s="26"/>
      <c r="H123" s="16" t="s">
        <v>117</v>
      </c>
      <c r="K123" s="16"/>
      <c r="L123" s="16"/>
      <c r="M123" s="16"/>
    </row>
    <row r="124" spans="1:13" s="12" customFormat="1" x14ac:dyDescent="0.3">
      <c r="A124" s="16">
        <v>25</v>
      </c>
      <c r="B124" s="16" t="s">
        <v>183</v>
      </c>
      <c r="C124" s="16">
        <v>30</v>
      </c>
      <c r="D124" s="16" t="s">
        <v>42</v>
      </c>
      <c r="E124" s="19" t="s">
        <v>22</v>
      </c>
      <c r="F124" s="19"/>
      <c r="G124" s="26"/>
      <c r="H124" s="16" t="s">
        <v>117</v>
      </c>
      <c r="K124" s="16"/>
      <c r="L124" s="16"/>
      <c r="M124" s="16"/>
    </row>
    <row r="125" spans="1:13" s="12" customFormat="1" x14ac:dyDescent="0.3">
      <c r="A125" s="16">
        <v>29</v>
      </c>
      <c r="B125" s="16" t="s">
        <v>4</v>
      </c>
      <c r="C125" s="16">
        <v>30</v>
      </c>
      <c r="D125" s="16" t="s">
        <v>42</v>
      </c>
      <c r="E125" s="19" t="s">
        <v>22</v>
      </c>
      <c r="F125" s="19"/>
      <c r="G125" s="26"/>
      <c r="H125" s="16" t="s">
        <v>117</v>
      </c>
      <c r="K125" s="16"/>
      <c r="L125" s="16"/>
      <c r="M125" s="16"/>
    </row>
    <row r="126" spans="1:13" s="12" customFormat="1" x14ac:dyDescent="0.3">
      <c r="A126" s="16">
        <v>65</v>
      </c>
      <c r="B126" s="16" t="s">
        <v>183</v>
      </c>
      <c r="C126" s="16">
        <v>30</v>
      </c>
      <c r="D126" s="16" t="s">
        <v>42</v>
      </c>
      <c r="E126" s="19" t="s">
        <v>22</v>
      </c>
      <c r="F126" s="19"/>
      <c r="G126" s="26"/>
      <c r="H126" s="16" t="s">
        <v>117</v>
      </c>
      <c r="K126" s="16"/>
      <c r="L126" s="16"/>
      <c r="M126" s="16"/>
    </row>
    <row r="127" spans="1:13" s="12" customFormat="1" x14ac:dyDescent="0.3">
      <c r="A127" s="16">
        <v>15</v>
      </c>
      <c r="B127" s="16" t="s">
        <v>4</v>
      </c>
      <c r="C127" s="16">
        <v>30</v>
      </c>
      <c r="D127" s="16" t="s">
        <v>42</v>
      </c>
      <c r="E127" s="19" t="s">
        <v>22</v>
      </c>
      <c r="F127" s="19"/>
      <c r="G127" s="26"/>
      <c r="H127" s="16" t="s">
        <v>117</v>
      </c>
      <c r="K127" s="16"/>
      <c r="L127" s="16"/>
      <c r="M127" s="16"/>
    </row>
    <row r="128" spans="1:13" s="12" customFormat="1" x14ac:dyDescent="0.3">
      <c r="A128" s="16">
        <v>44</v>
      </c>
      <c r="B128" s="16" t="s">
        <v>4</v>
      </c>
      <c r="C128" s="16">
        <v>30</v>
      </c>
      <c r="D128" s="16" t="s">
        <v>42</v>
      </c>
      <c r="E128" s="19" t="s">
        <v>22</v>
      </c>
      <c r="F128" s="19"/>
      <c r="G128" s="26"/>
      <c r="H128" s="16" t="s">
        <v>117</v>
      </c>
      <c r="K128" s="16"/>
      <c r="L128" s="16"/>
      <c r="M128" s="16"/>
    </row>
    <row r="129" spans="1:13" s="12" customFormat="1" x14ac:dyDescent="0.3">
      <c r="A129" s="16">
        <v>1</v>
      </c>
      <c r="B129" s="16" t="s">
        <v>3</v>
      </c>
      <c r="C129" s="16">
        <v>50</v>
      </c>
      <c r="D129" s="16" t="s">
        <v>42</v>
      </c>
      <c r="E129" s="19" t="s">
        <v>22</v>
      </c>
      <c r="F129" s="19"/>
      <c r="G129" s="26"/>
      <c r="H129" s="16" t="s">
        <v>117</v>
      </c>
      <c r="K129" s="16"/>
      <c r="L129" s="16"/>
      <c r="M129" s="16"/>
    </row>
    <row r="130" spans="1:13" s="12" customFormat="1" x14ac:dyDescent="0.3">
      <c r="A130" s="16">
        <v>5</v>
      </c>
      <c r="B130" s="16" t="s">
        <v>183</v>
      </c>
      <c r="C130" s="16">
        <v>30</v>
      </c>
      <c r="D130" s="16" t="s">
        <v>42</v>
      </c>
      <c r="E130" s="19" t="s">
        <v>22</v>
      </c>
      <c r="F130" s="19"/>
      <c r="G130" s="26"/>
      <c r="H130" s="16" t="s">
        <v>117</v>
      </c>
      <c r="K130" s="16"/>
      <c r="L130" s="16"/>
      <c r="M130" s="16"/>
    </row>
    <row r="131" spans="1:13" s="12" customFormat="1" x14ac:dyDescent="0.3">
      <c r="A131" s="16">
        <v>20</v>
      </c>
      <c r="B131" s="16" t="s">
        <v>3</v>
      </c>
      <c r="C131" s="16">
        <v>40</v>
      </c>
      <c r="D131" s="16" t="s">
        <v>42</v>
      </c>
      <c r="E131" s="19" t="s">
        <v>22</v>
      </c>
      <c r="F131" s="19"/>
      <c r="G131" s="26"/>
      <c r="H131" s="16" t="s">
        <v>117</v>
      </c>
      <c r="K131" s="16"/>
      <c r="L131" s="16"/>
      <c r="M131" s="16"/>
    </row>
    <row r="132" spans="1:13" s="12" customFormat="1" x14ac:dyDescent="0.3">
      <c r="A132" s="16">
        <v>4</v>
      </c>
      <c r="B132" s="16" t="s">
        <v>3</v>
      </c>
      <c r="C132" s="16">
        <v>30</v>
      </c>
      <c r="D132" s="16" t="s">
        <v>42</v>
      </c>
      <c r="E132" s="19" t="s">
        <v>22</v>
      </c>
      <c r="F132" s="19"/>
      <c r="G132" s="26"/>
      <c r="H132" s="16" t="s">
        <v>117</v>
      </c>
      <c r="K132" s="16"/>
      <c r="L132" s="16"/>
      <c r="M132" s="16"/>
    </row>
    <row r="133" spans="1:13" s="12" customFormat="1" x14ac:dyDescent="0.3">
      <c r="A133" s="16">
        <v>7</v>
      </c>
      <c r="B133" s="16" t="s">
        <v>4</v>
      </c>
      <c r="C133" s="16">
        <v>30</v>
      </c>
      <c r="D133" s="16" t="s">
        <v>42</v>
      </c>
      <c r="E133" s="19" t="s">
        <v>22</v>
      </c>
      <c r="F133" s="19"/>
      <c r="G133" s="26"/>
      <c r="H133" s="16" t="s">
        <v>117</v>
      </c>
      <c r="K133" s="16"/>
      <c r="L133" s="16"/>
      <c r="M133" s="16"/>
    </row>
    <row r="134" spans="1:13" s="12" customFormat="1" x14ac:dyDescent="0.3">
      <c r="A134" s="16">
        <v>2</v>
      </c>
      <c r="B134" s="16" t="s">
        <v>4</v>
      </c>
      <c r="C134" s="16">
        <v>30</v>
      </c>
      <c r="D134" s="16" t="s">
        <v>44</v>
      </c>
      <c r="E134" s="19" t="s">
        <v>22</v>
      </c>
      <c r="F134" s="19"/>
      <c r="G134" s="26" t="s">
        <v>364</v>
      </c>
      <c r="H134" s="16" t="s">
        <v>282</v>
      </c>
      <c r="K134" s="16"/>
      <c r="L134" s="16"/>
      <c r="M134" s="16"/>
    </row>
    <row r="135" spans="1:13" s="12" customFormat="1" x14ac:dyDescent="0.3">
      <c r="A135" s="16">
        <v>20</v>
      </c>
      <c r="B135" s="16" t="s">
        <v>4</v>
      </c>
      <c r="C135" s="16">
        <v>30</v>
      </c>
      <c r="D135" s="16" t="s">
        <v>44</v>
      </c>
      <c r="E135" s="19" t="s">
        <v>22</v>
      </c>
      <c r="F135" s="19"/>
      <c r="G135" s="26"/>
      <c r="H135" s="16" t="s">
        <v>30</v>
      </c>
      <c r="K135" s="16"/>
      <c r="L135" s="16"/>
      <c r="M135" s="16"/>
    </row>
    <row r="136" spans="1:13" s="12" customFormat="1" x14ac:dyDescent="0.3">
      <c r="A136" s="16">
        <v>2</v>
      </c>
      <c r="B136" s="16" t="s">
        <v>3</v>
      </c>
      <c r="C136" s="16">
        <v>50</v>
      </c>
      <c r="D136" s="16" t="s">
        <v>44</v>
      </c>
      <c r="E136" s="19" t="s">
        <v>22</v>
      </c>
      <c r="F136" s="19"/>
      <c r="G136" s="26"/>
      <c r="H136" s="16" t="s">
        <v>30</v>
      </c>
      <c r="K136" s="16"/>
      <c r="L136" s="16"/>
      <c r="M136" s="16"/>
    </row>
    <row r="137" spans="1:13" s="12" customFormat="1" x14ac:dyDescent="0.3">
      <c r="A137" s="16">
        <v>5</v>
      </c>
      <c r="B137" s="16" t="s">
        <v>4</v>
      </c>
      <c r="C137" s="16">
        <v>40</v>
      </c>
      <c r="D137" s="16" t="s">
        <v>44</v>
      </c>
      <c r="E137" s="19" t="s">
        <v>22</v>
      </c>
      <c r="F137" s="19"/>
      <c r="G137" s="26"/>
      <c r="H137" s="16" t="s">
        <v>282</v>
      </c>
      <c r="K137" s="16"/>
      <c r="L137" s="16"/>
      <c r="M137" s="16"/>
    </row>
    <row r="138" spans="1:13" s="12" customFormat="1" x14ac:dyDescent="0.3">
      <c r="A138" s="16">
        <v>2</v>
      </c>
      <c r="B138" s="16" t="s">
        <v>4</v>
      </c>
      <c r="C138" s="16">
        <v>60</v>
      </c>
      <c r="D138" s="16" t="s">
        <v>44</v>
      </c>
      <c r="E138" s="19" t="s">
        <v>22</v>
      </c>
      <c r="F138" s="19"/>
      <c r="G138" s="26"/>
      <c r="H138" s="16" t="s">
        <v>30</v>
      </c>
      <c r="K138" s="16"/>
      <c r="L138" s="16"/>
      <c r="M138" s="16"/>
    </row>
    <row r="139" spans="1:13" s="12" customFormat="1" x14ac:dyDescent="0.3">
      <c r="A139" s="16">
        <v>6</v>
      </c>
      <c r="B139" s="16" t="s">
        <v>4</v>
      </c>
      <c r="C139" s="16">
        <v>30</v>
      </c>
      <c r="D139" s="16" t="s">
        <v>44</v>
      </c>
      <c r="E139" s="19" t="s">
        <v>22</v>
      </c>
      <c r="F139" s="19"/>
      <c r="G139" s="26"/>
      <c r="H139" s="16" t="s">
        <v>30</v>
      </c>
      <c r="K139" s="16"/>
      <c r="L139" s="16"/>
      <c r="M139" s="16"/>
    </row>
    <row r="140" spans="1:13" s="12" customFormat="1" x14ac:dyDescent="0.3">
      <c r="A140" s="16">
        <v>3</v>
      </c>
      <c r="B140" s="16" t="s">
        <v>183</v>
      </c>
      <c r="C140" s="16">
        <v>60</v>
      </c>
      <c r="D140" s="16" t="s">
        <v>44</v>
      </c>
      <c r="E140" s="19" t="s">
        <v>22</v>
      </c>
      <c r="F140" s="19"/>
      <c r="G140" s="26"/>
      <c r="H140" s="16" t="s">
        <v>282</v>
      </c>
      <c r="K140" s="16"/>
      <c r="L140" s="16"/>
      <c r="M140" s="16"/>
    </row>
    <row r="141" spans="1:13" s="12" customFormat="1" x14ac:dyDescent="0.3">
      <c r="A141" s="16">
        <v>5</v>
      </c>
      <c r="B141" s="16" t="s">
        <v>183</v>
      </c>
      <c r="C141" s="16">
        <v>20</v>
      </c>
      <c r="D141" s="16" t="s">
        <v>44</v>
      </c>
      <c r="E141" s="19" t="s">
        <v>22</v>
      </c>
      <c r="F141" s="19"/>
      <c r="G141" s="26"/>
      <c r="H141" s="16" t="s">
        <v>30</v>
      </c>
      <c r="K141" s="16"/>
      <c r="L141" s="16"/>
      <c r="M141" s="16"/>
    </row>
    <row r="142" spans="1:13" s="12" customFormat="1" x14ac:dyDescent="0.3">
      <c r="A142" s="16">
        <v>15</v>
      </c>
      <c r="B142" s="16" t="s">
        <v>4</v>
      </c>
      <c r="C142" s="16">
        <v>30</v>
      </c>
      <c r="D142" s="16" t="s">
        <v>44</v>
      </c>
      <c r="E142" s="19" t="s">
        <v>22</v>
      </c>
      <c r="F142" s="19"/>
      <c r="G142" s="26"/>
      <c r="H142" s="16" t="s">
        <v>282</v>
      </c>
      <c r="K142" s="16"/>
      <c r="L142" s="16"/>
      <c r="M142" s="16"/>
    </row>
    <row r="143" spans="1:13" s="12" customFormat="1" x14ac:dyDescent="0.3">
      <c r="A143" s="16">
        <v>5</v>
      </c>
      <c r="B143" s="16" t="s">
        <v>4</v>
      </c>
      <c r="C143" s="16">
        <v>20</v>
      </c>
      <c r="D143" s="16" t="s">
        <v>44</v>
      </c>
      <c r="E143" s="19" t="s">
        <v>22</v>
      </c>
      <c r="F143" s="19"/>
      <c r="G143" s="26"/>
      <c r="H143" s="16" t="s">
        <v>30</v>
      </c>
      <c r="K143" s="16"/>
      <c r="L143" s="16"/>
      <c r="M143" s="16"/>
    </row>
    <row r="144" spans="1:13" s="12" customFormat="1" x14ac:dyDescent="0.3">
      <c r="A144" s="16">
        <v>20</v>
      </c>
      <c r="B144" s="16" t="s">
        <v>4</v>
      </c>
      <c r="C144" s="16">
        <v>60</v>
      </c>
      <c r="D144" s="16" t="s">
        <v>44</v>
      </c>
      <c r="E144" s="19" t="s">
        <v>22</v>
      </c>
      <c r="F144" s="19"/>
      <c r="G144" s="26"/>
      <c r="H144" s="16" t="s">
        <v>282</v>
      </c>
      <c r="K144" s="16"/>
      <c r="L144" s="16"/>
      <c r="M144" s="16"/>
    </row>
    <row r="145" spans="1:13" s="12" customFormat="1" x14ac:dyDescent="0.3">
      <c r="A145" s="16">
        <v>10</v>
      </c>
      <c r="B145" s="16" t="s">
        <v>4</v>
      </c>
      <c r="C145" s="16">
        <v>60</v>
      </c>
      <c r="D145" s="16" t="s">
        <v>44</v>
      </c>
      <c r="E145" s="19" t="s">
        <v>22</v>
      </c>
      <c r="F145" s="19"/>
      <c r="G145" s="26"/>
      <c r="H145" s="16" t="s">
        <v>282</v>
      </c>
      <c r="K145" s="16"/>
      <c r="L145" s="16"/>
      <c r="M145" s="16"/>
    </row>
    <row r="146" spans="1:13" s="12" customFormat="1" x14ac:dyDescent="0.3">
      <c r="A146" s="16">
        <v>10</v>
      </c>
      <c r="B146" s="16" t="s">
        <v>4</v>
      </c>
      <c r="C146" s="16">
        <v>60</v>
      </c>
      <c r="D146" s="16" t="s">
        <v>44</v>
      </c>
      <c r="E146" s="19" t="s">
        <v>22</v>
      </c>
      <c r="F146" s="19"/>
      <c r="G146" s="26"/>
      <c r="H146" s="16" t="s">
        <v>282</v>
      </c>
      <c r="K146" s="16"/>
      <c r="L146" s="16"/>
      <c r="M146" s="16"/>
    </row>
    <row r="147" spans="1:13" s="12" customFormat="1" x14ac:dyDescent="0.3">
      <c r="A147" s="16">
        <v>3</v>
      </c>
      <c r="B147" s="16" t="s">
        <v>183</v>
      </c>
      <c r="C147" s="16">
        <v>30</v>
      </c>
      <c r="D147" s="16" t="s">
        <v>44</v>
      </c>
      <c r="E147" s="19" t="s">
        <v>22</v>
      </c>
      <c r="F147" s="19"/>
      <c r="G147" s="26"/>
      <c r="H147" s="16" t="s">
        <v>30</v>
      </c>
      <c r="K147" s="16"/>
      <c r="L147" s="16"/>
      <c r="M147" s="16"/>
    </row>
    <row r="148" spans="1:13" s="12" customFormat="1" x14ac:dyDescent="0.3">
      <c r="A148" s="16">
        <v>12</v>
      </c>
      <c r="B148" s="16" t="s">
        <v>4</v>
      </c>
      <c r="C148" s="16">
        <v>30</v>
      </c>
      <c r="D148" s="16" t="s">
        <v>44</v>
      </c>
      <c r="E148" s="19" t="s">
        <v>22</v>
      </c>
      <c r="F148" s="19"/>
      <c r="G148" s="26"/>
      <c r="H148" s="16" t="s">
        <v>30</v>
      </c>
      <c r="K148" s="16"/>
      <c r="L148" s="16"/>
      <c r="M148" s="16"/>
    </row>
    <row r="149" spans="1:13" s="12" customFormat="1" x14ac:dyDescent="0.3">
      <c r="A149" s="16">
        <v>5</v>
      </c>
      <c r="B149" s="16" t="s">
        <v>4</v>
      </c>
      <c r="C149" s="16">
        <v>40</v>
      </c>
      <c r="D149" s="16" t="s">
        <v>44</v>
      </c>
      <c r="E149" s="19" t="s">
        <v>22</v>
      </c>
      <c r="F149" s="19"/>
      <c r="G149" s="26"/>
      <c r="H149" s="16" t="s">
        <v>282</v>
      </c>
      <c r="K149" s="16"/>
      <c r="L149" s="16"/>
      <c r="M149" s="16"/>
    </row>
    <row r="150" spans="1:13" s="12" customFormat="1" x14ac:dyDescent="0.3">
      <c r="A150" s="16">
        <v>3</v>
      </c>
      <c r="B150" s="16" t="s">
        <v>4</v>
      </c>
      <c r="C150" s="16">
        <v>50</v>
      </c>
      <c r="D150" s="16" t="s">
        <v>44</v>
      </c>
      <c r="E150" s="19" t="s">
        <v>22</v>
      </c>
      <c r="F150" s="19"/>
      <c r="G150" s="26"/>
      <c r="H150" s="16" t="s">
        <v>282</v>
      </c>
      <c r="K150" s="16"/>
      <c r="L150" s="16"/>
      <c r="M150" s="16"/>
    </row>
    <row r="151" spans="1:13" s="12" customFormat="1" x14ac:dyDescent="0.3">
      <c r="A151" s="16">
        <v>45</v>
      </c>
      <c r="B151" s="16" t="s">
        <v>4</v>
      </c>
      <c r="C151" s="16">
        <v>30</v>
      </c>
      <c r="D151" s="16" t="s">
        <v>44</v>
      </c>
      <c r="E151" s="19" t="s">
        <v>22</v>
      </c>
      <c r="F151" s="19"/>
      <c r="G151" s="26"/>
      <c r="H151" s="16" t="s">
        <v>30</v>
      </c>
      <c r="K151" s="16"/>
      <c r="L151" s="16"/>
      <c r="M151" s="16"/>
    </row>
    <row r="152" spans="1:13" s="12" customFormat="1" x14ac:dyDescent="0.3">
      <c r="A152" s="16">
        <v>5</v>
      </c>
      <c r="B152" s="16" t="s">
        <v>183</v>
      </c>
      <c r="C152" s="16">
        <v>30</v>
      </c>
      <c r="D152" s="16" t="s">
        <v>44</v>
      </c>
      <c r="E152" s="19" t="s">
        <v>22</v>
      </c>
      <c r="F152" s="19"/>
      <c r="G152" s="26"/>
      <c r="H152" s="16" t="s">
        <v>30</v>
      </c>
      <c r="K152" s="16"/>
      <c r="L152" s="16"/>
      <c r="M152" s="16"/>
    </row>
    <row r="153" spans="1:13" s="12" customFormat="1" x14ac:dyDescent="0.3">
      <c r="A153" s="16">
        <v>50</v>
      </c>
      <c r="B153" s="16" t="s">
        <v>4</v>
      </c>
      <c r="C153" s="16">
        <v>30</v>
      </c>
      <c r="D153" s="16" t="s">
        <v>44</v>
      </c>
      <c r="E153" s="19" t="s">
        <v>22</v>
      </c>
      <c r="F153" s="19"/>
      <c r="G153" s="26"/>
      <c r="H153" s="16" t="s">
        <v>282</v>
      </c>
      <c r="K153" s="16"/>
      <c r="L153" s="16"/>
      <c r="M153" s="16"/>
    </row>
    <row r="154" spans="1:13" s="12" customFormat="1" x14ac:dyDescent="0.3">
      <c r="A154" s="16">
        <v>2</v>
      </c>
      <c r="B154" s="16" t="s">
        <v>4</v>
      </c>
      <c r="C154" s="16">
        <v>30</v>
      </c>
      <c r="D154" s="16" t="s">
        <v>44</v>
      </c>
      <c r="E154" s="19" t="s">
        <v>22</v>
      </c>
      <c r="F154" s="19"/>
      <c r="G154" s="26"/>
      <c r="H154" s="16" t="s">
        <v>282</v>
      </c>
      <c r="K154" s="3"/>
      <c r="L154" s="3"/>
      <c r="M154" s="3"/>
    </row>
    <row r="155" spans="1:13" s="12" customFormat="1" x14ac:dyDescent="0.3">
      <c r="A155" s="16">
        <v>4</v>
      </c>
      <c r="B155" s="16" t="s">
        <v>183</v>
      </c>
      <c r="C155" s="16">
        <v>60</v>
      </c>
      <c r="D155" s="16" t="s">
        <v>44</v>
      </c>
      <c r="E155" s="19" t="s">
        <v>22</v>
      </c>
      <c r="F155" s="19"/>
      <c r="G155" s="26"/>
      <c r="H155" s="16" t="s">
        <v>30</v>
      </c>
      <c r="K155" s="3"/>
      <c r="L155" s="3"/>
      <c r="M155" s="3"/>
    </row>
    <row r="156" spans="1:13" s="12" customFormat="1" x14ac:dyDescent="0.3">
      <c r="A156" s="16">
        <v>1</v>
      </c>
      <c r="B156" s="16" t="s">
        <v>183</v>
      </c>
      <c r="C156" s="16">
        <v>30</v>
      </c>
      <c r="D156" s="16" t="s">
        <v>44</v>
      </c>
      <c r="E156" s="19" t="s">
        <v>22</v>
      </c>
      <c r="F156" s="19"/>
      <c r="G156" s="26"/>
      <c r="H156" s="16" t="s">
        <v>282</v>
      </c>
      <c r="K156" s="3"/>
      <c r="L156" s="3"/>
      <c r="M156" s="3"/>
    </row>
    <row r="157" spans="1:13" s="12" customFormat="1" x14ac:dyDescent="0.3">
      <c r="A157" s="16">
        <v>9</v>
      </c>
      <c r="B157" s="16" t="s">
        <v>183</v>
      </c>
      <c r="C157" s="16">
        <v>30</v>
      </c>
      <c r="D157" s="16" t="s">
        <v>44</v>
      </c>
      <c r="E157" s="19" t="s">
        <v>22</v>
      </c>
      <c r="F157" s="19"/>
      <c r="G157" s="26"/>
      <c r="H157" s="16" t="s">
        <v>32</v>
      </c>
      <c r="K157" s="3"/>
      <c r="L157" s="3"/>
      <c r="M157" s="3"/>
    </row>
    <row r="158" spans="1:13" s="12" customFormat="1" x14ac:dyDescent="0.3">
      <c r="A158" s="16">
        <v>1</v>
      </c>
      <c r="B158" s="16" t="s">
        <v>4</v>
      </c>
      <c r="C158" s="16">
        <v>40</v>
      </c>
      <c r="D158" s="16" t="s">
        <v>44</v>
      </c>
      <c r="E158" s="19" t="s">
        <v>22</v>
      </c>
      <c r="F158" s="19"/>
      <c r="G158" s="26"/>
      <c r="H158" s="16" t="s">
        <v>282</v>
      </c>
      <c r="K158" s="3"/>
      <c r="L158" s="3"/>
      <c r="M158" s="3"/>
    </row>
    <row r="159" spans="1:13" s="12" customFormat="1" x14ac:dyDescent="0.3">
      <c r="A159" s="16">
        <v>30</v>
      </c>
      <c r="B159" s="16" t="s">
        <v>4</v>
      </c>
      <c r="C159" s="16">
        <v>30</v>
      </c>
      <c r="D159" s="16" t="s">
        <v>44</v>
      </c>
      <c r="E159" s="19" t="s">
        <v>22</v>
      </c>
      <c r="F159" s="19"/>
      <c r="G159" s="26"/>
      <c r="H159" s="16" t="s">
        <v>282</v>
      </c>
      <c r="K159" s="3"/>
      <c r="L159" s="3"/>
      <c r="M159" s="3"/>
    </row>
    <row r="160" spans="1:13" s="12" customFormat="1" x14ac:dyDescent="0.3">
      <c r="A160" s="16">
        <v>20</v>
      </c>
      <c r="B160" s="16" t="s">
        <v>183</v>
      </c>
      <c r="C160" s="16">
        <v>30</v>
      </c>
      <c r="D160" s="16" t="s">
        <v>44</v>
      </c>
      <c r="E160" s="19" t="s">
        <v>22</v>
      </c>
      <c r="F160" s="19"/>
      <c r="G160" s="26"/>
      <c r="H160" s="16" t="s">
        <v>32</v>
      </c>
      <c r="K160" s="3"/>
      <c r="L160" s="3"/>
      <c r="M160" s="3"/>
    </row>
    <row r="161" spans="1:13" s="12" customFormat="1" x14ac:dyDescent="0.3">
      <c r="A161" s="16">
        <v>15</v>
      </c>
      <c r="B161" s="16" t="s">
        <v>3</v>
      </c>
      <c r="C161" s="16">
        <v>60</v>
      </c>
      <c r="D161" s="16" t="s">
        <v>44</v>
      </c>
      <c r="E161" s="19" t="s">
        <v>22</v>
      </c>
      <c r="F161" s="19"/>
      <c r="G161" s="26"/>
      <c r="H161" s="16" t="s">
        <v>282</v>
      </c>
      <c r="K161" s="3"/>
      <c r="L161" s="3"/>
      <c r="M161" s="3"/>
    </row>
    <row r="162" spans="1:13" s="12" customFormat="1" x14ac:dyDescent="0.3">
      <c r="A162" s="16">
        <v>2</v>
      </c>
      <c r="B162" s="16" t="s">
        <v>3</v>
      </c>
      <c r="C162" s="16">
        <v>60</v>
      </c>
      <c r="D162" s="16" t="s">
        <v>44</v>
      </c>
      <c r="E162" s="19" t="s">
        <v>22</v>
      </c>
      <c r="F162" s="19"/>
      <c r="G162" s="26"/>
      <c r="H162" s="16" t="s">
        <v>32</v>
      </c>
      <c r="K162" s="3"/>
      <c r="L162" s="3"/>
      <c r="M162" s="3"/>
    </row>
    <row r="163" spans="1:13" s="12" customFormat="1" x14ac:dyDescent="0.3">
      <c r="A163" s="16">
        <v>5</v>
      </c>
      <c r="B163" s="16" t="s">
        <v>183</v>
      </c>
      <c r="C163" s="16">
        <v>30</v>
      </c>
      <c r="D163" s="16" t="s">
        <v>44</v>
      </c>
      <c r="E163" s="19" t="s">
        <v>22</v>
      </c>
      <c r="F163" s="19"/>
      <c r="G163" s="26"/>
      <c r="H163" s="16" t="s">
        <v>282</v>
      </c>
      <c r="K163" s="3"/>
      <c r="L163" s="3"/>
      <c r="M163" s="3"/>
    </row>
    <row r="164" spans="1:13" x14ac:dyDescent="0.3">
      <c r="A164" s="3">
        <v>65</v>
      </c>
      <c r="B164" s="3" t="s">
        <v>4</v>
      </c>
      <c r="C164" s="3">
        <v>30</v>
      </c>
      <c r="D164" s="3" t="s">
        <v>45</v>
      </c>
      <c r="E164" s="9" t="s">
        <v>362</v>
      </c>
      <c r="G164" s="24" t="s">
        <v>363</v>
      </c>
      <c r="H164" s="3" t="s">
        <v>30</v>
      </c>
    </row>
    <row r="165" spans="1:13" x14ac:dyDescent="0.3">
      <c r="A165" s="3">
        <v>15</v>
      </c>
      <c r="B165" s="3" t="s">
        <v>183</v>
      </c>
      <c r="C165" s="3">
        <v>20</v>
      </c>
      <c r="D165" s="3" t="s">
        <v>45</v>
      </c>
      <c r="E165" s="9" t="s">
        <v>362</v>
      </c>
      <c r="H165" s="3" t="s">
        <v>30</v>
      </c>
    </row>
    <row r="166" spans="1:13" x14ac:dyDescent="0.3">
      <c r="A166" s="3">
        <v>35</v>
      </c>
      <c r="B166" s="3" t="s">
        <v>4</v>
      </c>
      <c r="C166" s="3">
        <v>30</v>
      </c>
      <c r="D166" s="3" t="s">
        <v>45</v>
      </c>
      <c r="E166" s="9" t="s">
        <v>362</v>
      </c>
      <c r="H166" s="3" t="s">
        <v>30</v>
      </c>
    </row>
    <row r="167" spans="1:13" s="12" customFormat="1" x14ac:dyDescent="0.3">
      <c r="A167" s="16">
        <v>10</v>
      </c>
      <c r="B167" s="16" t="s">
        <v>183</v>
      </c>
      <c r="C167" s="16">
        <v>30</v>
      </c>
      <c r="D167" s="16" t="s">
        <v>44</v>
      </c>
      <c r="E167" s="19" t="s">
        <v>22</v>
      </c>
      <c r="F167" s="19"/>
      <c r="G167" s="26" t="s">
        <v>361</v>
      </c>
      <c r="H167" s="16" t="s">
        <v>32</v>
      </c>
      <c r="I167" s="12" t="s">
        <v>360</v>
      </c>
      <c r="K167" s="3"/>
      <c r="L167" s="3"/>
      <c r="M167" s="3"/>
    </row>
    <row r="168" spans="1:13" s="12" customFormat="1" x14ac:dyDescent="0.3">
      <c r="A168" s="16">
        <v>2</v>
      </c>
      <c r="B168" s="16" t="s">
        <v>183</v>
      </c>
      <c r="C168" s="16">
        <v>30</v>
      </c>
      <c r="D168" s="16" t="s">
        <v>44</v>
      </c>
      <c r="E168" s="19" t="s">
        <v>22</v>
      </c>
      <c r="F168" s="19"/>
      <c r="G168" s="26"/>
      <c r="H168" s="16" t="s">
        <v>32</v>
      </c>
      <c r="K168" s="3"/>
      <c r="L168" s="3"/>
      <c r="M168" s="3"/>
    </row>
    <row r="169" spans="1:13" s="12" customFormat="1" x14ac:dyDescent="0.3">
      <c r="A169" s="16">
        <v>3</v>
      </c>
      <c r="B169" s="16" t="s">
        <v>3</v>
      </c>
      <c r="C169" s="16">
        <v>30</v>
      </c>
      <c r="D169" s="16" t="s">
        <v>44</v>
      </c>
      <c r="E169" s="19" t="s">
        <v>22</v>
      </c>
      <c r="F169" s="19"/>
      <c r="G169" s="26"/>
      <c r="H169" s="16" t="s">
        <v>32</v>
      </c>
      <c r="K169" s="3"/>
      <c r="L169" s="3"/>
      <c r="M169" s="3"/>
    </row>
    <row r="170" spans="1:13" s="12" customFormat="1" x14ac:dyDescent="0.3">
      <c r="A170" s="16">
        <v>10</v>
      </c>
      <c r="B170" s="16" t="s">
        <v>4</v>
      </c>
      <c r="C170" s="16">
        <v>30</v>
      </c>
      <c r="D170" s="16" t="s">
        <v>44</v>
      </c>
      <c r="E170" s="19" t="s">
        <v>22</v>
      </c>
      <c r="F170" s="19"/>
      <c r="G170" s="26"/>
      <c r="H170" s="16" t="s">
        <v>30</v>
      </c>
      <c r="K170" s="3"/>
      <c r="L170" s="3"/>
      <c r="M170" s="3"/>
    </row>
    <row r="171" spans="1:13" s="12" customFormat="1" x14ac:dyDescent="0.3">
      <c r="A171" s="16">
        <v>16</v>
      </c>
      <c r="B171" s="16" t="s">
        <v>3</v>
      </c>
      <c r="C171" s="16">
        <v>30</v>
      </c>
      <c r="D171" s="16" t="s">
        <v>44</v>
      </c>
      <c r="E171" s="19" t="s">
        <v>22</v>
      </c>
      <c r="F171" s="19"/>
      <c r="G171" s="26"/>
      <c r="H171" s="16" t="s">
        <v>32</v>
      </c>
      <c r="K171" s="3"/>
      <c r="L171" s="3"/>
      <c r="M171" s="3"/>
    </row>
    <row r="172" spans="1:13" s="12" customFormat="1" x14ac:dyDescent="0.3">
      <c r="A172" s="16">
        <v>1</v>
      </c>
      <c r="B172" s="16" t="s">
        <v>4</v>
      </c>
      <c r="C172" s="16">
        <v>200</v>
      </c>
      <c r="D172" s="16" t="s">
        <v>44</v>
      </c>
      <c r="E172" s="19" t="s">
        <v>22</v>
      </c>
      <c r="F172" s="19"/>
      <c r="G172" s="26"/>
      <c r="H172" s="16" t="s">
        <v>30</v>
      </c>
      <c r="K172" s="3"/>
      <c r="L172" s="3"/>
      <c r="M172" s="3"/>
    </row>
    <row r="173" spans="1:13" s="12" customFormat="1" x14ac:dyDescent="0.3">
      <c r="A173" s="16">
        <v>5</v>
      </c>
      <c r="B173" s="16" t="s">
        <v>4</v>
      </c>
      <c r="C173" s="16">
        <v>30</v>
      </c>
      <c r="D173" s="16" t="s">
        <v>44</v>
      </c>
      <c r="E173" s="19" t="s">
        <v>22</v>
      </c>
      <c r="F173" s="19"/>
      <c r="G173" s="26"/>
      <c r="H173" s="16" t="s">
        <v>30</v>
      </c>
      <c r="K173" s="3"/>
      <c r="L173" s="3"/>
      <c r="M173" s="3"/>
    </row>
    <row r="174" spans="1:13" x14ac:dyDescent="0.3">
      <c r="A174" s="3">
        <v>6</v>
      </c>
      <c r="B174" s="3" t="s">
        <v>4</v>
      </c>
      <c r="C174" s="3">
        <v>30</v>
      </c>
      <c r="D174" s="16" t="s">
        <v>44</v>
      </c>
      <c r="E174" s="9" t="s">
        <v>22</v>
      </c>
      <c r="H174" s="3" t="s">
        <v>30</v>
      </c>
    </row>
    <row r="175" spans="1:13" x14ac:dyDescent="0.3">
      <c r="A175" s="3">
        <v>3</v>
      </c>
      <c r="B175" s="3" t="s">
        <v>183</v>
      </c>
      <c r="C175" s="3">
        <v>45</v>
      </c>
      <c r="D175" s="16" t="s">
        <v>44</v>
      </c>
      <c r="E175" s="9" t="s">
        <v>22</v>
      </c>
      <c r="H175" s="3" t="s">
        <v>30</v>
      </c>
    </row>
    <row r="176" spans="1:13" x14ac:dyDescent="0.3">
      <c r="A176" s="3">
        <v>6</v>
      </c>
      <c r="B176" s="3" t="s">
        <v>183</v>
      </c>
      <c r="C176" s="3">
        <v>30</v>
      </c>
      <c r="D176" s="16" t="s">
        <v>44</v>
      </c>
      <c r="E176" s="9" t="s">
        <v>22</v>
      </c>
      <c r="H176" s="3" t="s">
        <v>32</v>
      </c>
    </row>
    <row r="177" spans="1:8" x14ac:dyDescent="0.3">
      <c r="A177" s="3">
        <v>68</v>
      </c>
      <c r="B177" s="3" t="s">
        <v>183</v>
      </c>
      <c r="C177" s="3">
        <v>30</v>
      </c>
      <c r="D177" s="16" t="s">
        <v>44</v>
      </c>
      <c r="E177" s="9" t="s">
        <v>22</v>
      </c>
      <c r="H177" s="3" t="s">
        <v>30</v>
      </c>
    </row>
    <row r="178" spans="1:8" x14ac:dyDescent="0.3">
      <c r="A178" s="3">
        <v>2</v>
      </c>
      <c r="B178" s="3" t="s">
        <v>4</v>
      </c>
      <c r="C178" s="3">
        <v>40</v>
      </c>
      <c r="D178" s="16" t="s">
        <v>44</v>
      </c>
      <c r="E178" s="9" t="s">
        <v>22</v>
      </c>
      <c r="H178" s="3" t="s">
        <v>30</v>
      </c>
    </row>
    <row r="179" spans="1:8" x14ac:dyDescent="0.3">
      <c r="A179" s="3">
        <v>4</v>
      </c>
      <c r="B179" s="3" t="s">
        <v>183</v>
      </c>
      <c r="C179" s="3">
        <v>30</v>
      </c>
      <c r="D179" s="16" t="s">
        <v>44</v>
      </c>
      <c r="E179" s="9" t="s">
        <v>22</v>
      </c>
      <c r="H179" s="3" t="s">
        <v>32</v>
      </c>
    </row>
    <row r="180" spans="1:8" x14ac:dyDescent="0.3">
      <c r="A180" s="3">
        <v>25</v>
      </c>
      <c r="B180" s="3" t="s">
        <v>183</v>
      </c>
      <c r="C180" s="3">
        <v>30</v>
      </c>
      <c r="D180" s="16" t="s">
        <v>44</v>
      </c>
      <c r="E180" s="9" t="s">
        <v>22</v>
      </c>
      <c r="H180" s="3" t="s">
        <v>30</v>
      </c>
    </row>
    <row r="181" spans="1:8" x14ac:dyDescent="0.3">
      <c r="A181" s="3">
        <v>2</v>
      </c>
      <c r="B181" s="3" t="s">
        <v>4</v>
      </c>
      <c r="C181" s="3">
        <v>50</v>
      </c>
      <c r="D181" s="16" t="s">
        <v>44</v>
      </c>
      <c r="E181" s="9" t="s">
        <v>22</v>
      </c>
      <c r="H181" s="3" t="s">
        <v>30</v>
      </c>
    </row>
    <row r="182" spans="1:8" x14ac:dyDescent="0.3">
      <c r="A182" s="3">
        <v>20</v>
      </c>
      <c r="B182" s="3" t="s">
        <v>183</v>
      </c>
      <c r="C182" s="3">
        <v>70</v>
      </c>
      <c r="D182" s="16" t="s">
        <v>44</v>
      </c>
      <c r="E182" s="9" t="s">
        <v>22</v>
      </c>
      <c r="H182" s="3" t="s">
        <v>32</v>
      </c>
    </row>
    <row r="183" spans="1:8" x14ac:dyDescent="0.3">
      <c r="A183" s="3">
        <v>8</v>
      </c>
      <c r="B183" s="3" t="s">
        <v>4</v>
      </c>
      <c r="C183" s="3">
        <v>90</v>
      </c>
      <c r="D183" s="16" t="s">
        <v>44</v>
      </c>
      <c r="E183" s="9" t="s">
        <v>22</v>
      </c>
      <c r="H183" s="3" t="s">
        <v>30</v>
      </c>
    </row>
    <row r="184" spans="1:8" x14ac:dyDescent="0.3">
      <c r="A184" s="3">
        <v>2</v>
      </c>
      <c r="B184" s="3" t="s">
        <v>183</v>
      </c>
      <c r="C184" s="3">
        <v>60</v>
      </c>
      <c r="D184" s="16" t="s">
        <v>44</v>
      </c>
      <c r="E184" s="9" t="s">
        <v>22</v>
      </c>
      <c r="H184" s="3" t="s">
        <v>32</v>
      </c>
    </row>
    <row r="185" spans="1:8" x14ac:dyDescent="0.3">
      <c r="A185" s="3">
        <v>30</v>
      </c>
      <c r="B185" s="3" t="s">
        <v>183</v>
      </c>
      <c r="C185" s="3">
        <v>30</v>
      </c>
      <c r="D185" s="16" t="s">
        <v>44</v>
      </c>
      <c r="E185" s="9" t="s">
        <v>22</v>
      </c>
      <c r="H185" s="3" t="s">
        <v>32</v>
      </c>
    </row>
    <row r="186" spans="1:8" x14ac:dyDescent="0.3">
      <c r="A186" s="3">
        <v>110</v>
      </c>
      <c r="B186" s="3" t="s">
        <v>183</v>
      </c>
      <c r="C186" s="3">
        <v>30</v>
      </c>
      <c r="D186" s="16" t="s">
        <v>44</v>
      </c>
      <c r="E186" s="9" t="s">
        <v>22</v>
      </c>
      <c r="H186" s="3" t="s">
        <v>30</v>
      </c>
    </row>
    <row r="187" spans="1:8" x14ac:dyDescent="0.3">
      <c r="A187" s="3">
        <v>20</v>
      </c>
      <c r="B187" s="3" t="s">
        <v>4</v>
      </c>
      <c r="C187" s="3">
        <v>40</v>
      </c>
      <c r="D187" s="16" t="s">
        <v>44</v>
      </c>
      <c r="E187" s="9" t="s">
        <v>22</v>
      </c>
      <c r="H187" s="3" t="s">
        <v>30</v>
      </c>
    </row>
    <row r="188" spans="1:8" x14ac:dyDescent="0.3">
      <c r="A188" s="3">
        <v>20</v>
      </c>
      <c r="B188" s="3" t="s">
        <v>183</v>
      </c>
      <c r="C188" s="3">
        <v>30</v>
      </c>
      <c r="D188" s="16" t="s">
        <v>44</v>
      </c>
      <c r="E188" s="9" t="s">
        <v>22</v>
      </c>
      <c r="H188" s="3" t="s">
        <v>282</v>
      </c>
    </row>
    <row r="189" spans="1:8" x14ac:dyDescent="0.3">
      <c r="A189" s="3">
        <v>15</v>
      </c>
      <c r="B189" s="3" t="s">
        <v>183</v>
      </c>
      <c r="C189" s="3">
        <v>30</v>
      </c>
      <c r="D189" s="16" t="s">
        <v>44</v>
      </c>
      <c r="E189" s="9" t="s">
        <v>22</v>
      </c>
      <c r="H189" s="3" t="s">
        <v>282</v>
      </c>
    </row>
    <row r="190" spans="1:8" x14ac:dyDescent="0.3">
      <c r="A190" s="3">
        <v>2</v>
      </c>
      <c r="B190" s="3" t="s">
        <v>4</v>
      </c>
      <c r="C190" s="3">
        <v>30</v>
      </c>
      <c r="D190" s="16" t="s">
        <v>44</v>
      </c>
      <c r="E190" s="9" t="s">
        <v>22</v>
      </c>
      <c r="H190" s="3" t="s">
        <v>282</v>
      </c>
    </row>
    <row r="191" spans="1:8" x14ac:dyDescent="0.3">
      <c r="A191" s="3">
        <v>10</v>
      </c>
      <c r="B191" s="3" t="s">
        <v>4</v>
      </c>
      <c r="C191" s="3">
        <v>40</v>
      </c>
      <c r="D191" s="16" t="s">
        <v>44</v>
      </c>
      <c r="E191" s="9" t="s">
        <v>22</v>
      </c>
      <c r="H191" s="3" t="s">
        <v>30</v>
      </c>
    </row>
    <row r="192" spans="1:8" x14ac:dyDescent="0.3">
      <c r="A192" s="3">
        <v>30</v>
      </c>
      <c r="B192" s="3" t="s">
        <v>4</v>
      </c>
      <c r="C192" s="3">
        <v>30</v>
      </c>
      <c r="D192" s="16" t="s">
        <v>44</v>
      </c>
      <c r="E192" s="9" t="s">
        <v>22</v>
      </c>
      <c r="H192" s="3" t="s">
        <v>30</v>
      </c>
    </row>
    <row r="193" spans="1:8" x14ac:dyDescent="0.3">
      <c r="A193" s="3">
        <v>5</v>
      </c>
      <c r="B193" s="3" t="s">
        <v>183</v>
      </c>
      <c r="C193" s="3">
        <v>30</v>
      </c>
      <c r="D193" s="16" t="s">
        <v>44</v>
      </c>
      <c r="E193" s="9" t="s">
        <v>22</v>
      </c>
      <c r="H193" s="3" t="s">
        <v>30</v>
      </c>
    </row>
    <row r="194" spans="1:8" x14ac:dyDescent="0.3">
      <c r="A194" s="3">
        <v>1</v>
      </c>
      <c r="B194" s="3" t="s">
        <v>4</v>
      </c>
      <c r="C194" s="3">
        <v>40</v>
      </c>
      <c r="D194" s="16" t="s">
        <v>44</v>
      </c>
      <c r="E194" s="9" t="s">
        <v>22</v>
      </c>
      <c r="H194" s="3" t="s">
        <v>282</v>
      </c>
    </row>
    <row r="195" spans="1:8" x14ac:dyDescent="0.3">
      <c r="A195" s="3">
        <v>15</v>
      </c>
      <c r="B195" s="3" t="s">
        <v>183</v>
      </c>
      <c r="C195" s="3">
        <v>40</v>
      </c>
      <c r="D195" s="16" t="s">
        <v>44</v>
      </c>
      <c r="E195" s="9" t="s">
        <v>22</v>
      </c>
      <c r="H195" s="3" t="s">
        <v>282</v>
      </c>
    </row>
    <row r="196" spans="1:8" x14ac:dyDescent="0.3">
      <c r="A196" s="3">
        <v>3</v>
      </c>
      <c r="B196" s="3" t="s">
        <v>4</v>
      </c>
      <c r="C196" s="3">
        <v>40</v>
      </c>
      <c r="D196" s="16" t="s">
        <v>44</v>
      </c>
      <c r="E196" s="9" t="s">
        <v>22</v>
      </c>
      <c r="H196" s="3" t="s">
        <v>282</v>
      </c>
    </row>
    <row r="197" spans="1:8" x14ac:dyDescent="0.3">
      <c r="A197" s="3">
        <v>20</v>
      </c>
      <c r="B197" s="3" t="s">
        <v>183</v>
      </c>
      <c r="C197" s="3">
        <v>30</v>
      </c>
      <c r="D197" s="16" t="s">
        <v>44</v>
      </c>
      <c r="E197" s="9" t="s">
        <v>22</v>
      </c>
      <c r="H197" s="3" t="s">
        <v>282</v>
      </c>
    </row>
    <row r="198" spans="1:8" x14ac:dyDescent="0.3">
      <c r="A198" s="3">
        <v>8</v>
      </c>
      <c r="B198" s="3" t="s">
        <v>4</v>
      </c>
      <c r="C198" s="3">
        <v>60</v>
      </c>
      <c r="D198" s="16" t="s">
        <v>44</v>
      </c>
      <c r="E198" s="9" t="s">
        <v>22</v>
      </c>
      <c r="H198" s="3" t="s">
        <v>30</v>
      </c>
    </row>
    <row r="199" spans="1:8" x14ac:dyDescent="0.3">
      <c r="A199" s="3">
        <v>15</v>
      </c>
      <c r="B199" s="3" t="s">
        <v>4</v>
      </c>
      <c r="C199" s="3">
        <v>40</v>
      </c>
      <c r="D199" s="16" t="s">
        <v>44</v>
      </c>
      <c r="E199" s="9" t="s">
        <v>22</v>
      </c>
      <c r="H199" s="3" t="s">
        <v>30</v>
      </c>
    </row>
    <row r="200" spans="1:8" x14ac:dyDescent="0.3">
      <c r="A200" s="3">
        <v>10</v>
      </c>
      <c r="B200" s="3" t="s">
        <v>4</v>
      </c>
      <c r="C200" s="3">
        <v>40</v>
      </c>
      <c r="D200" s="16" t="s">
        <v>44</v>
      </c>
      <c r="E200" s="9" t="s">
        <v>22</v>
      </c>
      <c r="H200" s="3" t="s">
        <v>282</v>
      </c>
    </row>
    <row r="201" spans="1:8" x14ac:dyDescent="0.3">
      <c r="A201" s="3">
        <v>20</v>
      </c>
      <c r="B201" s="3" t="s">
        <v>183</v>
      </c>
      <c r="C201" s="3">
        <v>30</v>
      </c>
      <c r="D201" s="16" t="s">
        <v>44</v>
      </c>
      <c r="E201" s="9" t="s">
        <v>22</v>
      </c>
      <c r="G201" s="24" t="s">
        <v>359</v>
      </c>
      <c r="H201" s="3" t="s">
        <v>358</v>
      </c>
    </row>
    <row r="202" spans="1:8" x14ac:dyDescent="0.3">
      <c r="A202" s="3">
        <v>40</v>
      </c>
      <c r="B202" s="3" t="s">
        <v>4</v>
      </c>
      <c r="C202" s="3">
        <v>40</v>
      </c>
      <c r="D202" s="16" t="s">
        <v>44</v>
      </c>
      <c r="E202" s="9" t="s">
        <v>22</v>
      </c>
    </row>
    <row r="203" spans="1:8" x14ac:dyDescent="0.3">
      <c r="A203" s="3">
        <v>2</v>
      </c>
      <c r="B203" s="3" t="s">
        <v>4</v>
      </c>
      <c r="C203" s="3">
        <v>60</v>
      </c>
      <c r="D203" s="16" t="s">
        <v>44</v>
      </c>
      <c r="E203" s="9" t="s">
        <v>22</v>
      </c>
    </row>
    <row r="204" spans="1:8" x14ac:dyDescent="0.3">
      <c r="A204" s="3">
        <v>35</v>
      </c>
      <c r="B204" s="3" t="s">
        <v>183</v>
      </c>
      <c r="C204" s="3">
        <v>30</v>
      </c>
      <c r="D204" s="16" t="s">
        <v>44</v>
      </c>
      <c r="E204" s="9" t="s">
        <v>22</v>
      </c>
    </row>
    <row r="205" spans="1:8" x14ac:dyDescent="0.3">
      <c r="A205" s="3">
        <v>5</v>
      </c>
      <c r="B205" s="3" t="s">
        <v>4</v>
      </c>
      <c r="C205" s="3">
        <v>40</v>
      </c>
      <c r="D205" s="16" t="s">
        <v>44</v>
      </c>
      <c r="E205" s="9" t="s">
        <v>22</v>
      </c>
    </row>
    <row r="206" spans="1:8" x14ac:dyDescent="0.3">
      <c r="A206" s="3">
        <v>20</v>
      </c>
      <c r="B206" s="3" t="s">
        <v>4</v>
      </c>
      <c r="C206" s="3">
        <v>40</v>
      </c>
      <c r="D206" s="16" t="s">
        <v>44</v>
      </c>
      <c r="E206" s="9" t="s">
        <v>22</v>
      </c>
    </row>
    <row r="207" spans="1:8" x14ac:dyDescent="0.3">
      <c r="A207" s="3">
        <v>5</v>
      </c>
      <c r="B207" s="3" t="s">
        <v>4</v>
      </c>
      <c r="C207" s="3">
        <v>40</v>
      </c>
      <c r="D207" s="16" t="s">
        <v>44</v>
      </c>
      <c r="E207" s="9" t="s">
        <v>22</v>
      </c>
    </row>
    <row r="208" spans="1:8" x14ac:dyDescent="0.3">
      <c r="A208" s="3">
        <v>10</v>
      </c>
      <c r="B208" s="3" t="s">
        <v>183</v>
      </c>
      <c r="C208" s="3">
        <v>30</v>
      </c>
      <c r="D208" s="16" t="s">
        <v>44</v>
      </c>
      <c r="E208" s="9" t="s">
        <v>22</v>
      </c>
    </row>
    <row r="209" spans="1:9" x14ac:dyDescent="0.3">
      <c r="A209" s="3">
        <v>20</v>
      </c>
      <c r="B209" s="3" t="s">
        <v>183</v>
      </c>
      <c r="C209" s="3">
        <v>30</v>
      </c>
      <c r="D209" s="16" t="s">
        <v>44</v>
      </c>
      <c r="E209" s="9" t="s">
        <v>22</v>
      </c>
    </row>
    <row r="210" spans="1:9" x14ac:dyDescent="0.3">
      <c r="A210" s="3">
        <v>15</v>
      </c>
      <c r="B210" s="3" t="s">
        <v>4</v>
      </c>
      <c r="C210" s="3">
        <v>40</v>
      </c>
      <c r="D210" s="16" t="s">
        <v>44</v>
      </c>
      <c r="E210" s="9" t="s">
        <v>22</v>
      </c>
    </row>
    <row r="211" spans="1:9" x14ac:dyDescent="0.3">
      <c r="A211" s="3">
        <v>2</v>
      </c>
      <c r="B211" s="3" t="s">
        <v>4</v>
      </c>
      <c r="C211" s="3">
        <v>60</v>
      </c>
      <c r="D211" s="16" t="s">
        <v>44</v>
      </c>
      <c r="E211" s="9" t="s">
        <v>22</v>
      </c>
    </row>
    <row r="212" spans="1:9" x14ac:dyDescent="0.3">
      <c r="A212" s="3">
        <v>1</v>
      </c>
      <c r="B212" s="3" t="s">
        <v>183</v>
      </c>
      <c r="C212" s="3">
        <v>30</v>
      </c>
      <c r="D212" s="16" t="s">
        <v>44</v>
      </c>
      <c r="E212" s="9" t="s">
        <v>22</v>
      </c>
    </row>
    <row r="213" spans="1:9" x14ac:dyDescent="0.3">
      <c r="A213" s="3">
        <v>30</v>
      </c>
      <c r="B213" s="3" t="s">
        <v>183</v>
      </c>
      <c r="C213" s="3">
        <v>30</v>
      </c>
      <c r="D213" s="16" t="s">
        <v>44</v>
      </c>
      <c r="E213" s="9" t="s">
        <v>22</v>
      </c>
    </row>
    <row r="214" spans="1:9" x14ac:dyDescent="0.3">
      <c r="A214" s="3">
        <v>5</v>
      </c>
      <c r="B214" s="3" t="s">
        <v>4</v>
      </c>
      <c r="C214" s="3">
        <v>30</v>
      </c>
      <c r="D214" s="16" t="s">
        <v>44</v>
      </c>
      <c r="E214" s="9" t="s">
        <v>22</v>
      </c>
    </row>
    <row r="215" spans="1:9" x14ac:dyDescent="0.3">
      <c r="A215" s="3">
        <v>100</v>
      </c>
      <c r="B215" s="3" t="s">
        <v>183</v>
      </c>
      <c r="C215" s="3">
        <v>30</v>
      </c>
      <c r="D215" s="16" t="s">
        <v>44</v>
      </c>
      <c r="E215" s="9" t="s">
        <v>22</v>
      </c>
    </row>
    <row r="216" spans="1:9" x14ac:dyDescent="0.3">
      <c r="A216" s="3">
        <v>2</v>
      </c>
      <c r="B216" s="3" t="s">
        <v>3</v>
      </c>
      <c r="C216" s="3">
        <v>50</v>
      </c>
      <c r="D216" s="16" t="s">
        <v>44</v>
      </c>
      <c r="E216" s="9" t="s">
        <v>22</v>
      </c>
    </row>
    <row r="217" spans="1:9" x14ac:dyDescent="0.3">
      <c r="A217" s="3">
        <v>15</v>
      </c>
      <c r="B217" s="3" t="s">
        <v>3</v>
      </c>
      <c r="C217" s="3">
        <v>50</v>
      </c>
      <c r="D217" s="16" t="s">
        <v>44</v>
      </c>
      <c r="E217" s="9" t="s">
        <v>22</v>
      </c>
    </row>
    <row r="218" spans="1:9" x14ac:dyDescent="0.3">
      <c r="A218" s="3">
        <v>35</v>
      </c>
      <c r="B218" s="3" t="s">
        <v>4</v>
      </c>
      <c r="C218" s="3">
        <v>40</v>
      </c>
      <c r="D218" s="16" t="s">
        <v>44</v>
      </c>
      <c r="E218" s="9" t="s">
        <v>22</v>
      </c>
    </row>
    <row r="219" spans="1:9" x14ac:dyDescent="0.3">
      <c r="A219" s="3">
        <v>3</v>
      </c>
      <c r="B219" s="3" t="s">
        <v>3</v>
      </c>
      <c r="C219" s="3">
        <v>40</v>
      </c>
      <c r="D219" s="3" t="s">
        <v>46</v>
      </c>
      <c r="E219" s="9" t="s">
        <v>22</v>
      </c>
      <c r="G219" s="33">
        <v>1301</v>
      </c>
      <c r="I219" t="s">
        <v>357</v>
      </c>
    </row>
    <row r="220" spans="1:9" x14ac:dyDescent="0.3">
      <c r="A220" s="3">
        <v>20</v>
      </c>
      <c r="B220" s="3" t="s">
        <v>183</v>
      </c>
      <c r="C220" s="3">
        <v>30</v>
      </c>
      <c r="D220" s="3" t="s">
        <v>46</v>
      </c>
      <c r="E220" s="9" t="s">
        <v>22</v>
      </c>
      <c r="G220" s="33"/>
    </row>
    <row r="221" spans="1:9" x14ac:dyDescent="0.3">
      <c r="A221" s="3">
        <v>3</v>
      </c>
      <c r="B221" s="3" t="s">
        <v>4</v>
      </c>
      <c r="C221" s="3">
        <v>40</v>
      </c>
      <c r="D221" s="3" t="s">
        <v>46</v>
      </c>
      <c r="E221" s="9" t="s">
        <v>22</v>
      </c>
      <c r="G221" s="33"/>
    </row>
    <row r="222" spans="1:9" x14ac:dyDescent="0.3">
      <c r="A222" s="3">
        <v>5</v>
      </c>
      <c r="B222" s="3" t="s">
        <v>4</v>
      </c>
      <c r="C222" s="3">
        <v>40</v>
      </c>
      <c r="D222" s="3" t="s">
        <v>46</v>
      </c>
      <c r="E222" s="9" t="s">
        <v>22</v>
      </c>
      <c r="G222" s="33"/>
    </row>
    <row r="223" spans="1:9" x14ac:dyDescent="0.3">
      <c r="A223" s="3">
        <v>3</v>
      </c>
      <c r="B223" s="3" t="s">
        <v>183</v>
      </c>
      <c r="C223" s="3">
        <v>40</v>
      </c>
      <c r="D223" s="3" t="s">
        <v>46</v>
      </c>
      <c r="E223" s="9" t="s">
        <v>22</v>
      </c>
      <c r="G223" s="33"/>
    </row>
    <row r="224" spans="1:9" x14ac:dyDescent="0.3">
      <c r="A224" s="3">
        <v>5</v>
      </c>
      <c r="B224" s="3" t="s">
        <v>4</v>
      </c>
      <c r="C224" s="3">
        <v>30</v>
      </c>
      <c r="D224" s="3" t="s">
        <v>46</v>
      </c>
      <c r="E224" s="9" t="s">
        <v>22</v>
      </c>
      <c r="G224" s="33"/>
    </row>
    <row r="225" spans="1:9" x14ac:dyDescent="0.3">
      <c r="A225" s="3">
        <v>5</v>
      </c>
      <c r="B225" s="3" t="s">
        <v>3</v>
      </c>
      <c r="C225" s="3">
        <v>40</v>
      </c>
      <c r="D225" s="3" t="s">
        <v>46</v>
      </c>
      <c r="E225" s="9" t="s">
        <v>22</v>
      </c>
      <c r="G225" s="33"/>
    </row>
    <row r="226" spans="1:9" x14ac:dyDescent="0.3">
      <c r="A226" s="3">
        <v>5</v>
      </c>
      <c r="B226" s="3" t="s">
        <v>183</v>
      </c>
      <c r="C226" s="3">
        <v>30</v>
      </c>
      <c r="D226" s="3" t="s">
        <v>46</v>
      </c>
      <c r="E226" s="9" t="s">
        <v>22</v>
      </c>
      <c r="G226" s="33"/>
    </row>
    <row r="227" spans="1:9" x14ac:dyDescent="0.3">
      <c r="A227" s="3">
        <v>5</v>
      </c>
      <c r="B227" s="3" t="s">
        <v>4</v>
      </c>
      <c r="C227" s="3">
        <v>90</v>
      </c>
      <c r="D227" s="3" t="s">
        <v>46</v>
      </c>
      <c r="E227" s="9" t="s">
        <v>22</v>
      </c>
      <c r="G227" s="33">
        <v>1314</v>
      </c>
      <c r="H227" s="3" t="s">
        <v>32</v>
      </c>
    </row>
    <row r="228" spans="1:9" x14ac:dyDescent="0.3">
      <c r="A228" s="3">
        <v>10</v>
      </c>
      <c r="B228" s="3" t="s">
        <v>4</v>
      </c>
      <c r="C228" s="3">
        <v>30</v>
      </c>
      <c r="D228" s="3" t="s">
        <v>46</v>
      </c>
      <c r="E228" s="9" t="s">
        <v>22</v>
      </c>
      <c r="G228" s="33"/>
      <c r="H228" s="3" t="s">
        <v>282</v>
      </c>
    </row>
    <row r="229" spans="1:9" x14ac:dyDescent="0.3">
      <c r="A229" s="3">
        <v>1</v>
      </c>
      <c r="B229" s="3" t="s">
        <v>3</v>
      </c>
      <c r="C229" s="3">
        <v>60</v>
      </c>
      <c r="D229" s="43" t="s">
        <v>46</v>
      </c>
      <c r="G229" s="33"/>
      <c r="I229" s="44" t="s">
        <v>851</v>
      </c>
    </row>
    <row r="230" spans="1:9" x14ac:dyDescent="0.3">
      <c r="A230" s="3">
        <v>5</v>
      </c>
      <c r="B230" s="3" t="s">
        <v>4</v>
      </c>
      <c r="C230" s="3">
        <v>40</v>
      </c>
      <c r="D230" s="3" t="s">
        <v>46</v>
      </c>
      <c r="E230" s="9" t="s">
        <v>22</v>
      </c>
      <c r="G230" s="33"/>
      <c r="H230" s="3" t="s">
        <v>32</v>
      </c>
    </row>
    <row r="231" spans="1:9" x14ac:dyDescent="0.3">
      <c r="A231" s="3">
        <v>6</v>
      </c>
      <c r="B231" s="3" t="s">
        <v>4</v>
      </c>
      <c r="C231" s="3">
        <v>30</v>
      </c>
      <c r="D231" s="16" t="s">
        <v>46</v>
      </c>
      <c r="G231" s="33"/>
      <c r="I231" s="44" t="s">
        <v>852</v>
      </c>
    </row>
    <row r="232" spans="1:9" x14ac:dyDescent="0.3">
      <c r="A232" s="3">
        <v>1</v>
      </c>
      <c r="B232" s="3" t="s">
        <v>183</v>
      </c>
      <c r="C232" s="3">
        <v>60</v>
      </c>
      <c r="D232" s="3" t="s">
        <v>46</v>
      </c>
      <c r="E232" s="9" t="s">
        <v>22</v>
      </c>
      <c r="G232" s="33"/>
      <c r="H232" s="3" t="s">
        <v>32</v>
      </c>
    </row>
    <row r="233" spans="1:9" x14ac:dyDescent="0.3">
      <c r="A233" s="3">
        <v>30</v>
      </c>
      <c r="B233" s="3" t="s">
        <v>183</v>
      </c>
      <c r="C233" s="3">
        <v>30</v>
      </c>
      <c r="D233" s="3" t="s">
        <v>46</v>
      </c>
      <c r="E233" s="9" t="s">
        <v>22</v>
      </c>
      <c r="G233" s="33"/>
      <c r="H233" s="3" t="s">
        <v>282</v>
      </c>
    </row>
    <row r="234" spans="1:9" x14ac:dyDescent="0.3">
      <c r="A234" s="3">
        <v>3</v>
      </c>
      <c r="B234" s="3" t="s">
        <v>183</v>
      </c>
      <c r="C234" s="3">
        <v>30</v>
      </c>
      <c r="D234" s="3" t="s">
        <v>46</v>
      </c>
      <c r="E234" s="9" t="s">
        <v>22</v>
      </c>
      <c r="G234" s="33"/>
      <c r="H234" s="3" t="s">
        <v>32</v>
      </c>
    </row>
    <row r="235" spans="1:9" x14ac:dyDescent="0.3">
      <c r="A235" s="3">
        <v>2</v>
      </c>
      <c r="B235" s="3" t="s">
        <v>183</v>
      </c>
      <c r="C235" s="3">
        <v>60</v>
      </c>
      <c r="D235" s="3" t="s">
        <v>46</v>
      </c>
      <c r="E235" s="9" t="s">
        <v>22</v>
      </c>
      <c r="G235" s="33"/>
      <c r="H235" s="3" t="s">
        <v>32</v>
      </c>
    </row>
    <row r="236" spans="1:9" x14ac:dyDescent="0.3">
      <c r="A236" s="3">
        <v>10</v>
      </c>
      <c r="B236" s="3" t="s">
        <v>4</v>
      </c>
      <c r="C236" s="3">
        <v>30</v>
      </c>
      <c r="D236" s="3" t="s">
        <v>46</v>
      </c>
      <c r="E236" s="9" t="s">
        <v>22</v>
      </c>
      <c r="G236" s="33"/>
      <c r="H236" s="3" t="s">
        <v>282</v>
      </c>
    </row>
    <row r="237" spans="1:9" x14ac:dyDescent="0.3">
      <c r="A237" s="3">
        <v>3</v>
      </c>
      <c r="B237" s="3" t="s">
        <v>4</v>
      </c>
      <c r="C237" s="3">
        <v>60</v>
      </c>
      <c r="D237" s="3" t="s">
        <v>46</v>
      </c>
      <c r="E237" s="9" t="s">
        <v>22</v>
      </c>
      <c r="G237" s="33"/>
      <c r="H237" s="3" t="s">
        <v>32</v>
      </c>
    </row>
    <row r="238" spans="1:9" x14ac:dyDescent="0.3">
      <c r="A238" s="3">
        <v>30</v>
      </c>
      <c r="B238" s="3" t="s">
        <v>183</v>
      </c>
      <c r="C238" s="3">
        <v>30</v>
      </c>
      <c r="D238" s="3" t="s">
        <v>46</v>
      </c>
      <c r="E238" s="9" t="s">
        <v>22</v>
      </c>
      <c r="G238" s="33"/>
      <c r="H238" s="3" t="s">
        <v>282</v>
      </c>
    </row>
    <row r="239" spans="1:9" x14ac:dyDescent="0.3">
      <c r="A239" s="3">
        <v>20</v>
      </c>
      <c r="B239" s="3" t="s">
        <v>183</v>
      </c>
      <c r="C239" s="3">
        <v>30</v>
      </c>
      <c r="D239" s="3" t="s">
        <v>46</v>
      </c>
      <c r="E239" s="9" t="s">
        <v>22</v>
      </c>
      <c r="G239" s="33"/>
      <c r="H239" s="3" t="s">
        <v>282</v>
      </c>
    </row>
    <row r="240" spans="1:9" x14ac:dyDescent="0.3">
      <c r="A240" s="3">
        <v>8</v>
      </c>
      <c r="B240" s="3" t="s">
        <v>4</v>
      </c>
      <c r="C240" s="3">
        <v>30</v>
      </c>
      <c r="D240" s="3" t="s">
        <v>46</v>
      </c>
      <c r="E240" s="9" t="s">
        <v>22</v>
      </c>
      <c r="G240" s="33"/>
      <c r="H240" s="3" t="s">
        <v>32</v>
      </c>
    </row>
    <row r="241" spans="1:8" x14ac:dyDescent="0.3">
      <c r="A241" s="3">
        <v>5</v>
      </c>
      <c r="B241" s="3" t="s">
        <v>4</v>
      </c>
      <c r="C241" s="3">
        <v>30</v>
      </c>
      <c r="D241" s="3" t="s">
        <v>46</v>
      </c>
      <c r="E241" s="9" t="s">
        <v>22</v>
      </c>
      <c r="G241" s="33"/>
      <c r="H241" s="3" t="s">
        <v>32</v>
      </c>
    </row>
    <row r="242" spans="1:8" x14ac:dyDescent="0.3">
      <c r="A242" s="3">
        <v>10</v>
      </c>
      <c r="B242" s="3" t="s">
        <v>4</v>
      </c>
      <c r="C242" s="3">
        <v>30</v>
      </c>
      <c r="D242" s="3" t="s">
        <v>46</v>
      </c>
      <c r="E242" s="9" t="s">
        <v>22</v>
      </c>
      <c r="G242" s="33"/>
      <c r="H242" s="3" t="s">
        <v>282</v>
      </c>
    </row>
    <row r="243" spans="1:8" x14ac:dyDescent="0.3">
      <c r="A243" s="3">
        <v>15</v>
      </c>
      <c r="B243" s="3" t="s">
        <v>183</v>
      </c>
      <c r="C243" s="3">
        <v>30</v>
      </c>
      <c r="D243" s="3" t="s">
        <v>46</v>
      </c>
      <c r="E243" s="9" t="s">
        <v>22</v>
      </c>
      <c r="G243" s="33"/>
      <c r="H243" s="3" t="s">
        <v>32</v>
      </c>
    </row>
    <row r="244" spans="1:8" x14ac:dyDescent="0.3">
      <c r="A244" s="3">
        <v>15</v>
      </c>
      <c r="B244" s="3" t="s">
        <v>4</v>
      </c>
      <c r="C244" s="3">
        <v>30</v>
      </c>
      <c r="D244" s="3" t="s">
        <v>46</v>
      </c>
      <c r="E244" s="9" t="s">
        <v>22</v>
      </c>
      <c r="G244" s="33"/>
      <c r="H244" s="3" t="s">
        <v>282</v>
      </c>
    </row>
    <row r="245" spans="1:8" x14ac:dyDescent="0.3">
      <c r="A245" s="3">
        <v>10</v>
      </c>
      <c r="B245" s="3" t="s">
        <v>183</v>
      </c>
      <c r="C245" s="3">
        <v>30</v>
      </c>
      <c r="D245" s="3" t="s">
        <v>46</v>
      </c>
      <c r="E245" s="9" t="s">
        <v>22</v>
      </c>
      <c r="G245" s="33"/>
      <c r="H245" s="3" t="s">
        <v>32</v>
      </c>
    </row>
    <row r="246" spans="1:8" x14ac:dyDescent="0.3">
      <c r="A246" s="3">
        <v>20</v>
      </c>
      <c r="B246" s="3" t="s">
        <v>183</v>
      </c>
      <c r="C246" s="3">
        <v>30</v>
      </c>
      <c r="D246" s="3" t="s">
        <v>46</v>
      </c>
      <c r="E246" s="9" t="s">
        <v>22</v>
      </c>
      <c r="G246" s="33"/>
      <c r="H246" s="3" t="s">
        <v>282</v>
      </c>
    </row>
    <row r="247" spans="1:8" x14ac:dyDescent="0.3">
      <c r="A247" s="3">
        <v>40</v>
      </c>
      <c r="B247" s="3" t="s">
        <v>183</v>
      </c>
      <c r="C247" s="3">
        <v>30</v>
      </c>
      <c r="D247" s="3" t="s">
        <v>46</v>
      </c>
      <c r="E247" s="9" t="s">
        <v>22</v>
      </c>
      <c r="G247" s="33"/>
      <c r="H247" s="3" t="s">
        <v>282</v>
      </c>
    </row>
    <row r="248" spans="1:8" x14ac:dyDescent="0.3">
      <c r="A248" s="3">
        <v>4</v>
      </c>
      <c r="B248" s="3" t="s">
        <v>183</v>
      </c>
      <c r="C248" s="3">
        <v>60</v>
      </c>
      <c r="D248" s="3" t="s">
        <v>46</v>
      </c>
      <c r="E248" s="9" t="s">
        <v>22</v>
      </c>
      <c r="G248" s="33"/>
      <c r="H248" s="3" t="s">
        <v>32</v>
      </c>
    </row>
    <row r="249" spans="1:8" x14ac:dyDescent="0.3">
      <c r="A249" s="3">
        <v>3</v>
      </c>
      <c r="B249" s="3" t="s">
        <v>4</v>
      </c>
      <c r="C249" s="3">
        <v>60</v>
      </c>
      <c r="D249" s="3" t="s">
        <v>46</v>
      </c>
      <c r="E249" s="9" t="s">
        <v>22</v>
      </c>
      <c r="G249" s="33"/>
      <c r="H249" s="3" t="s">
        <v>32</v>
      </c>
    </row>
    <row r="250" spans="1:8" x14ac:dyDescent="0.3">
      <c r="A250" s="3">
        <v>13</v>
      </c>
      <c r="B250" s="3" t="s">
        <v>3</v>
      </c>
      <c r="C250" s="3">
        <v>40</v>
      </c>
      <c r="D250" s="3" t="s">
        <v>46</v>
      </c>
      <c r="E250" s="9" t="s">
        <v>22</v>
      </c>
      <c r="F250" s="9" t="s">
        <v>355</v>
      </c>
      <c r="G250" s="33">
        <v>1401</v>
      </c>
      <c r="H250" s="3" t="s">
        <v>282</v>
      </c>
    </row>
    <row r="251" spans="1:8" x14ac:dyDescent="0.3">
      <c r="A251" s="3">
        <v>14</v>
      </c>
      <c r="B251" s="3" t="s">
        <v>4</v>
      </c>
      <c r="C251" s="3">
        <v>60</v>
      </c>
      <c r="D251" s="3" t="s">
        <v>46</v>
      </c>
      <c r="E251" s="9" t="s">
        <v>22</v>
      </c>
      <c r="F251" s="9" t="s">
        <v>355</v>
      </c>
      <c r="G251" s="33"/>
      <c r="H251" s="3" t="s">
        <v>32</v>
      </c>
    </row>
    <row r="252" spans="1:8" x14ac:dyDescent="0.3">
      <c r="A252" s="3">
        <v>12</v>
      </c>
      <c r="B252" s="3" t="s">
        <v>183</v>
      </c>
      <c r="C252" s="3">
        <v>30</v>
      </c>
      <c r="D252" s="3" t="s">
        <v>46</v>
      </c>
      <c r="E252" s="9" t="s">
        <v>22</v>
      </c>
      <c r="F252" s="9" t="s">
        <v>355</v>
      </c>
      <c r="G252" s="33"/>
      <c r="H252" s="3" t="s">
        <v>32</v>
      </c>
    </row>
    <row r="253" spans="1:8" x14ac:dyDescent="0.3">
      <c r="A253" s="3">
        <v>10</v>
      </c>
      <c r="B253" s="3" t="s">
        <v>3</v>
      </c>
      <c r="C253" s="3">
        <v>30</v>
      </c>
      <c r="D253" s="3" t="s">
        <v>46</v>
      </c>
      <c r="E253" s="9" t="s">
        <v>22</v>
      </c>
      <c r="F253" s="9" t="s">
        <v>355</v>
      </c>
      <c r="G253" s="33"/>
      <c r="H253" s="3" t="s">
        <v>282</v>
      </c>
    </row>
    <row r="254" spans="1:8" x14ac:dyDescent="0.3">
      <c r="A254" s="3">
        <v>5</v>
      </c>
      <c r="B254" s="3" t="s">
        <v>4</v>
      </c>
      <c r="C254" s="3">
        <v>30</v>
      </c>
      <c r="D254" s="3" t="s">
        <v>46</v>
      </c>
      <c r="E254" s="9" t="s">
        <v>22</v>
      </c>
      <c r="F254" s="9" t="s">
        <v>355</v>
      </c>
      <c r="G254" s="33"/>
      <c r="H254" s="3" t="s">
        <v>282</v>
      </c>
    </row>
    <row r="255" spans="1:8" x14ac:dyDescent="0.3">
      <c r="A255" s="3">
        <v>5</v>
      </c>
      <c r="B255" s="3" t="s">
        <v>4</v>
      </c>
      <c r="C255" s="3">
        <v>60</v>
      </c>
      <c r="D255" s="3" t="s">
        <v>46</v>
      </c>
      <c r="E255" s="9" t="s">
        <v>22</v>
      </c>
      <c r="F255" s="9" t="s">
        <v>355</v>
      </c>
      <c r="G255" s="33"/>
      <c r="H255" s="3" t="s">
        <v>32</v>
      </c>
    </row>
    <row r="256" spans="1:8" x14ac:dyDescent="0.3">
      <c r="A256" s="3">
        <v>50</v>
      </c>
      <c r="B256" s="3" t="s">
        <v>3</v>
      </c>
      <c r="C256" s="3">
        <v>40</v>
      </c>
      <c r="D256" s="3" t="s">
        <v>46</v>
      </c>
      <c r="E256" s="9" t="s">
        <v>22</v>
      </c>
      <c r="F256" s="9" t="s">
        <v>356</v>
      </c>
      <c r="G256" s="33"/>
      <c r="H256" s="3" t="s">
        <v>282</v>
      </c>
    </row>
    <row r="257" spans="1:8" x14ac:dyDescent="0.3">
      <c r="A257" s="3">
        <v>6</v>
      </c>
      <c r="B257" s="3" t="s">
        <v>3</v>
      </c>
      <c r="C257" s="3">
        <v>40</v>
      </c>
      <c r="D257" s="3" t="s">
        <v>46</v>
      </c>
      <c r="E257" s="9" t="s">
        <v>22</v>
      </c>
      <c r="F257" s="9" t="s">
        <v>355</v>
      </c>
      <c r="G257" s="33"/>
      <c r="H257" s="3" t="s">
        <v>30</v>
      </c>
    </row>
    <row r="258" spans="1:8" x14ac:dyDescent="0.3">
      <c r="A258" s="3">
        <v>3</v>
      </c>
      <c r="B258" s="3" t="s">
        <v>183</v>
      </c>
      <c r="C258" s="3">
        <v>60</v>
      </c>
      <c r="D258" s="3" t="s">
        <v>46</v>
      </c>
      <c r="E258" s="9" t="s">
        <v>22</v>
      </c>
      <c r="F258" s="9" t="s">
        <v>355</v>
      </c>
      <c r="G258" s="33"/>
      <c r="H258" s="3" t="s">
        <v>32</v>
      </c>
    </row>
    <row r="259" spans="1:8" x14ac:dyDescent="0.3">
      <c r="A259" s="3">
        <v>1</v>
      </c>
      <c r="B259" s="3" t="s">
        <v>4</v>
      </c>
      <c r="C259" s="3">
        <v>30</v>
      </c>
      <c r="D259" s="3" t="s">
        <v>46</v>
      </c>
      <c r="E259" s="9" t="s">
        <v>22</v>
      </c>
      <c r="F259" s="9" t="s">
        <v>355</v>
      </c>
      <c r="G259" s="33"/>
      <c r="H259" s="3" t="s">
        <v>30</v>
      </c>
    </row>
    <row r="260" spans="1:8" x14ac:dyDescent="0.3">
      <c r="A260" s="3">
        <v>1</v>
      </c>
      <c r="B260" s="3" t="s">
        <v>183</v>
      </c>
      <c r="C260" s="3">
        <v>30</v>
      </c>
      <c r="D260" s="3" t="s">
        <v>46</v>
      </c>
      <c r="E260" s="9" t="s">
        <v>22</v>
      </c>
      <c r="F260" s="9" t="s">
        <v>355</v>
      </c>
      <c r="G260" s="33"/>
      <c r="H260" s="3" t="s">
        <v>30</v>
      </c>
    </row>
    <row r="261" spans="1:8" x14ac:dyDescent="0.3">
      <c r="A261" s="3">
        <v>35</v>
      </c>
      <c r="B261" s="3" t="s">
        <v>3</v>
      </c>
      <c r="C261" s="3">
        <v>40</v>
      </c>
      <c r="D261" s="3" t="s">
        <v>46</v>
      </c>
      <c r="E261" s="9" t="s">
        <v>22</v>
      </c>
      <c r="F261" s="9" t="s">
        <v>355</v>
      </c>
      <c r="G261" s="33"/>
      <c r="H261" s="3" t="s">
        <v>30</v>
      </c>
    </row>
    <row r="262" spans="1:8" x14ac:dyDescent="0.3">
      <c r="A262" s="3">
        <v>1</v>
      </c>
      <c r="B262" s="3" t="s">
        <v>3</v>
      </c>
      <c r="C262" s="3">
        <v>60</v>
      </c>
      <c r="D262" s="3" t="s">
        <v>46</v>
      </c>
      <c r="E262" s="9" t="s">
        <v>22</v>
      </c>
      <c r="F262" s="9" t="s">
        <v>355</v>
      </c>
      <c r="G262" s="33"/>
      <c r="H262" s="3" t="s">
        <v>30</v>
      </c>
    </row>
    <row r="263" spans="1:8" x14ac:dyDescent="0.3">
      <c r="A263" s="3">
        <v>3</v>
      </c>
      <c r="B263" s="3" t="s">
        <v>4</v>
      </c>
      <c r="C263" s="3">
        <v>90</v>
      </c>
      <c r="D263" s="3" t="s">
        <v>46</v>
      </c>
      <c r="E263" s="9" t="s">
        <v>22</v>
      </c>
      <c r="F263" s="9" t="s">
        <v>355</v>
      </c>
      <c r="G263" s="33"/>
      <c r="H263" s="3" t="s">
        <v>30</v>
      </c>
    </row>
    <row r="264" spans="1:8" x14ac:dyDescent="0.3">
      <c r="A264" s="3">
        <v>10</v>
      </c>
      <c r="B264" s="3" t="s">
        <v>183</v>
      </c>
      <c r="C264" s="3">
        <v>30</v>
      </c>
      <c r="D264" s="3" t="s">
        <v>46</v>
      </c>
      <c r="E264" s="9" t="s">
        <v>22</v>
      </c>
      <c r="F264" s="9" t="s">
        <v>355</v>
      </c>
      <c r="G264" s="33"/>
      <c r="H264" s="3" t="s">
        <v>32</v>
      </c>
    </row>
    <row r="265" spans="1:8" x14ac:dyDescent="0.3">
      <c r="A265" s="3">
        <v>5</v>
      </c>
      <c r="B265" s="3" t="s">
        <v>4</v>
      </c>
      <c r="C265" s="3">
        <v>40</v>
      </c>
      <c r="D265" s="3" t="s">
        <v>46</v>
      </c>
      <c r="E265" s="9" t="s">
        <v>22</v>
      </c>
      <c r="F265" s="9" t="s">
        <v>355</v>
      </c>
      <c r="G265" s="33"/>
      <c r="H265" s="3" t="s">
        <v>30</v>
      </c>
    </row>
    <row r="266" spans="1:8" x14ac:dyDescent="0.3">
      <c r="A266" s="3">
        <v>160</v>
      </c>
      <c r="B266" s="3" t="s">
        <v>4</v>
      </c>
      <c r="C266" s="3">
        <v>40</v>
      </c>
      <c r="D266" s="3" t="s">
        <v>511</v>
      </c>
      <c r="E266" s="9" t="s">
        <v>322</v>
      </c>
      <c r="G266" s="33">
        <v>1310</v>
      </c>
      <c r="H266" s="3" t="s">
        <v>30</v>
      </c>
    </row>
    <row r="267" spans="1:8" x14ac:dyDescent="0.3">
      <c r="A267" s="3">
        <v>1</v>
      </c>
      <c r="B267" s="3" t="s">
        <v>183</v>
      </c>
      <c r="C267" s="3">
        <v>30</v>
      </c>
      <c r="D267" s="3" t="s">
        <v>511</v>
      </c>
      <c r="E267" s="9" t="s">
        <v>322</v>
      </c>
      <c r="G267" s="33"/>
      <c r="H267" s="3" t="s">
        <v>30</v>
      </c>
    </row>
    <row r="268" spans="1:8" x14ac:dyDescent="0.3">
      <c r="A268" s="3">
        <v>4</v>
      </c>
      <c r="B268" s="3" t="s">
        <v>4</v>
      </c>
      <c r="C268" s="3">
        <v>30</v>
      </c>
      <c r="D268" s="3" t="s">
        <v>512</v>
      </c>
      <c r="E268" s="9" t="s">
        <v>322</v>
      </c>
      <c r="G268" s="33">
        <v>1320</v>
      </c>
      <c r="H268" s="3" t="s">
        <v>32</v>
      </c>
    </row>
    <row r="269" spans="1:8" x14ac:dyDescent="0.3">
      <c r="A269" s="3">
        <v>5</v>
      </c>
      <c r="B269" s="3" t="s">
        <v>183</v>
      </c>
      <c r="C269" s="3">
        <v>30</v>
      </c>
      <c r="D269" s="3" t="s">
        <v>512</v>
      </c>
      <c r="E269" s="9" t="s">
        <v>322</v>
      </c>
      <c r="G269" s="33"/>
      <c r="H269" s="3" t="s">
        <v>32</v>
      </c>
    </row>
    <row r="270" spans="1:8" x14ac:dyDescent="0.3">
      <c r="A270" s="3">
        <v>10</v>
      </c>
      <c r="B270" s="3" t="s">
        <v>4</v>
      </c>
      <c r="C270" s="3">
        <v>30</v>
      </c>
      <c r="D270" s="3" t="s">
        <v>512</v>
      </c>
      <c r="E270" s="9" t="s">
        <v>322</v>
      </c>
      <c r="G270" s="33"/>
      <c r="H270" s="3" t="s">
        <v>32</v>
      </c>
    </row>
    <row r="271" spans="1:8" x14ac:dyDescent="0.3">
      <c r="A271" s="3">
        <v>10</v>
      </c>
      <c r="B271" s="3" t="s">
        <v>4</v>
      </c>
      <c r="C271" s="3">
        <v>30</v>
      </c>
      <c r="D271" s="3" t="s">
        <v>512</v>
      </c>
      <c r="E271" s="9" t="s">
        <v>322</v>
      </c>
      <c r="G271" s="33"/>
      <c r="H271" s="3" t="s">
        <v>30</v>
      </c>
    </row>
    <row r="272" spans="1:8" x14ac:dyDescent="0.3">
      <c r="A272" s="3">
        <v>10</v>
      </c>
      <c r="B272" s="3" t="s">
        <v>4</v>
      </c>
      <c r="C272" s="3">
        <v>30</v>
      </c>
      <c r="D272" s="3" t="s">
        <v>512</v>
      </c>
      <c r="E272" s="9" t="s">
        <v>322</v>
      </c>
      <c r="G272" s="33"/>
      <c r="H272" s="3" t="s">
        <v>282</v>
      </c>
    </row>
    <row r="273" spans="1:8" x14ac:dyDescent="0.3">
      <c r="A273" s="3">
        <v>6</v>
      </c>
      <c r="B273" s="3" t="s">
        <v>4</v>
      </c>
      <c r="C273" s="3">
        <v>30</v>
      </c>
      <c r="D273" s="3" t="s">
        <v>512</v>
      </c>
      <c r="E273" s="9" t="s">
        <v>322</v>
      </c>
      <c r="G273" s="33"/>
      <c r="H273" s="3" t="s">
        <v>32</v>
      </c>
    </row>
    <row r="274" spans="1:8" x14ac:dyDescent="0.3">
      <c r="A274" s="3">
        <v>15</v>
      </c>
      <c r="B274" s="3" t="s">
        <v>4</v>
      </c>
      <c r="C274" s="3">
        <v>30</v>
      </c>
      <c r="D274" s="3" t="s">
        <v>512</v>
      </c>
      <c r="E274" s="9" t="s">
        <v>322</v>
      </c>
      <c r="G274" s="33"/>
      <c r="H274" s="3" t="s">
        <v>30</v>
      </c>
    </row>
    <row r="275" spans="1:8" x14ac:dyDescent="0.3">
      <c r="A275" s="3">
        <v>2</v>
      </c>
      <c r="B275" s="3" t="s">
        <v>3</v>
      </c>
      <c r="C275" s="3">
        <v>50</v>
      </c>
      <c r="D275" s="3" t="s">
        <v>512</v>
      </c>
      <c r="E275" s="9" t="s">
        <v>322</v>
      </c>
      <c r="G275" s="33"/>
      <c r="H275" s="3" t="s">
        <v>30</v>
      </c>
    </row>
    <row r="276" spans="1:8" x14ac:dyDescent="0.3">
      <c r="A276" s="3">
        <v>1</v>
      </c>
      <c r="B276" s="3" t="s">
        <v>3</v>
      </c>
      <c r="C276" s="3">
        <v>40</v>
      </c>
      <c r="D276" s="3" t="s">
        <v>512</v>
      </c>
      <c r="E276" s="9" t="s">
        <v>322</v>
      </c>
      <c r="F276" s="9" t="s">
        <v>354</v>
      </c>
      <c r="G276" s="33">
        <v>1338</v>
      </c>
      <c r="H276" s="3" t="s">
        <v>30</v>
      </c>
    </row>
    <row r="277" spans="1:8" x14ac:dyDescent="0.3">
      <c r="A277" s="3">
        <v>11</v>
      </c>
      <c r="B277" s="3" t="s">
        <v>4</v>
      </c>
      <c r="C277" s="3">
        <v>30</v>
      </c>
      <c r="D277" s="3" t="s">
        <v>512</v>
      </c>
      <c r="E277" s="9" t="s">
        <v>322</v>
      </c>
      <c r="F277" s="9" t="s">
        <v>354</v>
      </c>
      <c r="G277" s="33"/>
      <c r="H277" s="3" t="s">
        <v>30</v>
      </c>
    </row>
    <row r="278" spans="1:8" x14ac:dyDescent="0.3">
      <c r="A278" s="3">
        <v>1</v>
      </c>
      <c r="B278" s="3" t="s">
        <v>183</v>
      </c>
      <c r="C278" s="3">
        <v>30</v>
      </c>
      <c r="D278" s="3" t="s">
        <v>512</v>
      </c>
      <c r="E278" s="9" t="s">
        <v>322</v>
      </c>
      <c r="F278" s="9" t="s">
        <v>354</v>
      </c>
      <c r="G278" s="33"/>
      <c r="H278" s="3" t="s">
        <v>30</v>
      </c>
    </row>
    <row r="279" spans="1:8" x14ac:dyDescent="0.3">
      <c r="A279" s="3">
        <v>46</v>
      </c>
      <c r="B279" s="3" t="s">
        <v>4</v>
      </c>
      <c r="C279" s="3">
        <v>30</v>
      </c>
      <c r="D279" s="3" t="s">
        <v>512</v>
      </c>
      <c r="E279" s="9" t="s">
        <v>322</v>
      </c>
      <c r="F279" s="9" t="s">
        <v>354</v>
      </c>
      <c r="G279" s="33"/>
      <c r="H279" s="3" t="s">
        <v>30</v>
      </c>
    </row>
    <row r="280" spans="1:8" x14ac:dyDescent="0.3">
      <c r="A280" s="3">
        <v>1</v>
      </c>
      <c r="B280" s="3" t="s">
        <v>3</v>
      </c>
      <c r="C280" s="3">
        <v>40</v>
      </c>
      <c r="D280" s="3" t="s">
        <v>512</v>
      </c>
      <c r="E280" s="9" t="s">
        <v>322</v>
      </c>
      <c r="F280" s="9" t="s">
        <v>354</v>
      </c>
      <c r="G280" s="33"/>
      <c r="H280" s="3" t="s">
        <v>30</v>
      </c>
    </row>
    <row r="281" spans="1:8" x14ac:dyDescent="0.3">
      <c r="A281" s="3">
        <v>55</v>
      </c>
      <c r="B281" s="3" t="s">
        <v>4</v>
      </c>
      <c r="C281" s="3">
        <v>30</v>
      </c>
      <c r="D281" s="3" t="s">
        <v>512</v>
      </c>
      <c r="E281" s="9" t="s">
        <v>322</v>
      </c>
      <c r="F281" s="9" t="s">
        <v>354</v>
      </c>
      <c r="G281" s="33">
        <v>1345</v>
      </c>
      <c r="H281" s="3" t="s">
        <v>30</v>
      </c>
    </row>
    <row r="282" spans="1:8" x14ac:dyDescent="0.3">
      <c r="A282" s="3">
        <v>70</v>
      </c>
      <c r="B282" s="3" t="s">
        <v>4</v>
      </c>
      <c r="C282" s="3">
        <v>30</v>
      </c>
      <c r="D282" s="3" t="s">
        <v>512</v>
      </c>
      <c r="E282" s="9" t="s">
        <v>322</v>
      </c>
      <c r="F282" s="9" t="s">
        <v>354</v>
      </c>
      <c r="G282" s="33"/>
      <c r="H282" s="3" t="s">
        <v>30</v>
      </c>
    </row>
    <row r="283" spans="1:8" x14ac:dyDescent="0.3">
      <c r="A283" s="3">
        <v>8</v>
      </c>
      <c r="B283" s="3" t="s">
        <v>3</v>
      </c>
      <c r="C283" s="3">
        <v>60</v>
      </c>
      <c r="D283" s="3" t="s">
        <v>512</v>
      </c>
      <c r="E283" s="9" t="s">
        <v>322</v>
      </c>
      <c r="F283" s="9" t="s">
        <v>354</v>
      </c>
      <c r="G283" s="33"/>
      <c r="H283" s="3" t="s">
        <v>30</v>
      </c>
    </row>
    <row r="284" spans="1:8" x14ac:dyDescent="0.3">
      <c r="A284" s="3">
        <v>1</v>
      </c>
      <c r="B284" s="3" t="s">
        <v>3</v>
      </c>
      <c r="C284" s="3">
        <v>50</v>
      </c>
      <c r="D284" s="3" t="s">
        <v>512</v>
      </c>
      <c r="E284" s="9" t="s">
        <v>322</v>
      </c>
      <c r="F284" s="9" t="s">
        <v>354</v>
      </c>
      <c r="G284" s="33"/>
      <c r="H284" s="3" t="s">
        <v>30</v>
      </c>
    </row>
    <row r="285" spans="1:8" x14ac:dyDescent="0.3">
      <c r="A285" s="3">
        <v>1</v>
      </c>
      <c r="B285" s="3" t="s">
        <v>3</v>
      </c>
      <c r="C285" s="3">
        <v>40</v>
      </c>
      <c r="D285" s="3" t="s">
        <v>512</v>
      </c>
      <c r="E285" s="9" t="s">
        <v>322</v>
      </c>
      <c r="F285" s="9" t="s">
        <v>354</v>
      </c>
      <c r="G285" s="33"/>
      <c r="H285" s="3" t="s">
        <v>30</v>
      </c>
    </row>
    <row r="286" spans="1:8" x14ac:dyDescent="0.3">
      <c r="A286" s="3">
        <v>5</v>
      </c>
      <c r="B286" s="3" t="s">
        <v>183</v>
      </c>
      <c r="C286" s="3">
        <v>90</v>
      </c>
      <c r="D286" s="3" t="s">
        <v>513</v>
      </c>
      <c r="E286" s="9" t="s">
        <v>21</v>
      </c>
      <c r="G286" s="33">
        <v>1407</v>
      </c>
      <c r="H286" s="3" t="s">
        <v>32</v>
      </c>
    </row>
    <row r="287" spans="1:8" x14ac:dyDescent="0.3">
      <c r="A287" s="3">
        <v>10</v>
      </c>
      <c r="B287" s="3" t="s">
        <v>4</v>
      </c>
      <c r="C287" s="3">
        <v>40</v>
      </c>
      <c r="D287" s="3" t="s">
        <v>513</v>
      </c>
      <c r="E287" s="9" t="s">
        <v>21</v>
      </c>
      <c r="G287" s="33"/>
      <c r="H287" s="3" t="s">
        <v>30</v>
      </c>
    </row>
    <row r="288" spans="1:8" x14ac:dyDescent="0.3">
      <c r="A288" s="3">
        <v>5</v>
      </c>
      <c r="B288" s="3" t="s">
        <v>183</v>
      </c>
      <c r="C288" s="3">
        <v>30</v>
      </c>
      <c r="D288" s="3" t="s">
        <v>513</v>
      </c>
      <c r="E288" s="9" t="s">
        <v>21</v>
      </c>
      <c r="G288" s="33"/>
      <c r="H288" s="3" t="s">
        <v>30</v>
      </c>
    </row>
    <row r="289" spans="1:8" x14ac:dyDescent="0.3">
      <c r="A289" s="3">
        <v>5</v>
      </c>
      <c r="B289" s="3" t="s">
        <v>3</v>
      </c>
      <c r="C289" s="3">
        <v>30</v>
      </c>
      <c r="D289" s="3" t="s">
        <v>513</v>
      </c>
      <c r="E289" s="9" t="s">
        <v>21</v>
      </c>
      <c r="G289" s="33"/>
      <c r="H289" s="3" t="s">
        <v>32</v>
      </c>
    </row>
    <row r="290" spans="1:8" x14ac:dyDescent="0.3">
      <c r="A290" s="3">
        <v>22</v>
      </c>
      <c r="B290" s="3" t="s">
        <v>3</v>
      </c>
      <c r="C290" s="3">
        <v>50</v>
      </c>
      <c r="D290" s="3" t="s">
        <v>513</v>
      </c>
      <c r="E290" s="9" t="s">
        <v>21</v>
      </c>
      <c r="G290" s="33"/>
      <c r="H290" s="3" t="s">
        <v>30</v>
      </c>
    </row>
    <row r="291" spans="1:8" x14ac:dyDescent="0.3">
      <c r="A291" s="3">
        <v>3</v>
      </c>
      <c r="B291" s="3" t="s">
        <v>4</v>
      </c>
      <c r="C291" s="3">
        <v>30</v>
      </c>
      <c r="D291" s="3" t="s">
        <v>513</v>
      </c>
      <c r="E291" s="9" t="s">
        <v>21</v>
      </c>
      <c r="G291" s="33"/>
      <c r="H291" s="3" t="s">
        <v>30</v>
      </c>
    </row>
    <row r="292" spans="1:8" x14ac:dyDescent="0.3">
      <c r="A292" s="3">
        <v>6</v>
      </c>
      <c r="B292" s="3" t="s">
        <v>183</v>
      </c>
      <c r="C292" s="3">
        <v>30</v>
      </c>
      <c r="D292" s="3" t="s">
        <v>513</v>
      </c>
      <c r="E292" s="9" t="s">
        <v>21</v>
      </c>
      <c r="G292" s="33"/>
      <c r="H292" s="3" t="s">
        <v>30</v>
      </c>
    </row>
    <row r="293" spans="1:8" x14ac:dyDescent="0.3">
      <c r="A293" s="3">
        <v>3</v>
      </c>
      <c r="B293" s="3" t="s">
        <v>4</v>
      </c>
      <c r="C293" s="3">
        <v>30</v>
      </c>
      <c r="D293" s="3" t="s">
        <v>513</v>
      </c>
      <c r="E293" s="9" t="s">
        <v>21</v>
      </c>
      <c r="G293" s="33"/>
      <c r="H293" s="3" t="s">
        <v>32</v>
      </c>
    </row>
    <row r="294" spans="1:8" x14ac:dyDescent="0.3">
      <c r="A294" s="3">
        <v>2</v>
      </c>
      <c r="B294" s="3" t="s">
        <v>183</v>
      </c>
      <c r="C294" s="3">
        <v>30</v>
      </c>
      <c r="D294" s="3" t="s">
        <v>513</v>
      </c>
      <c r="E294" s="9" t="s">
        <v>21</v>
      </c>
      <c r="G294" s="33"/>
      <c r="H294" s="3" t="s">
        <v>32</v>
      </c>
    </row>
    <row r="295" spans="1:8" x14ac:dyDescent="0.3">
      <c r="A295" s="3">
        <v>5</v>
      </c>
      <c r="B295" s="3" t="s">
        <v>4</v>
      </c>
      <c r="C295" s="3">
        <v>60</v>
      </c>
      <c r="D295" s="3" t="s">
        <v>513</v>
      </c>
      <c r="E295" s="9" t="s">
        <v>21</v>
      </c>
      <c r="G295" s="33">
        <v>1410</v>
      </c>
      <c r="H295" s="3" t="s">
        <v>32</v>
      </c>
    </row>
    <row r="296" spans="1:8" x14ac:dyDescent="0.3">
      <c r="A296" s="3">
        <v>60</v>
      </c>
      <c r="B296" s="3" t="s">
        <v>183</v>
      </c>
      <c r="C296" s="3">
        <v>30</v>
      </c>
      <c r="D296" s="3" t="s">
        <v>513</v>
      </c>
      <c r="E296" s="9" t="s">
        <v>21</v>
      </c>
      <c r="G296" s="33"/>
      <c r="H296" s="3" t="s">
        <v>30</v>
      </c>
    </row>
    <row r="297" spans="1:8" x14ac:dyDescent="0.3">
      <c r="A297" s="3">
        <v>2</v>
      </c>
      <c r="B297" s="3" t="s">
        <v>4</v>
      </c>
      <c r="C297" s="3">
        <v>30</v>
      </c>
      <c r="D297" s="3" t="s">
        <v>513</v>
      </c>
      <c r="E297" s="9" t="s">
        <v>21</v>
      </c>
      <c r="G297" s="33"/>
      <c r="H297" s="3" t="s">
        <v>30</v>
      </c>
    </row>
    <row r="298" spans="1:8" x14ac:dyDescent="0.3">
      <c r="A298" s="3">
        <v>1</v>
      </c>
      <c r="B298" s="3" t="s">
        <v>3</v>
      </c>
      <c r="C298" s="3">
        <v>40</v>
      </c>
      <c r="D298" s="3" t="s">
        <v>513</v>
      </c>
      <c r="E298" s="9" t="s">
        <v>21</v>
      </c>
      <c r="G298" s="33"/>
      <c r="H298" s="3" t="s">
        <v>30</v>
      </c>
    </row>
    <row r="299" spans="1:8" x14ac:dyDescent="0.3">
      <c r="A299" s="3">
        <v>18</v>
      </c>
      <c r="B299" s="3" t="s">
        <v>3</v>
      </c>
      <c r="C299" s="3">
        <v>60</v>
      </c>
      <c r="D299" s="3" t="s">
        <v>513</v>
      </c>
      <c r="E299" s="9" t="s">
        <v>21</v>
      </c>
      <c r="F299" s="9" t="s">
        <v>354</v>
      </c>
      <c r="G299" s="33">
        <v>1412</v>
      </c>
      <c r="H299" s="3" t="s">
        <v>30</v>
      </c>
    </row>
    <row r="300" spans="1:8" x14ac:dyDescent="0.3">
      <c r="A300" s="3">
        <v>4</v>
      </c>
      <c r="B300" s="3" t="s">
        <v>3</v>
      </c>
      <c r="C300" s="3">
        <v>60</v>
      </c>
      <c r="D300" s="3" t="s">
        <v>513</v>
      </c>
      <c r="E300" s="9" t="s">
        <v>21</v>
      </c>
      <c r="F300" s="9" t="s">
        <v>354</v>
      </c>
      <c r="G300" s="33"/>
      <c r="H300" s="3" t="s">
        <v>32</v>
      </c>
    </row>
    <row r="301" spans="1:8" x14ac:dyDescent="0.3">
      <c r="A301" s="3">
        <v>30</v>
      </c>
      <c r="B301" s="3" t="s">
        <v>183</v>
      </c>
      <c r="C301" s="3">
        <v>30</v>
      </c>
      <c r="D301" s="3" t="s">
        <v>513</v>
      </c>
      <c r="E301" s="9" t="s">
        <v>21</v>
      </c>
      <c r="G301" s="33"/>
      <c r="H301" s="3" t="s">
        <v>30</v>
      </c>
    </row>
    <row r="302" spans="1:8" x14ac:dyDescent="0.3">
      <c r="A302" s="3">
        <v>10</v>
      </c>
      <c r="B302" s="3" t="s">
        <v>183</v>
      </c>
      <c r="C302" s="3">
        <v>40</v>
      </c>
      <c r="D302" s="3" t="s">
        <v>513</v>
      </c>
      <c r="E302" s="9" t="s">
        <v>21</v>
      </c>
      <c r="G302" s="33"/>
      <c r="H302" s="3" t="s">
        <v>32</v>
      </c>
    </row>
    <row r="303" spans="1:8" x14ac:dyDescent="0.3">
      <c r="A303" s="3">
        <v>2</v>
      </c>
      <c r="B303" s="3" t="s">
        <v>4</v>
      </c>
      <c r="C303" s="3">
        <v>40</v>
      </c>
      <c r="D303" s="3" t="s">
        <v>513</v>
      </c>
      <c r="E303" s="9" t="s">
        <v>21</v>
      </c>
      <c r="G303" s="33">
        <v>1415</v>
      </c>
      <c r="H303" s="3" t="s">
        <v>30</v>
      </c>
    </row>
  </sheetData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M194"/>
  <sheetViews>
    <sheetView topLeftCell="A13" workbookViewId="0">
      <selection activeCell="J224" sqref="J224"/>
    </sheetView>
  </sheetViews>
  <sheetFormatPr defaultColWidth="8.88671875" defaultRowHeight="14.4" x14ac:dyDescent="0.3"/>
  <cols>
    <col min="1" max="1" width="11.109375" style="3" customWidth="1"/>
    <col min="2" max="2" width="9.33203125" style="3" customWidth="1"/>
    <col min="3" max="3" width="8.88671875" style="3"/>
    <col min="4" max="4" width="7.33203125" style="3" customWidth="1"/>
    <col min="5" max="5" width="14.109375" style="9" customWidth="1"/>
    <col min="6" max="6" width="11.77734375" style="9" customWidth="1"/>
    <col min="7" max="7" width="8.109375" style="24" customWidth="1"/>
    <col min="8" max="8" width="8.88671875" style="3"/>
    <col min="9" max="9" width="10.6640625" customWidth="1"/>
    <col min="11" max="13" width="8.88671875" style="3"/>
    <col min="256" max="256" width="14.33203125" customWidth="1"/>
    <col min="257" max="257" width="15" customWidth="1"/>
    <col min="259" max="259" width="12.88671875" customWidth="1"/>
    <col min="260" max="260" width="12.33203125" customWidth="1"/>
    <col min="512" max="512" width="14.33203125" customWidth="1"/>
    <col min="513" max="513" width="15" customWidth="1"/>
    <col min="515" max="515" width="12.88671875" customWidth="1"/>
    <col min="516" max="516" width="12.33203125" customWidth="1"/>
    <col min="768" max="768" width="14.33203125" customWidth="1"/>
    <col min="769" max="769" width="15" customWidth="1"/>
    <col min="771" max="771" width="12.88671875" customWidth="1"/>
    <col min="772" max="772" width="12.33203125" customWidth="1"/>
    <col min="1024" max="1024" width="14.33203125" customWidth="1"/>
    <col min="1025" max="1025" width="15" customWidth="1"/>
    <col min="1027" max="1027" width="12.88671875" customWidth="1"/>
    <col min="1028" max="1028" width="12.33203125" customWidth="1"/>
    <col min="1280" max="1280" width="14.33203125" customWidth="1"/>
    <col min="1281" max="1281" width="15" customWidth="1"/>
    <col min="1283" max="1283" width="12.88671875" customWidth="1"/>
    <col min="1284" max="1284" width="12.33203125" customWidth="1"/>
    <col min="1536" max="1536" width="14.33203125" customWidth="1"/>
    <col min="1537" max="1537" width="15" customWidth="1"/>
    <col min="1539" max="1539" width="12.88671875" customWidth="1"/>
    <col min="1540" max="1540" width="12.33203125" customWidth="1"/>
    <col min="1792" max="1792" width="14.33203125" customWidth="1"/>
    <col min="1793" max="1793" width="15" customWidth="1"/>
    <col min="1795" max="1795" width="12.88671875" customWidth="1"/>
    <col min="1796" max="1796" width="12.33203125" customWidth="1"/>
    <col min="2048" max="2048" width="14.33203125" customWidth="1"/>
    <col min="2049" max="2049" width="15" customWidth="1"/>
    <col min="2051" max="2051" width="12.88671875" customWidth="1"/>
    <col min="2052" max="2052" width="12.33203125" customWidth="1"/>
    <col min="2304" max="2304" width="14.33203125" customWidth="1"/>
    <col min="2305" max="2305" width="15" customWidth="1"/>
    <col min="2307" max="2307" width="12.88671875" customWidth="1"/>
    <col min="2308" max="2308" width="12.33203125" customWidth="1"/>
    <col min="2560" max="2560" width="14.33203125" customWidth="1"/>
    <col min="2561" max="2561" width="15" customWidth="1"/>
    <col min="2563" max="2563" width="12.88671875" customWidth="1"/>
    <col min="2564" max="2564" width="12.33203125" customWidth="1"/>
    <col min="2816" max="2816" width="14.33203125" customWidth="1"/>
    <col min="2817" max="2817" width="15" customWidth="1"/>
    <col min="2819" max="2819" width="12.88671875" customWidth="1"/>
    <col min="2820" max="2820" width="12.33203125" customWidth="1"/>
    <col min="3072" max="3072" width="14.33203125" customWidth="1"/>
    <col min="3073" max="3073" width="15" customWidth="1"/>
    <col min="3075" max="3075" width="12.88671875" customWidth="1"/>
    <col min="3076" max="3076" width="12.33203125" customWidth="1"/>
    <col min="3328" max="3328" width="14.33203125" customWidth="1"/>
    <col min="3329" max="3329" width="15" customWidth="1"/>
    <col min="3331" max="3331" width="12.88671875" customWidth="1"/>
    <col min="3332" max="3332" width="12.33203125" customWidth="1"/>
    <col min="3584" max="3584" width="14.33203125" customWidth="1"/>
    <col min="3585" max="3585" width="15" customWidth="1"/>
    <col min="3587" max="3587" width="12.88671875" customWidth="1"/>
    <col min="3588" max="3588" width="12.33203125" customWidth="1"/>
    <col min="3840" max="3840" width="14.33203125" customWidth="1"/>
    <col min="3841" max="3841" width="15" customWidth="1"/>
    <col min="3843" max="3843" width="12.88671875" customWidth="1"/>
    <col min="3844" max="3844" width="12.33203125" customWidth="1"/>
    <col min="4096" max="4096" width="14.33203125" customWidth="1"/>
    <col min="4097" max="4097" width="15" customWidth="1"/>
    <col min="4099" max="4099" width="12.88671875" customWidth="1"/>
    <col min="4100" max="4100" width="12.33203125" customWidth="1"/>
    <col min="4352" max="4352" width="14.33203125" customWidth="1"/>
    <col min="4353" max="4353" width="15" customWidth="1"/>
    <col min="4355" max="4355" width="12.88671875" customWidth="1"/>
    <col min="4356" max="4356" width="12.33203125" customWidth="1"/>
    <col min="4608" max="4608" width="14.33203125" customWidth="1"/>
    <col min="4609" max="4609" width="15" customWidth="1"/>
    <col min="4611" max="4611" width="12.88671875" customWidth="1"/>
    <col min="4612" max="4612" width="12.33203125" customWidth="1"/>
    <col min="4864" max="4864" width="14.33203125" customWidth="1"/>
    <col min="4865" max="4865" width="15" customWidth="1"/>
    <col min="4867" max="4867" width="12.88671875" customWidth="1"/>
    <col min="4868" max="4868" width="12.33203125" customWidth="1"/>
    <col min="5120" max="5120" width="14.33203125" customWidth="1"/>
    <col min="5121" max="5121" width="15" customWidth="1"/>
    <col min="5123" max="5123" width="12.88671875" customWidth="1"/>
    <col min="5124" max="5124" width="12.33203125" customWidth="1"/>
    <col min="5376" max="5376" width="14.33203125" customWidth="1"/>
    <col min="5377" max="5377" width="15" customWidth="1"/>
    <col min="5379" max="5379" width="12.88671875" customWidth="1"/>
    <col min="5380" max="5380" width="12.33203125" customWidth="1"/>
    <col min="5632" max="5632" width="14.33203125" customWidth="1"/>
    <col min="5633" max="5633" width="15" customWidth="1"/>
    <col min="5635" max="5635" width="12.88671875" customWidth="1"/>
    <col min="5636" max="5636" width="12.33203125" customWidth="1"/>
    <col min="5888" max="5888" width="14.33203125" customWidth="1"/>
    <col min="5889" max="5889" width="15" customWidth="1"/>
    <col min="5891" max="5891" width="12.88671875" customWidth="1"/>
    <col min="5892" max="5892" width="12.33203125" customWidth="1"/>
    <col min="6144" max="6144" width="14.33203125" customWidth="1"/>
    <col min="6145" max="6145" width="15" customWidth="1"/>
    <col min="6147" max="6147" width="12.88671875" customWidth="1"/>
    <col min="6148" max="6148" width="12.33203125" customWidth="1"/>
    <col min="6400" max="6400" width="14.33203125" customWidth="1"/>
    <col min="6401" max="6401" width="15" customWidth="1"/>
    <col min="6403" max="6403" width="12.88671875" customWidth="1"/>
    <col min="6404" max="6404" width="12.33203125" customWidth="1"/>
    <col min="6656" max="6656" width="14.33203125" customWidth="1"/>
    <col min="6657" max="6657" width="15" customWidth="1"/>
    <col min="6659" max="6659" width="12.88671875" customWidth="1"/>
    <col min="6660" max="6660" width="12.33203125" customWidth="1"/>
    <col min="6912" max="6912" width="14.33203125" customWidth="1"/>
    <col min="6913" max="6913" width="15" customWidth="1"/>
    <col min="6915" max="6915" width="12.88671875" customWidth="1"/>
    <col min="6916" max="6916" width="12.33203125" customWidth="1"/>
    <col min="7168" max="7168" width="14.33203125" customWidth="1"/>
    <col min="7169" max="7169" width="15" customWidth="1"/>
    <col min="7171" max="7171" width="12.88671875" customWidth="1"/>
    <col min="7172" max="7172" width="12.33203125" customWidth="1"/>
    <col min="7424" max="7424" width="14.33203125" customWidth="1"/>
    <col min="7425" max="7425" width="15" customWidth="1"/>
    <col min="7427" max="7427" width="12.88671875" customWidth="1"/>
    <col min="7428" max="7428" width="12.33203125" customWidth="1"/>
    <col min="7680" max="7680" width="14.33203125" customWidth="1"/>
    <col min="7681" max="7681" width="15" customWidth="1"/>
    <col min="7683" max="7683" width="12.88671875" customWidth="1"/>
    <col min="7684" max="7684" width="12.33203125" customWidth="1"/>
    <col min="7936" max="7936" width="14.33203125" customWidth="1"/>
    <col min="7937" max="7937" width="15" customWidth="1"/>
    <col min="7939" max="7939" width="12.88671875" customWidth="1"/>
    <col min="7940" max="7940" width="12.33203125" customWidth="1"/>
    <col min="8192" max="8192" width="14.33203125" customWidth="1"/>
    <col min="8193" max="8193" width="15" customWidth="1"/>
    <col min="8195" max="8195" width="12.88671875" customWidth="1"/>
    <col min="8196" max="8196" width="12.33203125" customWidth="1"/>
    <col min="8448" max="8448" width="14.33203125" customWidth="1"/>
    <col min="8449" max="8449" width="15" customWidth="1"/>
    <col min="8451" max="8451" width="12.88671875" customWidth="1"/>
    <col min="8452" max="8452" width="12.33203125" customWidth="1"/>
    <col min="8704" max="8704" width="14.33203125" customWidth="1"/>
    <col min="8705" max="8705" width="15" customWidth="1"/>
    <col min="8707" max="8707" width="12.88671875" customWidth="1"/>
    <col min="8708" max="8708" width="12.33203125" customWidth="1"/>
    <col min="8960" max="8960" width="14.33203125" customWidth="1"/>
    <col min="8961" max="8961" width="15" customWidth="1"/>
    <col min="8963" max="8963" width="12.88671875" customWidth="1"/>
    <col min="8964" max="8964" width="12.33203125" customWidth="1"/>
    <col min="9216" max="9216" width="14.33203125" customWidth="1"/>
    <col min="9217" max="9217" width="15" customWidth="1"/>
    <col min="9219" max="9219" width="12.88671875" customWidth="1"/>
    <col min="9220" max="9220" width="12.33203125" customWidth="1"/>
    <col min="9472" max="9472" width="14.33203125" customWidth="1"/>
    <col min="9473" max="9473" width="15" customWidth="1"/>
    <col min="9475" max="9475" width="12.88671875" customWidth="1"/>
    <col min="9476" max="9476" width="12.33203125" customWidth="1"/>
    <col min="9728" max="9728" width="14.33203125" customWidth="1"/>
    <col min="9729" max="9729" width="15" customWidth="1"/>
    <col min="9731" max="9731" width="12.88671875" customWidth="1"/>
    <col min="9732" max="9732" width="12.33203125" customWidth="1"/>
    <col min="9984" max="9984" width="14.33203125" customWidth="1"/>
    <col min="9985" max="9985" width="15" customWidth="1"/>
    <col min="9987" max="9987" width="12.88671875" customWidth="1"/>
    <col min="9988" max="9988" width="12.33203125" customWidth="1"/>
    <col min="10240" max="10240" width="14.33203125" customWidth="1"/>
    <col min="10241" max="10241" width="15" customWidth="1"/>
    <col min="10243" max="10243" width="12.88671875" customWidth="1"/>
    <col min="10244" max="10244" width="12.33203125" customWidth="1"/>
    <col min="10496" max="10496" width="14.33203125" customWidth="1"/>
    <col min="10497" max="10497" width="15" customWidth="1"/>
    <col min="10499" max="10499" width="12.88671875" customWidth="1"/>
    <col min="10500" max="10500" width="12.33203125" customWidth="1"/>
    <col min="10752" max="10752" width="14.33203125" customWidth="1"/>
    <col min="10753" max="10753" width="15" customWidth="1"/>
    <col min="10755" max="10755" width="12.88671875" customWidth="1"/>
    <col min="10756" max="10756" width="12.33203125" customWidth="1"/>
    <col min="11008" max="11008" width="14.33203125" customWidth="1"/>
    <col min="11009" max="11009" width="15" customWidth="1"/>
    <col min="11011" max="11011" width="12.88671875" customWidth="1"/>
    <col min="11012" max="11012" width="12.33203125" customWidth="1"/>
    <col min="11264" max="11264" width="14.33203125" customWidth="1"/>
    <col min="11265" max="11265" width="15" customWidth="1"/>
    <col min="11267" max="11267" width="12.88671875" customWidth="1"/>
    <col min="11268" max="11268" width="12.33203125" customWidth="1"/>
    <col min="11520" max="11520" width="14.33203125" customWidth="1"/>
    <col min="11521" max="11521" width="15" customWidth="1"/>
    <col min="11523" max="11523" width="12.88671875" customWidth="1"/>
    <col min="11524" max="11524" width="12.33203125" customWidth="1"/>
    <col min="11776" max="11776" width="14.33203125" customWidth="1"/>
    <col min="11777" max="11777" width="15" customWidth="1"/>
    <col min="11779" max="11779" width="12.88671875" customWidth="1"/>
    <col min="11780" max="11780" width="12.33203125" customWidth="1"/>
    <col min="12032" max="12032" width="14.33203125" customWidth="1"/>
    <col min="12033" max="12033" width="15" customWidth="1"/>
    <col min="12035" max="12035" width="12.88671875" customWidth="1"/>
    <col min="12036" max="12036" width="12.33203125" customWidth="1"/>
    <col min="12288" max="12288" width="14.33203125" customWidth="1"/>
    <col min="12289" max="12289" width="15" customWidth="1"/>
    <col min="12291" max="12291" width="12.88671875" customWidth="1"/>
    <col min="12292" max="12292" width="12.33203125" customWidth="1"/>
    <col min="12544" max="12544" width="14.33203125" customWidth="1"/>
    <col min="12545" max="12545" width="15" customWidth="1"/>
    <col min="12547" max="12547" width="12.88671875" customWidth="1"/>
    <col min="12548" max="12548" width="12.33203125" customWidth="1"/>
    <col min="12800" max="12800" width="14.33203125" customWidth="1"/>
    <col min="12801" max="12801" width="15" customWidth="1"/>
    <col min="12803" max="12803" width="12.88671875" customWidth="1"/>
    <col min="12804" max="12804" width="12.33203125" customWidth="1"/>
    <col min="13056" max="13056" width="14.33203125" customWidth="1"/>
    <col min="13057" max="13057" width="15" customWidth="1"/>
    <col min="13059" max="13059" width="12.88671875" customWidth="1"/>
    <col min="13060" max="13060" width="12.33203125" customWidth="1"/>
    <col min="13312" max="13312" width="14.33203125" customWidth="1"/>
    <col min="13313" max="13313" width="15" customWidth="1"/>
    <col min="13315" max="13315" width="12.88671875" customWidth="1"/>
    <col min="13316" max="13316" width="12.33203125" customWidth="1"/>
    <col min="13568" max="13568" width="14.33203125" customWidth="1"/>
    <col min="13569" max="13569" width="15" customWidth="1"/>
    <col min="13571" max="13571" width="12.88671875" customWidth="1"/>
    <col min="13572" max="13572" width="12.33203125" customWidth="1"/>
    <col min="13824" max="13824" width="14.33203125" customWidth="1"/>
    <col min="13825" max="13825" width="15" customWidth="1"/>
    <col min="13827" max="13827" width="12.88671875" customWidth="1"/>
    <col min="13828" max="13828" width="12.33203125" customWidth="1"/>
    <col min="14080" max="14080" width="14.33203125" customWidth="1"/>
    <col min="14081" max="14081" width="15" customWidth="1"/>
    <col min="14083" max="14083" width="12.88671875" customWidth="1"/>
    <col min="14084" max="14084" width="12.33203125" customWidth="1"/>
    <col min="14336" max="14336" width="14.33203125" customWidth="1"/>
    <col min="14337" max="14337" width="15" customWidth="1"/>
    <col min="14339" max="14339" width="12.88671875" customWidth="1"/>
    <col min="14340" max="14340" width="12.33203125" customWidth="1"/>
    <col min="14592" max="14592" width="14.33203125" customWidth="1"/>
    <col min="14593" max="14593" width="15" customWidth="1"/>
    <col min="14595" max="14595" width="12.88671875" customWidth="1"/>
    <col min="14596" max="14596" width="12.33203125" customWidth="1"/>
    <col min="14848" max="14848" width="14.33203125" customWidth="1"/>
    <col min="14849" max="14849" width="15" customWidth="1"/>
    <col min="14851" max="14851" width="12.88671875" customWidth="1"/>
    <col min="14852" max="14852" width="12.33203125" customWidth="1"/>
    <col min="15104" max="15104" width="14.33203125" customWidth="1"/>
    <col min="15105" max="15105" width="15" customWidth="1"/>
    <col min="15107" max="15107" width="12.88671875" customWidth="1"/>
    <col min="15108" max="15108" width="12.33203125" customWidth="1"/>
    <col min="15360" max="15360" width="14.33203125" customWidth="1"/>
    <col min="15361" max="15361" width="15" customWidth="1"/>
    <col min="15363" max="15363" width="12.88671875" customWidth="1"/>
    <col min="15364" max="15364" width="12.33203125" customWidth="1"/>
    <col min="15616" max="15616" width="14.33203125" customWidth="1"/>
    <col min="15617" max="15617" width="15" customWidth="1"/>
    <col min="15619" max="15619" width="12.88671875" customWidth="1"/>
    <col min="15620" max="15620" width="12.33203125" customWidth="1"/>
    <col min="15872" max="15872" width="14.33203125" customWidth="1"/>
    <col min="15873" max="15873" width="15" customWidth="1"/>
    <col min="15875" max="15875" width="12.88671875" customWidth="1"/>
    <col min="15876" max="15876" width="12.33203125" customWidth="1"/>
    <col min="16128" max="16128" width="14.33203125" customWidth="1"/>
    <col min="16129" max="16129" width="15" customWidth="1"/>
    <col min="16131" max="16131" width="12.88671875" customWidth="1"/>
    <col min="16132" max="16132" width="12.33203125" customWidth="1"/>
  </cols>
  <sheetData>
    <row r="1" spans="1:13" x14ac:dyDescent="0.3">
      <c r="A1" s="18" t="s">
        <v>557</v>
      </c>
      <c r="B1" s="14"/>
      <c r="E1" s="34"/>
    </row>
    <row r="2" spans="1:13" x14ac:dyDescent="0.3">
      <c r="A2" s="5" t="s">
        <v>541</v>
      </c>
      <c r="B2" s="6" t="s">
        <v>612</v>
      </c>
      <c r="E2" s="34"/>
    </row>
    <row r="3" spans="1:13" x14ac:dyDescent="0.3">
      <c r="A3" s="5" t="s">
        <v>542</v>
      </c>
      <c r="B3" s="6" t="s">
        <v>638</v>
      </c>
      <c r="E3" s="34"/>
    </row>
    <row r="4" spans="1:13" x14ac:dyDescent="0.3">
      <c r="A4" s="5" t="s">
        <v>543</v>
      </c>
      <c r="B4" s="7">
        <v>41902</v>
      </c>
      <c r="E4" s="34"/>
    </row>
    <row r="5" spans="1:13" x14ac:dyDescent="0.3">
      <c r="A5" s="5" t="s">
        <v>712</v>
      </c>
      <c r="B5" s="6" t="s">
        <v>566</v>
      </c>
      <c r="E5" s="34"/>
    </row>
    <row r="6" spans="1:13" x14ac:dyDescent="0.3">
      <c r="A6" s="8" t="s">
        <v>548</v>
      </c>
      <c r="B6" s="9">
        <v>2</v>
      </c>
    </row>
    <row r="7" spans="1:13" x14ac:dyDescent="0.3">
      <c r="A7" s="8" t="s">
        <v>546</v>
      </c>
      <c r="B7" s="9" t="s">
        <v>547</v>
      </c>
    </row>
    <row r="8" spans="1:13" x14ac:dyDescent="0.3">
      <c r="A8" s="8" t="s">
        <v>549</v>
      </c>
      <c r="B8" s="9"/>
      <c r="K8" s="4" t="s">
        <v>819</v>
      </c>
    </row>
    <row r="9" spans="1:13" x14ac:dyDescent="0.3">
      <c r="A9" s="11" t="s">
        <v>0</v>
      </c>
      <c r="B9" s="10" t="s">
        <v>1</v>
      </c>
      <c r="C9" s="11" t="s">
        <v>2</v>
      </c>
      <c r="D9" s="10" t="s">
        <v>6</v>
      </c>
      <c r="E9" s="11" t="s">
        <v>24</v>
      </c>
      <c r="F9" s="11" t="s">
        <v>668</v>
      </c>
      <c r="G9" s="25" t="s">
        <v>556</v>
      </c>
      <c r="H9" s="4" t="s">
        <v>25</v>
      </c>
      <c r="I9" s="1" t="s">
        <v>550</v>
      </c>
      <c r="K9" s="4" t="s">
        <v>0</v>
      </c>
      <c r="L9" s="4" t="s">
        <v>54</v>
      </c>
      <c r="M9" s="4" t="s">
        <v>6</v>
      </c>
    </row>
    <row r="10" spans="1:13" s="12" customFormat="1" x14ac:dyDescent="0.3">
      <c r="A10" s="17">
        <v>1</v>
      </c>
      <c r="B10" s="17" t="s">
        <v>3</v>
      </c>
      <c r="C10" s="17">
        <v>30</v>
      </c>
      <c r="D10" s="17" t="s">
        <v>7</v>
      </c>
      <c r="E10" s="20" t="s">
        <v>675</v>
      </c>
      <c r="F10" s="20"/>
      <c r="G10" s="23">
        <v>7.5694444444444439E-2</v>
      </c>
      <c r="H10" s="17" t="s">
        <v>32</v>
      </c>
      <c r="I10" s="13" t="s">
        <v>402</v>
      </c>
      <c r="K10" s="36">
        <f>SUMIFS($A$10:$A$400,$B$10:$B$400,"CH",$D$10:$D$400,"U1")</f>
        <v>2</v>
      </c>
      <c r="L10" s="36" t="s">
        <v>3</v>
      </c>
      <c r="M10" s="36" t="s">
        <v>7</v>
      </c>
    </row>
    <row r="11" spans="1:13" s="12" customFormat="1" x14ac:dyDescent="0.3">
      <c r="A11" s="17">
        <v>1</v>
      </c>
      <c r="B11" s="17" t="s">
        <v>3</v>
      </c>
      <c r="C11" s="17">
        <v>60</v>
      </c>
      <c r="D11" s="17" t="s">
        <v>7</v>
      </c>
      <c r="E11" s="20" t="s">
        <v>675</v>
      </c>
      <c r="F11" s="20"/>
      <c r="G11" s="23"/>
      <c r="H11" s="17" t="s">
        <v>32</v>
      </c>
      <c r="I11" s="13"/>
      <c r="K11" s="36">
        <f>SUMIFS($A$10:$A$400,$B$10:$B$400,"CH",$D$10:$D$400,"U2")</f>
        <v>7</v>
      </c>
      <c r="L11" s="36" t="s">
        <v>3</v>
      </c>
      <c r="M11" s="36" t="s">
        <v>8</v>
      </c>
    </row>
    <row r="12" spans="1:13" s="12" customFormat="1" x14ac:dyDescent="0.3">
      <c r="A12" s="17">
        <v>4</v>
      </c>
      <c r="B12" s="17" t="s">
        <v>3</v>
      </c>
      <c r="C12" s="17">
        <v>30</v>
      </c>
      <c r="D12" s="17" t="s">
        <v>8</v>
      </c>
      <c r="E12" s="20" t="s">
        <v>672</v>
      </c>
      <c r="F12" s="20"/>
      <c r="G12" s="23"/>
      <c r="H12" s="17" t="s">
        <v>32</v>
      </c>
      <c r="I12" s="13"/>
      <c r="K12" s="36">
        <f>SUMIFS($A$10:$A$400,$B$10:$B$400,"CH",$D$10:$D$400,"U3")</f>
        <v>0</v>
      </c>
      <c r="L12" s="36" t="s">
        <v>3</v>
      </c>
      <c r="M12" s="36" t="s">
        <v>9</v>
      </c>
    </row>
    <row r="13" spans="1:13" s="12" customFormat="1" x14ac:dyDescent="0.3">
      <c r="A13" s="17">
        <v>3</v>
      </c>
      <c r="B13" s="17" t="s">
        <v>3</v>
      </c>
      <c r="C13" s="17">
        <v>60</v>
      </c>
      <c r="D13" s="17" t="s">
        <v>8</v>
      </c>
      <c r="E13" s="20" t="s">
        <v>672</v>
      </c>
      <c r="F13" s="20"/>
      <c r="G13" s="23"/>
      <c r="H13" s="17" t="s">
        <v>32</v>
      </c>
      <c r="I13" s="13"/>
      <c r="K13" s="36">
        <f>SUMIFS($A$10:$A$400,$B$10:$B$400,"CH",$D$10:$D$400,"U4")</f>
        <v>3</v>
      </c>
      <c r="L13" s="36" t="s">
        <v>3</v>
      </c>
      <c r="M13" s="36" t="s">
        <v>10</v>
      </c>
    </row>
    <row r="14" spans="1:13" s="12" customFormat="1" x14ac:dyDescent="0.3">
      <c r="A14" s="17">
        <v>0</v>
      </c>
      <c r="B14" s="17"/>
      <c r="C14" s="17"/>
      <c r="D14" s="17" t="s">
        <v>9</v>
      </c>
      <c r="E14" s="20" t="s">
        <v>61</v>
      </c>
      <c r="F14" s="20"/>
      <c r="G14" s="23"/>
      <c r="H14" s="17"/>
      <c r="I14" s="13" t="s">
        <v>63</v>
      </c>
      <c r="K14" s="36">
        <f>SUMIFS($A$10:$A$400,$B$10:$B$400,"CH",$D$10:$D$400,"U5")</f>
        <v>0</v>
      </c>
      <c r="L14" s="36" t="s">
        <v>3</v>
      </c>
      <c r="M14" s="36" t="s">
        <v>11</v>
      </c>
    </row>
    <row r="15" spans="1:13" s="12" customFormat="1" x14ac:dyDescent="0.3">
      <c r="A15" s="17">
        <v>1</v>
      </c>
      <c r="B15" s="17" t="s">
        <v>4</v>
      </c>
      <c r="C15" s="17">
        <v>30</v>
      </c>
      <c r="D15" s="17" t="s">
        <v>10</v>
      </c>
      <c r="E15" s="20" t="s">
        <v>678</v>
      </c>
      <c r="F15" s="20"/>
      <c r="G15" s="23">
        <v>8.6805555555555566E-2</v>
      </c>
      <c r="H15" s="17" t="s">
        <v>31</v>
      </c>
      <c r="I15" s="13" t="s">
        <v>401</v>
      </c>
      <c r="K15" s="36">
        <f>SUMIFS($A$10:$A$400,$B$10:$B$400,"CH",$D$10:$D$400,"U6")</f>
        <v>4</v>
      </c>
      <c r="L15" s="36" t="s">
        <v>3</v>
      </c>
      <c r="M15" s="36" t="s">
        <v>12</v>
      </c>
    </row>
    <row r="16" spans="1:13" s="12" customFormat="1" x14ac:dyDescent="0.3">
      <c r="A16" s="17">
        <v>1</v>
      </c>
      <c r="B16" s="17" t="s">
        <v>4</v>
      </c>
      <c r="C16" s="17">
        <v>50</v>
      </c>
      <c r="D16" s="17" t="s">
        <v>10</v>
      </c>
      <c r="E16" s="20" t="s">
        <v>678</v>
      </c>
      <c r="F16" s="20"/>
      <c r="G16" s="23"/>
      <c r="H16" s="17" t="s">
        <v>31</v>
      </c>
      <c r="I16" s="13"/>
      <c r="K16" s="36">
        <f>SUMIFS($A$10:$A$400,$B$10:$B$400,"CH",$D$10:$D$400,"U7")</f>
        <v>16</v>
      </c>
      <c r="L16" s="36" t="s">
        <v>3</v>
      </c>
      <c r="M16" s="36" t="s">
        <v>13</v>
      </c>
    </row>
    <row r="17" spans="1:13" s="12" customFormat="1" x14ac:dyDescent="0.3">
      <c r="A17" s="17">
        <v>1</v>
      </c>
      <c r="B17" s="17" t="s">
        <v>4</v>
      </c>
      <c r="C17" s="17">
        <v>80</v>
      </c>
      <c r="D17" s="17" t="s">
        <v>10</v>
      </c>
      <c r="E17" s="20" t="s">
        <v>678</v>
      </c>
      <c r="F17" s="20"/>
      <c r="G17" s="23"/>
      <c r="H17" s="17" t="s">
        <v>31</v>
      </c>
      <c r="I17" s="13"/>
      <c r="K17" s="36">
        <f>SUMIFS($A$10:$A$400,$B$10:$B$400,"CH",$D$10:$D$400,"U8")</f>
        <v>0</v>
      </c>
      <c r="L17" s="36" t="s">
        <v>3</v>
      </c>
      <c r="M17" s="36" t="s">
        <v>14</v>
      </c>
    </row>
    <row r="18" spans="1:13" s="12" customFormat="1" x14ac:dyDescent="0.3">
      <c r="A18" s="17">
        <v>1</v>
      </c>
      <c r="B18" s="17" t="s">
        <v>3</v>
      </c>
      <c r="C18" s="17">
        <v>80</v>
      </c>
      <c r="D18" s="17" t="s">
        <v>10</v>
      </c>
      <c r="E18" s="20" t="s">
        <v>678</v>
      </c>
      <c r="F18" s="20"/>
      <c r="G18" s="23"/>
      <c r="H18" s="17" t="s">
        <v>31</v>
      </c>
      <c r="I18" s="13"/>
      <c r="K18" s="36">
        <f>SUMIFS($A$10:$A$400,$B$10:$B$400,"CH",$D$10:$D$400,"U9")</f>
        <v>0</v>
      </c>
      <c r="L18" s="36" t="s">
        <v>3</v>
      </c>
      <c r="M18" s="36" t="s">
        <v>15</v>
      </c>
    </row>
    <row r="19" spans="1:13" s="12" customFormat="1" x14ac:dyDescent="0.3">
      <c r="A19" s="17">
        <v>1</v>
      </c>
      <c r="B19" s="17" t="s">
        <v>183</v>
      </c>
      <c r="C19" s="17">
        <v>40</v>
      </c>
      <c r="D19" s="17" t="s">
        <v>10</v>
      </c>
      <c r="E19" s="20" t="s">
        <v>678</v>
      </c>
      <c r="F19" s="20"/>
      <c r="G19" s="23"/>
      <c r="H19" s="17" t="s">
        <v>31</v>
      </c>
      <c r="I19" s="13"/>
      <c r="K19" s="36">
        <f>SUMIFS($A$10:$A$400,$B$10:$B$400,"CH",$D$10:$D$400,"U10")</f>
        <v>0</v>
      </c>
      <c r="L19" s="36" t="s">
        <v>3</v>
      </c>
      <c r="M19" s="36" t="s">
        <v>16</v>
      </c>
    </row>
    <row r="20" spans="1:13" s="12" customFormat="1" x14ac:dyDescent="0.3">
      <c r="A20" s="17">
        <v>1</v>
      </c>
      <c r="B20" s="17" t="s">
        <v>4</v>
      </c>
      <c r="C20" s="17">
        <v>30</v>
      </c>
      <c r="D20" s="17" t="s">
        <v>10</v>
      </c>
      <c r="E20" s="20" t="s">
        <v>678</v>
      </c>
      <c r="F20" s="20"/>
      <c r="G20" s="23"/>
      <c r="H20" s="17" t="s">
        <v>31</v>
      </c>
      <c r="I20" s="13"/>
      <c r="K20" s="36">
        <f>SUMIFS($A$10:$A$400,$B$10:$B$400,"CH",$D$10:$D$400,"U11")</f>
        <v>0</v>
      </c>
      <c r="L20" s="36" t="s">
        <v>3</v>
      </c>
      <c r="M20" s="36" t="s">
        <v>42</v>
      </c>
    </row>
    <row r="21" spans="1:13" s="12" customFormat="1" x14ac:dyDescent="0.3">
      <c r="A21" s="17">
        <v>1</v>
      </c>
      <c r="B21" s="17" t="s">
        <v>3</v>
      </c>
      <c r="C21" s="17">
        <v>40</v>
      </c>
      <c r="D21" s="17" t="s">
        <v>10</v>
      </c>
      <c r="E21" s="20" t="s">
        <v>678</v>
      </c>
      <c r="F21" s="20"/>
      <c r="G21" s="23"/>
      <c r="H21" s="17" t="s">
        <v>31</v>
      </c>
      <c r="I21" s="13"/>
      <c r="K21" s="36">
        <f>SUMIFS($A$10:$A$400,$B$10:$B$400,"CH",$D$10:$D$400,"U12")</f>
        <v>29</v>
      </c>
      <c r="L21" s="36" t="s">
        <v>3</v>
      </c>
      <c r="M21" s="36" t="s">
        <v>43</v>
      </c>
    </row>
    <row r="22" spans="1:13" s="12" customFormat="1" x14ac:dyDescent="0.3">
      <c r="A22" s="17">
        <v>1</v>
      </c>
      <c r="B22" s="17" t="s">
        <v>3</v>
      </c>
      <c r="C22" s="17">
        <v>30</v>
      </c>
      <c r="D22" s="17" t="s">
        <v>10</v>
      </c>
      <c r="E22" s="20" t="s">
        <v>678</v>
      </c>
      <c r="F22" s="20"/>
      <c r="G22" s="23"/>
      <c r="H22" s="17" t="s">
        <v>32</v>
      </c>
      <c r="I22" s="13"/>
      <c r="K22" s="36">
        <f>SUMIFS($A$10:$A$400,$B$10:$B$400,"CH",$D$10:$D$400,"U13")</f>
        <v>0</v>
      </c>
      <c r="L22" s="36" t="s">
        <v>3</v>
      </c>
      <c r="M22" s="36" t="s">
        <v>44</v>
      </c>
    </row>
    <row r="23" spans="1:13" s="12" customFormat="1" x14ac:dyDescent="0.3">
      <c r="A23" s="17">
        <v>1</v>
      </c>
      <c r="B23" s="17" t="s">
        <v>4</v>
      </c>
      <c r="C23" s="17">
        <v>40</v>
      </c>
      <c r="D23" s="17" t="s">
        <v>11</v>
      </c>
      <c r="E23" s="20" t="s">
        <v>672</v>
      </c>
      <c r="F23" s="20"/>
      <c r="G23" s="23">
        <v>8.8888888888888892E-2</v>
      </c>
      <c r="H23" s="17" t="s">
        <v>31</v>
      </c>
      <c r="I23" s="13"/>
      <c r="K23" s="36">
        <f>SUMIFS($A$10:$A$400,$B$10:$B$400,"CH",$D$10:$D$400,"U14")</f>
        <v>4</v>
      </c>
      <c r="L23" s="36" t="s">
        <v>3</v>
      </c>
      <c r="M23" s="36" t="s">
        <v>45</v>
      </c>
    </row>
    <row r="24" spans="1:13" s="12" customFormat="1" x14ac:dyDescent="0.3">
      <c r="A24" s="17">
        <v>9</v>
      </c>
      <c r="B24" s="17" t="s">
        <v>183</v>
      </c>
      <c r="C24" s="17">
        <v>30</v>
      </c>
      <c r="D24" s="17" t="s">
        <v>12</v>
      </c>
      <c r="E24" s="20" t="s">
        <v>678</v>
      </c>
      <c r="F24" s="20"/>
      <c r="G24" s="23">
        <v>8.9583333333333334E-2</v>
      </c>
      <c r="H24" s="17" t="s">
        <v>31</v>
      </c>
      <c r="I24" s="13"/>
      <c r="K24" s="36">
        <f>SUMIFS($A$10:$A$400,$B$10:$B$400,"CH",$D$10:$D$400,"U15")</f>
        <v>17</v>
      </c>
      <c r="L24" s="36" t="s">
        <v>3</v>
      </c>
      <c r="M24" s="36" t="s">
        <v>46</v>
      </c>
    </row>
    <row r="25" spans="1:13" s="12" customFormat="1" x14ac:dyDescent="0.3">
      <c r="A25" s="17">
        <v>4</v>
      </c>
      <c r="B25" s="17" t="s">
        <v>3</v>
      </c>
      <c r="C25" s="17">
        <v>80</v>
      </c>
      <c r="D25" s="17" t="s">
        <v>12</v>
      </c>
      <c r="E25" s="20" t="s">
        <v>678</v>
      </c>
      <c r="F25" s="20"/>
      <c r="G25" s="23"/>
      <c r="H25" s="17" t="s">
        <v>31</v>
      </c>
      <c r="I25" s="13"/>
      <c r="K25" s="36">
        <f>SUMIFS($A$10:$A$400,$B$10:$B$400,"CH",$D$10:$D$400,"U16")</f>
        <v>2</v>
      </c>
      <c r="L25" s="36" t="s">
        <v>3</v>
      </c>
      <c r="M25" s="36" t="s">
        <v>511</v>
      </c>
    </row>
    <row r="26" spans="1:13" s="12" customFormat="1" x14ac:dyDescent="0.3">
      <c r="A26" s="17">
        <v>4</v>
      </c>
      <c r="B26" s="17" t="s">
        <v>3</v>
      </c>
      <c r="C26" s="17">
        <v>40</v>
      </c>
      <c r="D26" s="17" t="s">
        <v>13</v>
      </c>
      <c r="E26" s="20" t="s">
        <v>672</v>
      </c>
      <c r="F26" s="20"/>
      <c r="G26" s="23">
        <v>9.0972222222222218E-2</v>
      </c>
      <c r="H26" s="17" t="s">
        <v>116</v>
      </c>
      <c r="I26" s="13" t="s">
        <v>400</v>
      </c>
      <c r="K26" s="36">
        <f>SUMIFS($A$10:$A$400,$B$10:$B$400,"CH",$D$10:$D$400,"U17")</f>
        <v>0</v>
      </c>
      <c r="L26" s="36" t="s">
        <v>3</v>
      </c>
      <c r="M26" s="36" t="s">
        <v>512</v>
      </c>
    </row>
    <row r="27" spans="1:13" s="12" customFormat="1" x14ac:dyDescent="0.3">
      <c r="A27" s="17">
        <v>6</v>
      </c>
      <c r="B27" s="17" t="s">
        <v>183</v>
      </c>
      <c r="C27" s="17">
        <v>30</v>
      </c>
      <c r="D27" s="17" t="s">
        <v>13</v>
      </c>
      <c r="E27" s="20" t="s">
        <v>672</v>
      </c>
      <c r="F27" s="20"/>
      <c r="G27" s="23"/>
      <c r="H27" s="17" t="s">
        <v>116</v>
      </c>
      <c r="I27" s="13"/>
      <c r="K27" s="36">
        <f>SUMIFS($A$10:$A$400,$B$10:$B$400,"CH",$D$10:$D$400,"U18")</f>
        <v>0</v>
      </c>
      <c r="L27" s="36" t="s">
        <v>3</v>
      </c>
      <c r="M27" s="36" t="s">
        <v>513</v>
      </c>
    </row>
    <row r="28" spans="1:13" s="12" customFormat="1" x14ac:dyDescent="0.3">
      <c r="A28" s="17">
        <v>1</v>
      </c>
      <c r="B28" s="17" t="s">
        <v>183</v>
      </c>
      <c r="C28" s="17">
        <v>30</v>
      </c>
      <c r="D28" s="17" t="s">
        <v>13</v>
      </c>
      <c r="E28" s="20" t="s">
        <v>672</v>
      </c>
      <c r="F28" s="20"/>
      <c r="G28" s="23"/>
      <c r="H28" s="17" t="s">
        <v>31</v>
      </c>
      <c r="I28" s="13"/>
      <c r="K28" s="36">
        <f>SUMIFS($A$10:$A$400,$B$10:$B$400,"CH",$D$10:$D$400,"U19")</f>
        <v>0</v>
      </c>
      <c r="L28" s="36" t="s">
        <v>3</v>
      </c>
      <c r="M28" s="36" t="s">
        <v>514</v>
      </c>
    </row>
    <row r="29" spans="1:13" s="12" customFormat="1" x14ac:dyDescent="0.3">
      <c r="A29" s="17">
        <v>1</v>
      </c>
      <c r="B29" s="17" t="s">
        <v>4</v>
      </c>
      <c r="C29" s="17">
        <v>30</v>
      </c>
      <c r="D29" s="17" t="s">
        <v>13</v>
      </c>
      <c r="E29" s="20" t="s">
        <v>672</v>
      </c>
      <c r="F29" s="20"/>
      <c r="G29" s="23"/>
      <c r="H29" s="17" t="s">
        <v>31</v>
      </c>
      <c r="I29" s="13"/>
      <c r="K29" s="36">
        <f>SUMIFS($A$10:$A$400,$B$10:$B$400,"CH",$D$10:$D$400,"U20")</f>
        <v>15</v>
      </c>
      <c r="L29" s="36" t="s">
        <v>3</v>
      </c>
      <c r="M29" s="36" t="s">
        <v>516</v>
      </c>
    </row>
    <row r="30" spans="1:13" s="12" customFormat="1" x14ac:dyDescent="0.3">
      <c r="A30" s="17">
        <v>4</v>
      </c>
      <c r="B30" s="17" t="s">
        <v>3</v>
      </c>
      <c r="C30" s="17">
        <v>80</v>
      </c>
      <c r="D30" s="17" t="s">
        <v>13</v>
      </c>
      <c r="E30" s="20" t="s">
        <v>672</v>
      </c>
      <c r="F30" s="20"/>
      <c r="G30" s="23"/>
      <c r="H30" s="17" t="s">
        <v>31</v>
      </c>
      <c r="I30" s="13"/>
      <c r="K30" s="36">
        <f>SUMIFS($A$10:$A$400,$B$10:$B$400,"CH",$D$10:$D$400,"U21")</f>
        <v>0</v>
      </c>
      <c r="L30" s="36" t="s">
        <v>3</v>
      </c>
      <c r="M30" s="36" t="s">
        <v>517</v>
      </c>
    </row>
    <row r="31" spans="1:13" s="12" customFormat="1" x14ac:dyDescent="0.3">
      <c r="A31" s="17">
        <v>1</v>
      </c>
      <c r="B31" s="17" t="s">
        <v>3</v>
      </c>
      <c r="C31" s="17">
        <v>40</v>
      </c>
      <c r="D31" s="17" t="s">
        <v>13</v>
      </c>
      <c r="E31" s="20" t="s">
        <v>672</v>
      </c>
      <c r="F31" s="20"/>
      <c r="G31" s="23"/>
      <c r="H31" s="17" t="s">
        <v>31</v>
      </c>
      <c r="I31" s="13"/>
      <c r="K31" s="36">
        <f>SUMIFS($A$10:$A$400,$B$10:$B$400,"CH",$D$10:$D$400,"U22")</f>
        <v>0</v>
      </c>
      <c r="L31" s="36" t="s">
        <v>3</v>
      </c>
      <c r="M31" s="36" t="s">
        <v>518</v>
      </c>
    </row>
    <row r="32" spans="1:13" s="12" customFormat="1" x14ac:dyDescent="0.3">
      <c r="A32" s="17">
        <v>2</v>
      </c>
      <c r="B32" s="17" t="s">
        <v>3</v>
      </c>
      <c r="C32" s="17">
        <v>80</v>
      </c>
      <c r="D32" s="17" t="s">
        <v>13</v>
      </c>
      <c r="E32" s="20" t="s">
        <v>672</v>
      </c>
      <c r="F32" s="20"/>
      <c r="G32" s="23"/>
      <c r="H32" s="17" t="s">
        <v>31</v>
      </c>
      <c r="I32" s="13"/>
      <c r="K32" s="36">
        <f>SUMIFS($A$10:$A$400,$B$10:$B$400,"CH",$D$10:$D$400,"U23")</f>
        <v>0</v>
      </c>
      <c r="L32" s="36" t="s">
        <v>3</v>
      </c>
      <c r="M32" s="36" t="s">
        <v>519</v>
      </c>
    </row>
    <row r="33" spans="1:13" s="12" customFormat="1" x14ac:dyDescent="0.3">
      <c r="A33" s="17">
        <v>1</v>
      </c>
      <c r="B33" s="17" t="s">
        <v>3</v>
      </c>
      <c r="C33" s="17">
        <v>50</v>
      </c>
      <c r="D33" s="17" t="s">
        <v>13</v>
      </c>
      <c r="E33" s="20" t="s">
        <v>672</v>
      </c>
      <c r="F33" s="20"/>
      <c r="G33" s="23"/>
      <c r="H33" s="17" t="s">
        <v>31</v>
      </c>
      <c r="I33" s="13"/>
      <c r="K33" s="36">
        <f>SUMIFS($A$10:$A$400,$B$10:$B$400,"CH",$D$10:$D$400,"U24")</f>
        <v>0</v>
      </c>
      <c r="L33" s="36" t="s">
        <v>3</v>
      </c>
      <c r="M33" s="36" t="s">
        <v>520</v>
      </c>
    </row>
    <row r="34" spans="1:13" s="12" customFormat="1" x14ac:dyDescent="0.3">
      <c r="A34" s="17">
        <v>1</v>
      </c>
      <c r="B34" s="17" t="s">
        <v>4</v>
      </c>
      <c r="C34" s="17">
        <v>50</v>
      </c>
      <c r="D34" s="17" t="s">
        <v>13</v>
      </c>
      <c r="E34" s="20" t="s">
        <v>672</v>
      </c>
      <c r="F34" s="20"/>
      <c r="G34" s="23"/>
      <c r="H34" s="17" t="s">
        <v>31</v>
      </c>
      <c r="I34" s="13"/>
      <c r="K34" s="36">
        <f>SUMIFS($A$10:$A$400,$B$10:$B$400,"CH",$D$10:$D$400,"U25")</f>
        <v>10</v>
      </c>
      <c r="L34" s="36" t="s">
        <v>3</v>
      </c>
      <c r="M34" s="36" t="s">
        <v>521</v>
      </c>
    </row>
    <row r="35" spans="1:13" s="12" customFormat="1" x14ac:dyDescent="0.3">
      <c r="A35" s="17">
        <v>3</v>
      </c>
      <c r="B35" s="17" t="s">
        <v>3</v>
      </c>
      <c r="C35" s="17">
        <v>80</v>
      </c>
      <c r="D35" s="17" t="s">
        <v>13</v>
      </c>
      <c r="E35" s="20" t="s">
        <v>672</v>
      </c>
      <c r="F35" s="20"/>
      <c r="G35" s="23"/>
      <c r="H35" s="17" t="s">
        <v>31</v>
      </c>
      <c r="I35" s="13" t="s">
        <v>399</v>
      </c>
      <c r="K35" s="36">
        <f>SUM(K10:K34)</f>
        <v>109</v>
      </c>
      <c r="L35" s="36"/>
      <c r="M35" s="36"/>
    </row>
    <row r="36" spans="1:13" s="12" customFormat="1" x14ac:dyDescent="0.3">
      <c r="A36" s="17">
        <v>6</v>
      </c>
      <c r="B36" s="17" t="s">
        <v>183</v>
      </c>
      <c r="C36" s="17">
        <v>50</v>
      </c>
      <c r="D36" s="17" t="s">
        <v>13</v>
      </c>
      <c r="E36" s="20" t="s">
        <v>672</v>
      </c>
      <c r="F36" s="20"/>
      <c r="G36" s="23"/>
      <c r="H36" s="17" t="s">
        <v>31</v>
      </c>
      <c r="I36" s="13"/>
      <c r="K36" s="36"/>
      <c r="L36" s="36"/>
      <c r="M36" s="36"/>
    </row>
    <row r="37" spans="1:13" s="12" customFormat="1" x14ac:dyDescent="0.3">
      <c r="A37" s="17">
        <v>1</v>
      </c>
      <c r="B37" s="17" t="s">
        <v>3</v>
      </c>
      <c r="C37" s="17">
        <v>100</v>
      </c>
      <c r="D37" s="17" t="s">
        <v>13</v>
      </c>
      <c r="E37" s="20" t="s">
        <v>22</v>
      </c>
      <c r="F37" s="20" t="s">
        <v>213</v>
      </c>
      <c r="G37" s="23"/>
      <c r="H37" s="17" t="s">
        <v>31</v>
      </c>
      <c r="I37" s="13"/>
      <c r="K37" s="36">
        <f>SUMIFS($A$10:$A$400,$B$10:$B$400,"RT",$D$10:$D$400,"U1")</f>
        <v>0</v>
      </c>
      <c r="L37" s="36" t="s">
        <v>4</v>
      </c>
      <c r="M37" s="36" t="s">
        <v>7</v>
      </c>
    </row>
    <row r="38" spans="1:13" s="12" customFormat="1" x14ac:dyDescent="0.3">
      <c r="A38" s="17">
        <v>1</v>
      </c>
      <c r="B38" s="17" t="s">
        <v>3</v>
      </c>
      <c r="C38" s="17">
        <v>60</v>
      </c>
      <c r="D38" s="17" t="s">
        <v>43</v>
      </c>
      <c r="E38" s="20" t="s">
        <v>672</v>
      </c>
      <c r="F38" s="20"/>
      <c r="G38" s="23">
        <v>9.6527777777777768E-2</v>
      </c>
      <c r="H38" s="17" t="s">
        <v>31</v>
      </c>
      <c r="I38" s="13" t="s">
        <v>398</v>
      </c>
      <c r="K38" s="36">
        <f>SUMIFS($A$10:$A$400,$B$10:$B$400,"RT",$D$10:$D$400,"U2")</f>
        <v>0</v>
      </c>
      <c r="L38" s="36" t="s">
        <v>4</v>
      </c>
      <c r="M38" s="36" t="s">
        <v>8</v>
      </c>
    </row>
    <row r="39" spans="1:13" s="12" customFormat="1" x14ac:dyDescent="0.3">
      <c r="A39" s="17">
        <v>1</v>
      </c>
      <c r="B39" s="17" t="s">
        <v>727</v>
      </c>
      <c r="C39" s="17">
        <v>80</v>
      </c>
      <c r="D39" s="17" t="s">
        <v>43</v>
      </c>
      <c r="E39" s="20" t="s">
        <v>672</v>
      </c>
      <c r="F39" s="20"/>
      <c r="G39" s="23"/>
      <c r="H39" s="17" t="s">
        <v>31</v>
      </c>
      <c r="I39" s="13"/>
      <c r="K39" s="36">
        <f>SUMIFS($A$10:$A$400,$B$10:$B$400,"RT",$D$10:$D$400,"U3")</f>
        <v>0</v>
      </c>
      <c r="L39" s="36" t="s">
        <v>4</v>
      </c>
      <c r="M39" s="36" t="s">
        <v>9</v>
      </c>
    </row>
    <row r="40" spans="1:13" s="12" customFormat="1" x14ac:dyDescent="0.3">
      <c r="A40" s="17">
        <v>0</v>
      </c>
      <c r="B40" s="17"/>
      <c r="C40" s="17"/>
      <c r="D40" s="17" t="s">
        <v>44</v>
      </c>
      <c r="E40" s="20" t="s">
        <v>396</v>
      </c>
      <c r="F40" s="20"/>
      <c r="G40" s="23"/>
      <c r="H40" s="17"/>
      <c r="I40" s="13"/>
      <c r="K40" s="36">
        <f>SUMIFS($A$10:$A$400,$B$10:$B$400,"RT",$D$10:$D$400,"U4")</f>
        <v>4</v>
      </c>
      <c r="L40" s="36" t="s">
        <v>4</v>
      </c>
      <c r="M40" s="36" t="s">
        <v>10</v>
      </c>
    </row>
    <row r="41" spans="1:13" s="12" customFormat="1" x14ac:dyDescent="0.3">
      <c r="A41" s="17">
        <v>16</v>
      </c>
      <c r="B41" s="17" t="s">
        <v>3</v>
      </c>
      <c r="C41" s="17">
        <v>80</v>
      </c>
      <c r="D41" s="17" t="s">
        <v>43</v>
      </c>
      <c r="E41" s="20" t="s">
        <v>672</v>
      </c>
      <c r="F41" s="20"/>
      <c r="G41" s="23"/>
      <c r="H41" s="17" t="s">
        <v>31</v>
      </c>
      <c r="I41" s="13"/>
      <c r="K41" s="36">
        <f>SUMIFS($A$10:$A$400,$B$10:$B$400,"RT",$D$10:$D$400,"U5")</f>
        <v>1</v>
      </c>
      <c r="L41" s="36" t="s">
        <v>4</v>
      </c>
      <c r="M41" s="36" t="s">
        <v>11</v>
      </c>
    </row>
    <row r="42" spans="1:13" s="12" customFormat="1" x14ac:dyDescent="0.3">
      <c r="A42" s="17">
        <v>21</v>
      </c>
      <c r="B42" s="17" t="s">
        <v>183</v>
      </c>
      <c r="C42" s="17">
        <v>40</v>
      </c>
      <c r="D42" s="17" t="s">
        <v>43</v>
      </c>
      <c r="E42" s="20" t="s">
        <v>672</v>
      </c>
      <c r="F42" s="20"/>
      <c r="G42" s="23"/>
      <c r="H42" s="17" t="s">
        <v>31</v>
      </c>
      <c r="I42" s="13"/>
      <c r="K42" s="36">
        <f>SUMIFS($A$10:$A$400,$B$10:$B$400,"RT",$D$10:$D$400,"U6")</f>
        <v>0</v>
      </c>
      <c r="L42" s="36" t="s">
        <v>4</v>
      </c>
      <c r="M42" s="36" t="s">
        <v>12</v>
      </c>
    </row>
    <row r="43" spans="1:13" s="12" customFormat="1" x14ac:dyDescent="0.3">
      <c r="A43" s="17">
        <v>2</v>
      </c>
      <c r="B43" s="17" t="s">
        <v>3</v>
      </c>
      <c r="C43" s="17">
        <v>80</v>
      </c>
      <c r="D43" s="17" t="s">
        <v>43</v>
      </c>
      <c r="E43" s="20" t="s">
        <v>672</v>
      </c>
      <c r="F43" s="20"/>
      <c r="G43" s="23"/>
      <c r="H43" s="17" t="s">
        <v>31</v>
      </c>
      <c r="I43" s="13"/>
      <c r="K43" s="36">
        <f>SUMIFS($A$10:$A$400,$B$10:$B$400,"RT",$D$10:$D$400,"U7")</f>
        <v>2</v>
      </c>
      <c r="L43" s="36" t="s">
        <v>4</v>
      </c>
      <c r="M43" s="36" t="s">
        <v>13</v>
      </c>
    </row>
    <row r="44" spans="1:13" s="12" customFormat="1" x14ac:dyDescent="0.3">
      <c r="A44" s="17">
        <v>2</v>
      </c>
      <c r="B44" s="17" t="s">
        <v>3</v>
      </c>
      <c r="C44" s="17">
        <v>40</v>
      </c>
      <c r="D44" s="17" t="s">
        <v>43</v>
      </c>
      <c r="E44" s="20" t="s">
        <v>672</v>
      </c>
      <c r="F44" s="20"/>
      <c r="G44" s="23"/>
      <c r="H44" s="17" t="s">
        <v>31</v>
      </c>
      <c r="I44" s="13"/>
      <c r="K44" s="36">
        <f>SUMIFS($A$10:$A$400,$B$10:$B$400,"RT",$D$10:$D$400,"U8")</f>
        <v>0</v>
      </c>
      <c r="L44" s="36" t="s">
        <v>4</v>
      </c>
      <c r="M44" s="36" t="s">
        <v>14</v>
      </c>
    </row>
    <row r="45" spans="1:13" s="12" customFormat="1" x14ac:dyDescent="0.3">
      <c r="A45" s="17">
        <v>8</v>
      </c>
      <c r="B45" s="17" t="s">
        <v>3</v>
      </c>
      <c r="C45" s="17">
        <v>80</v>
      </c>
      <c r="D45" s="17" t="s">
        <v>43</v>
      </c>
      <c r="E45" s="20" t="s">
        <v>672</v>
      </c>
      <c r="F45" s="20"/>
      <c r="G45" s="23"/>
      <c r="H45" s="17" t="s">
        <v>31</v>
      </c>
      <c r="I45" s="13"/>
      <c r="K45" s="36">
        <f>SUMIFS($A$10:$A$400,$B$10:$B$400,"RT",$D$10:$D$400,"U9")</f>
        <v>0</v>
      </c>
      <c r="L45" s="36" t="s">
        <v>4</v>
      </c>
      <c r="M45" s="36" t="s">
        <v>15</v>
      </c>
    </row>
    <row r="46" spans="1:13" s="12" customFormat="1" x14ac:dyDescent="0.3">
      <c r="A46" s="17">
        <v>1</v>
      </c>
      <c r="B46" s="17" t="s">
        <v>4</v>
      </c>
      <c r="C46" s="17">
        <v>30</v>
      </c>
      <c r="D46" s="17" t="s">
        <v>43</v>
      </c>
      <c r="E46" s="20" t="s">
        <v>672</v>
      </c>
      <c r="F46" s="20"/>
      <c r="G46" s="23"/>
      <c r="H46" s="17" t="s">
        <v>31</v>
      </c>
      <c r="I46" s="13"/>
      <c r="K46" s="36">
        <f>SUMIFS($A$10:$A$400,$B$10:$B$400,"RT",$D$10:$D$400,"U10")</f>
        <v>0</v>
      </c>
      <c r="L46" s="36" t="s">
        <v>4</v>
      </c>
      <c r="M46" s="36" t="s">
        <v>16</v>
      </c>
    </row>
    <row r="47" spans="1:13" s="12" customFormat="1" x14ac:dyDescent="0.3">
      <c r="A47" s="17">
        <v>1</v>
      </c>
      <c r="B47" s="17" t="s">
        <v>4</v>
      </c>
      <c r="C47" s="17">
        <v>60</v>
      </c>
      <c r="D47" s="17" t="s">
        <v>45</v>
      </c>
      <c r="E47" s="20" t="s">
        <v>678</v>
      </c>
      <c r="F47" s="20"/>
      <c r="G47" s="23">
        <v>0.1013888888888889</v>
      </c>
      <c r="H47" s="17" t="s">
        <v>31</v>
      </c>
      <c r="I47" s="13"/>
      <c r="K47" s="36">
        <f>SUMIFS($A$10:$A$400,$B$10:$B$400,"RT",$D$10:$D$400,"U11")</f>
        <v>0</v>
      </c>
      <c r="L47" s="36" t="s">
        <v>4</v>
      </c>
      <c r="M47" s="36" t="s">
        <v>42</v>
      </c>
    </row>
    <row r="48" spans="1:13" s="12" customFormat="1" x14ac:dyDescent="0.3">
      <c r="A48" s="17">
        <v>1</v>
      </c>
      <c r="B48" s="17" t="s">
        <v>3</v>
      </c>
      <c r="C48" s="17">
        <v>80</v>
      </c>
      <c r="D48" s="17" t="s">
        <v>45</v>
      </c>
      <c r="E48" s="20" t="s">
        <v>678</v>
      </c>
      <c r="F48" s="20"/>
      <c r="G48" s="23"/>
      <c r="H48" s="17" t="s">
        <v>31</v>
      </c>
      <c r="I48" s="13"/>
      <c r="K48" s="36">
        <f>SUMIFS($A$10:$A$400,$B$10:$B$400,"RT",$D$10:$D$400,"U12")</f>
        <v>1</v>
      </c>
      <c r="L48" s="36" t="s">
        <v>4</v>
      </c>
      <c r="M48" s="36" t="s">
        <v>43</v>
      </c>
    </row>
    <row r="49" spans="1:13" s="12" customFormat="1" x14ac:dyDescent="0.3">
      <c r="A49" s="17">
        <v>2</v>
      </c>
      <c r="B49" s="17" t="s">
        <v>183</v>
      </c>
      <c r="C49" s="17">
        <v>30</v>
      </c>
      <c r="D49" s="17" t="s">
        <v>45</v>
      </c>
      <c r="E49" s="20" t="s">
        <v>678</v>
      </c>
      <c r="F49" s="20"/>
      <c r="G49" s="23"/>
      <c r="H49" s="17" t="s">
        <v>31</v>
      </c>
      <c r="I49" s="13"/>
      <c r="K49" s="36">
        <f>SUMIFS($A$10:$A$400,$B$10:$B$400,"RT",$D$10:$D$400,"U13")</f>
        <v>0</v>
      </c>
      <c r="L49" s="36" t="s">
        <v>4</v>
      </c>
      <c r="M49" s="36" t="s">
        <v>44</v>
      </c>
    </row>
    <row r="50" spans="1:13" s="12" customFormat="1" x14ac:dyDescent="0.3">
      <c r="A50" s="17">
        <v>2</v>
      </c>
      <c r="B50" s="17" t="s">
        <v>3</v>
      </c>
      <c r="C50" s="17">
        <v>80</v>
      </c>
      <c r="D50" s="17" t="s">
        <v>45</v>
      </c>
      <c r="E50" s="20" t="s">
        <v>678</v>
      </c>
      <c r="F50" s="20"/>
      <c r="G50" s="23"/>
      <c r="H50" s="17" t="s">
        <v>31</v>
      </c>
      <c r="I50" s="13"/>
      <c r="K50" s="36">
        <f>SUMIFS($A$10:$A$400,$B$10:$B$400,"RT",$D$10:$D$400,"U14")</f>
        <v>2</v>
      </c>
      <c r="L50" s="36" t="s">
        <v>4</v>
      </c>
      <c r="M50" s="36" t="s">
        <v>45</v>
      </c>
    </row>
    <row r="51" spans="1:13" s="12" customFormat="1" x14ac:dyDescent="0.3">
      <c r="A51" s="17">
        <v>1</v>
      </c>
      <c r="B51" s="17" t="s">
        <v>3</v>
      </c>
      <c r="C51" s="17">
        <v>50</v>
      </c>
      <c r="D51" s="17" t="s">
        <v>45</v>
      </c>
      <c r="E51" s="20" t="s">
        <v>678</v>
      </c>
      <c r="F51" s="20"/>
      <c r="G51" s="23"/>
      <c r="H51" s="17" t="s">
        <v>31</v>
      </c>
      <c r="I51" s="13"/>
      <c r="K51" s="36">
        <f>SUMIFS($A$10:$A$400,$B$10:$B$400,"RT",$D$10:$D$400,"U15")</f>
        <v>1</v>
      </c>
      <c r="L51" s="36" t="s">
        <v>4</v>
      </c>
      <c r="M51" s="36" t="s">
        <v>46</v>
      </c>
    </row>
    <row r="52" spans="1:13" s="12" customFormat="1" x14ac:dyDescent="0.3">
      <c r="A52" s="17">
        <v>1</v>
      </c>
      <c r="B52" s="17" t="s">
        <v>4</v>
      </c>
      <c r="C52" s="17">
        <v>100</v>
      </c>
      <c r="D52" s="17" t="s">
        <v>45</v>
      </c>
      <c r="E52" s="20" t="s">
        <v>678</v>
      </c>
      <c r="F52" s="20"/>
      <c r="G52" s="23"/>
      <c r="H52" s="17" t="s">
        <v>31</v>
      </c>
      <c r="I52" s="13"/>
      <c r="K52" s="36">
        <f>SUMIFS($A$10:$A$400,$B$10:$B$400,"RT",$D$10:$D$400,"U16")</f>
        <v>0</v>
      </c>
      <c r="L52" s="36" t="s">
        <v>4</v>
      </c>
      <c r="M52" s="36" t="s">
        <v>511</v>
      </c>
    </row>
    <row r="53" spans="1:13" s="12" customFormat="1" x14ac:dyDescent="0.3">
      <c r="A53" s="17">
        <v>2</v>
      </c>
      <c r="B53" s="17" t="s">
        <v>3</v>
      </c>
      <c r="C53" s="17">
        <v>70</v>
      </c>
      <c r="D53" s="17" t="s">
        <v>511</v>
      </c>
      <c r="E53" s="20" t="s">
        <v>721</v>
      </c>
      <c r="F53" s="20"/>
      <c r="G53" s="23">
        <v>0.10486111111111111</v>
      </c>
      <c r="H53" s="17" t="s">
        <v>116</v>
      </c>
      <c r="I53" s="13"/>
      <c r="K53" s="36">
        <f>SUMIFS($A$10:$A$400,$B$10:$B$400,"RT",$D$10:$D$400,"U17")</f>
        <v>0</v>
      </c>
      <c r="L53" s="36" t="s">
        <v>4</v>
      </c>
      <c r="M53" s="36" t="s">
        <v>512</v>
      </c>
    </row>
    <row r="54" spans="1:13" s="12" customFormat="1" x14ac:dyDescent="0.3">
      <c r="A54" s="17">
        <v>8</v>
      </c>
      <c r="B54" s="17" t="s">
        <v>183</v>
      </c>
      <c r="C54" s="17">
        <v>60</v>
      </c>
      <c r="D54" s="17" t="s">
        <v>511</v>
      </c>
      <c r="E54" s="20" t="s">
        <v>721</v>
      </c>
      <c r="F54" s="20"/>
      <c r="G54" s="23"/>
      <c r="H54" s="17" t="s">
        <v>116</v>
      </c>
      <c r="I54" s="13"/>
      <c r="K54" s="36">
        <f>SUMIFS($A$10:$A$400,$B$10:$B$400,"RT",$D$10:$D$400,"U18")</f>
        <v>3</v>
      </c>
      <c r="L54" s="36" t="s">
        <v>4</v>
      </c>
      <c r="M54" s="36" t="s">
        <v>513</v>
      </c>
    </row>
    <row r="55" spans="1:13" s="12" customFormat="1" x14ac:dyDescent="0.3">
      <c r="A55" s="17">
        <v>6</v>
      </c>
      <c r="B55" s="17" t="s">
        <v>183</v>
      </c>
      <c r="C55" s="17">
        <v>30</v>
      </c>
      <c r="D55" s="17" t="s">
        <v>46</v>
      </c>
      <c r="E55" s="20" t="s">
        <v>672</v>
      </c>
      <c r="F55" s="20"/>
      <c r="G55" s="23">
        <v>0.10625</v>
      </c>
      <c r="H55" s="17" t="s">
        <v>32</v>
      </c>
      <c r="I55" s="13"/>
      <c r="K55" s="36">
        <f>SUMIFS($A$10:$A$400,$B$10:$B$400,"RT",$D$10:$D$400,"U19")</f>
        <v>1</v>
      </c>
      <c r="L55" s="36" t="s">
        <v>4</v>
      </c>
      <c r="M55" s="36" t="s">
        <v>514</v>
      </c>
    </row>
    <row r="56" spans="1:13" s="12" customFormat="1" x14ac:dyDescent="0.3">
      <c r="A56" s="17">
        <v>0</v>
      </c>
      <c r="B56" s="17"/>
      <c r="C56" s="17"/>
      <c r="D56" s="17" t="s">
        <v>512</v>
      </c>
      <c r="E56" s="20" t="s">
        <v>5</v>
      </c>
      <c r="F56" s="20"/>
      <c r="G56" s="23"/>
      <c r="H56" s="17"/>
      <c r="I56" s="13" t="s">
        <v>728</v>
      </c>
      <c r="K56" s="36">
        <f>SUMIFS($A$10:$A$400,$B$10:$B$400,"RT",$D$10:$D$400,"U20")</f>
        <v>27</v>
      </c>
      <c r="L56" s="36" t="s">
        <v>4</v>
      </c>
      <c r="M56" s="36" t="s">
        <v>516</v>
      </c>
    </row>
    <row r="57" spans="1:13" s="12" customFormat="1" x14ac:dyDescent="0.3">
      <c r="A57" s="17">
        <v>6</v>
      </c>
      <c r="B57" s="17" t="s">
        <v>3</v>
      </c>
      <c r="C57" s="17">
        <v>90</v>
      </c>
      <c r="D57" s="17" t="s">
        <v>46</v>
      </c>
      <c r="E57" s="20" t="s">
        <v>672</v>
      </c>
      <c r="F57" s="20"/>
      <c r="G57" s="23"/>
      <c r="H57" s="17" t="s">
        <v>32</v>
      </c>
      <c r="I57" s="13"/>
      <c r="K57" s="36">
        <f>SUMIFS($A$10:$A$400,$B$10:$B$400,"RT",$D$10:$D$400,"U21")</f>
        <v>0</v>
      </c>
      <c r="L57" s="36" t="s">
        <v>4</v>
      </c>
      <c r="M57" s="36" t="s">
        <v>517</v>
      </c>
    </row>
    <row r="58" spans="1:13" s="12" customFormat="1" x14ac:dyDescent="0.3">
      <c r="A58" s="17">
        <v>4</v>
      </c>
      <c r="B58" s="17" t="s">
        <v>3</v>
      </c>
      <c r="C58" s="17">
        <v>100</v>
      </c>
      <c r="D58" s="17" t="s">
        <v>46</v>
      </c>
      <c r="E58" s="20" t="s">
        <v>722</v>
      </c>
      <c r="F58" s="20"/>
      <c r="G58" s="23"/>
      <c r="H58" s="17" t="s">
        <v>32</v>
      </c>
      <c r="I58" s="13"/>
      <c r="K58" s="36">
        <f>SUMIFS($A$10:$A$400,$B$10:$B$400,"RT",$D$10:$D$400,"U22")</f>
        <v>0</v>
      </c>
      <c r="L58" s="36" t="s">
        <v>4</v>
      </c>
      <c r="M58" s="36" t="s">
        <v>518</v>
      </c>
    </row>
    <row r="59" spans="1:13" s="12" customFormat="1" x14ac:dyDescent="0.3">
      <c r="A59" s="17">
        <v>9</v>
      </c>
      <c r="B59" s="17" t="s">
        <v>183</v>
      </c>
      <c r="C59" s="17">
        <v>60</v>
      </c>
      <c r="D59" s="17" t="s">
        <v>46</v>
      </c>
      <c r="E59" s="20" t="s">
        <v>672</v>
      </c>
      <c r="F59" s="20"/>
      <c r="G59" s="23"/>
      <c r="H59" s="17" t="s">
        <v>32</v>
      </c>
      <c r="I59" s="13"/>
      <c r="K59" s="36">
        <f>SUMIFS($A$10:$A$400,$B$10:$B$400,"RT",$D$10:$D$400,"U23")</f>
        <v>6</v>
      </c>
      <c r="L59" s="36" t="s">
        <v>4</v>
      </c>
      <c r="M59" s="36" t="s">
        <v>519</v>
      </c>
    </row>
    <row r="60" spans="1:13" s="12" customFormat="1" x14ac:dyDescent="0.3">
      <c r="A60" s="17">
        <v>1</v>
      </c>
      <c r="B60" s="17" t="s">
        <v>4</v>
      </c>
      <c r="C60" s="17">
        <v>40</v>
      </c>
      <c r="D60" s="17" t="s">
        <v>46</v>
      </c>
      <c r="E60" s="20" t="s">
        <v>672</v>
      </c>
      <c r="F60" s="20"/>
      <c r="G60" s="23"/>
      <c r="H60" s="17" t="s">
        <v>31</v>
      </c>
      <c r="I60" s="13" t="s">
        <v>110</v>
      </c>
      <c r="K60" s="36">
        <f>SUMIFS($A$10:$A$400,$B$10:$B$400,"RT",$D$10:$D$400,"U24")</f>
        <v>8</v>
      </c>
      <c r="L60" s="36" t="s">
        <v>4</v>
      </c>
      <c r="M60" s="36" t="s">
        <v>520</v>
      </c>
    </row>
    <row r="61" spans="1:13" s="12" customFormat="1" x14ac:dyDescent="0.3">
      <c r="A61" s="17">
        <v>60</v>
      </c>
      <c r="B61" s="17" t="s">
        <v>183</v>
      </c>
      <c r="C61" s="17">
        <v>60</v>
      </c>
      <c r="D61" s="17" t="s">
        <v>46</v>
      </c>
      <c r="E61" s="20" t="s">
        <v>672</v>
      </c>
      <c r="F61" s="20"/>
      <c r="G61" s="23"/>
      <c r="H61" s="17" t="s">
        <v>32</v>
      </c>
      <c r="I61" s="13"/>
      <c r="K61" s="36">
        <f>SUMIFS($A$10:$A$400,$B$10:$B$400,"RT",$D$10:$D$400,"U25")</f>
        <v>8</v>
      </c>
      <c r="L61" s="36" t="s">
        <v>4</v>
      </c>
      <c r="M61" s="36" t="s">
        <v>521</v>
      </c>
    </row>
    <row r="62" spans="1:13" s="12" customFormat="1" x14ac:dyDescent="0.3">
      <c r="A62" s="17">
        <v>35</v>
      </c>
      <c r="B62" s="17" t="s">
        <v>183</v>
      </c>
      <c r="C62" s="17">
        <v>30</v>
      </c>
      <c r="D62" s="17" t="s">
        <v>513</v>
      </c>
      <c r="E62" s="20" t="s">
        <v>723</v>
      </c>
      <c r="F62" s="20"/>
      <c r="G62" s="23">
        <v>0.11319444444444444</v>
      </c>
      <c r="H62" s="17" t="s">
        <v>31</v>
      </c>
      <c r="I62" s="13"/>
      <c r="K62" s="36">
        <f>SUM(K37:K61)</f>
        <v>64</v>
      </c>
      <c r="L62" s="16"/>
      <c r="M62" s="16"/>
    </row>
    <row r="63" spans="1:13" s="12" customFormat="1" x14ac:dyDescent="0.3">
      <c r="A63" s="17">
        <v>28</v>
      </c>
      <c r="B63" s="17" t="s">
        <v>183</v>
      </c>
      <c r="C63" s="17">
        <v>80</v>
      </c>
      <c r="D63" s="17" t="s">
        <v>513</v>
      </c>
      <c r="E63" s="20" t="s">
        <v>723</v>
      </c>
      <c r="F63" s="20"/>
      <c r="G63" s="23"/>
      <c r="H63" s="17" t="s">
        <v>31</v>
      </c>
      <c r="I63" s="13"/>
      <c r="K63" s="16"/>
      <c r="L63" s="16"/>
      <c r="M63" s="16"/>
    </row>
    <row r="64" spans="1:13" s="12" customFormat="1" x14ac:dyDescent="0.3">
      <c r="A64" s="17">
        <v>1</v>
      </c>
      <c r="B64" s="17" t="s">
        <v>4</v>
      </c>
      <c r="C64" s="17">
        <v>30</v>
      </c>
      <c r="D64" s="17" t="s">
        <v>513</v>
      </c>
      <c r="E64" s="20" t="s">
        <v>723</v>
      </c>
      <c r="F64" s="20"/>
      <c r="G64" s="23">
        <v>0.11319444444444444</v>
      </c>
      <c r="H64" s="17" t="s">
        <v>31</v>
      </c>
      <c r="I64" s="13"/>
      <c r="K64" s="16"/>
      <c r="L64" s="16"/>
      <c r="M64" s="16"/>
    </row>
    <row r="65" spans="1:13" s="12" customFormat="1" x14ac:dyDescent="0.3">
      <c r="A65" s="17">
        <v>1</v>
      </c>
      <c r="B65" s="17" t="s">
        <v>4</v>
      </c>
      <c r="C65" s="17">
        <v>30</v>
      </c>
      <c r="D65" s="17" t="s">
        <v>513</v>
      </c>
      <c r="E65" s="20" t="s">
        <v>723</v>
      </c>
      <c r="F65" s="20"/>
      <c r="G65" s="23"/>
      <c r="H65" s="17" t="s">
        <v>31</v>
      </c>
      <c r="I65" s="13"/>
      <c r="K65" s="16"/>
      <c r="L65" s="16"/>
      <c r="M65" s="16"/>
    </row>
    <row r="66" spans="1:13" s="12" customFormat="1" x14ac:dyDescent="0.3">
      <c r="A66" s="17">
        <v>1</v>
      </c>
      <c r="B66" s="17" t="s">
        <v>4</v>
      </c>
      <c r="C66" s="17">
        <v>30</v>
      </c>
      <c r="D66" s="17" t="s">
        <v>513</v>
      </c>
      <c r="E66" s="20" t="s">
        <v>723</v>
      </c>
      <c r="F66" s="20"/>
      <c r="G66" s="23"/>
      <c r="H66" s="17" t="s">
        <v>31</v>
      </c>
      <c r="I66" s="13"/>
      <c r="K66" s="16"/>
      <c r="L66" s="16"/>
      <c r="M66" s="16"/>
    </row>
    <row r="67" spans="1:13" s="12" customFormat="1" x14ac:dyDescent="0.3">
      <c r="A67" s="17">
        <v>30</v>
      </c>
      <c r="B67" s="17" t="s">
        <v>183</v>
      </c>
      <c r="C67" s="17">
        <v>60</v>
      </c>
      <c r="D67" s="17" t="s">
        <v>46</v>
      </c>
      <c r="E67" s="20" t="s">
        <v>672</v>
      </c>
      <c r="F67" s="20"/>
      <c r="G67" s="23">
        <v>0.11597222222222221</v>
      </c>
      <c r="H67" s="17" t="s">
        <v>32</v>
      </c>
      <c r="I67" s="13"/>
      <c r="K67" s="16"/>
      <c r="L67" s="16"/>
      <c r="M67" s="16"/>
    </row>
    <row r="68" spans="1:13" s="12" customFormat="1" x14ac:dyDescent="0.3">
      <c r="A68" s="17">
        <v>3</v>
      </c>
      <c r="B68" s="17" t="s">
        <v>3</v>
      </c>
      <c r="C68" s="17">
        <v>90</v>
      </c>
      <c r="D68" s="17" t="s">
        <v>46</v>
      </c>
      <c r="E68" s="20" t="s">
        <v>672</v>
      </c>
      <c r="F68" s="20"/>
      <c r="G68" s="23"/>
      <c r="H68" s="17" t="s">
        <v>32</v>
      </c>
      <c r="I68" s="13"/>
      <c r="K68" s="16"/>
      <c r="L68" s="16"/>
      <c r="M68" s="16"/>
    </row>
    <row r="69" spans="1:13" s="12" customFormat="1" x14ac:dyDescent="0.3">
      <c r="A69" s="17">
        <v>4</v>
      </c>
      <c r="B69" s="17" t="s">
        <v>3</v>
      </c>
      <c r="C69" s="17">
        <v>60</v>
      </c>
      <c r="D69" s="17" t="s">
        <v>46</v>
      </c>
      <c r="E69" s="20" t="s">
        <v>672</v>
      </c>
      <c r="F69" s="20"/>
      <c r="G69" s="23"/>
      <c r="H69" s="17" t="s">
        <v>32</v>
      </c>
      <c r="I69" s="13"/>
      <c r="K69" s="16"/>
      <c r="L69" s="16"/>
      <c r="M69" s="16"/>
    </row>
    <row r="70" spans="1:13" s="12" customFormat="1" x14ac:dyDescent="0.3">
      <c r="A70" s="17">
        <v>40</v>
      </c>
      <c r="B70" s="17" t="s">
        <v>183</v>
      </c>
      <c r="C70" s="17">
        <v>60</v>
      </c>
      <c r="D70" s="17" t="s">
        <v>46</v>
      </c>
      <c r="E70" s="20" t="s">
        <v>672</v>
      </c>
      <c r="F70" s="20"/>
      <c r="G70" s="23"/>
      <c r="H70" s="17" t="s">
        <v>32</v>
      </c>
      <c r="I70" s="13"/>
      <c r="K70" s="16"/>
      <c r="L70" s="16"/>
      <c r="M70" s="16"/>
    </row>
    <row r="71" spans="1:13" s="12" customFormat="1" x14ac:dyDescent="0.3">
      <c r="A71" s="17">
        <v>70</v>
      </c>
      <c r="B71" s="17" t="s">
        <v>183</v>
      </c>
      <c r="C71" s="17">
        <v>50</v>
      </c>
      <c r="D71" s="17" t="s">
        <v>46</v>
      </c>
      <c r="E71" s="20" t="s">
        <v>672</v>
      </c>
      <c r="F71" s="20"/>
      <c r="G71" s="23"/>
      <c r="H71" s="17" t="s">
        <v>32</v>
      </c>
      <c r="I71" s="13"/>
      <c r="K71" s="16"/>
      <c r="L71" s="16"/>
      <c r="M71" s="16"/>
    </row>
    <row r="72" spans="1:13" s="12" customFormat="1" x14ac:dyDescent="0.3">
      <c r="A72" s="17">
        <v>1</v>
      </c>
      <c r="B72" s="17" t="s">
        <v>4</v>
      </c>
      <c r="C72" s="17">
        <v>60</v>
      </c>
      <c r="D72" s="17" t="s">
        <v>514</v>
      </c>
      <c r="E72" s="20" t="s">
        <v>724</v>
      </c>
      <c r="F72" s="20" t="s">
        <v>395</v>
      </c>
      <c r="G72" s="23">
        <v>0.12083333333333333</v>
      </c>
      <c r="H72" s="17" t="s">
        <v>26</v>
      </c>
      <c r="I72" s="13"/>
      <c r="K72" s="16"/>
      <c r="L72" s="16"/>
      <c r="M72" s="16"/>
    </row>
    <row r="73" spans="1:13" s="12" customFormat="1" x14ac:dyDescent="0.3">
      <c r="A73" s="17">
        <v>1</v>
      </c>
      <c r="B73" s="17" t="s">
        <v>4</v>
      </c>
      <c r="C73" s="17">
        <v>40</v>
      </c>
      <c r="D73" s="17" t="s">
        <v>516</v>
      </c>
      <c r="E73" s="20" t="s">
        <v>721</v>
      </c>
      <c r="F73" s="20"/>
      <c r="G73" s="23">
        <v>0.12361111111111112</v>
      </c>
      <c r="H73" s="17" t="s">
        <v>47</v>
      </c>
      <c r="I73" s="13"/>
      <c r="K73" s="16"/>
      <c r="L73" s="16"/>
      <c r="M73" s="16"/>
    </row>
    <row r="74" spans="1:13" s="12" customFormat="1" x14ac:dyDescent="0.3">
      <c r="A74" s="17">
        <v>1</v>
      </c>
      <c r="B74" s="17" t="s">
        <v>183</v>
      </c>
      <c r="C74" s="17">
        <v>30</v>
      </c>
      <c r="D74" s="17" t="s">
        <v>516</v>
      </c>
      <c r="E74" s="20" t="s">
        <v>721</v>
      </c>
      <c r="F74" s="20"/>
      <c r="G74" s="23"/>
      <c r="H74" s="17" t="s">
        <v>47</v>
      </c>
      <c r="I74" s="13"/>
      <c r="K74" s="16"/>
      <c r="L74" s="16"/>
      <c r="M74" s="16"/>
    </row>
    <row r="75" spans="1:13" s="12" customFormat="1" x14ac:dyDescent="0.3">
      <c r="A75" s="17">
        <v>9</v>
      </c>
      <c r="B75" s="17" t="s">
        <v>4</v>
      </c>
      <c r="C75" s="17">
        <v>50</v>
      </c>
      <c r="D75" s="17" t="s">
        <v>516</v>
      </c>
      <c r="E75" s="20" t="s">
        <v>721</v>
      </c>
      <c r="F75" s="20"/>
      <c r="G75" s="23"/>
      <c r="H75" s="17" t="s">
        <v>26</v>
      </c>
      <c r="I75" s="13"/>
      <c r="K75" s="16"/>
      <c r="L75" s="16"/>
      <c r="M75" s="16"/>
    </row>
    <row r="76" spans="1:13" s="12" customFormat="1" x14ac:dyDescent="0.3">
      <c r="A76" s="17">
        <v>1</v>
      </c>
      <c r="B76" s="17" t="s">
        <v>183</v>
      </c>
      <c r="C76" s="17">
        <v>30</v>
      </c>
      <c r="D76" s="17" t="s">
        <v>516</v>
      </c>
      <c r="E76" s="20" t="s">
        <v>721</v>
      </c>
      <c r="F76" s="20"/>
      <c r="G76" s="23"/>
      <c r="H76" s="17" t="s">
        <v>26</v>
      </c>
      <c r="I76" s="13"/>
      <c r="K76" s="16"/>
      <c r="L76" s="16"/>
      <c r="M76" s="16"/>
    </row>
    <row r="77" spans="1:13" s="12" customFormat="1" x14ac:dyDescent="0.3">
      <c r="A77" s="17">
        <v>8</v>
      </c>
      <c r="B77" s="17" t="s">
        <v>183</v>
      </c>
      <c r="C77" s="17">
        <v>40</v>
      </c>
      <c r="D77" s="17" t="s">
        <v>516</v>
      </c>
      <c r="E77" s="20" t="s">
        <v>721</v>
      </c>
      <c r="F77" s="20"/>
      <c r="G77" s="23"/>
      <c r="H77" s="17" t="s">
        <v>26</v>
      </c>
      <c r="I77" s="13"/>
      <c r="K77" s="16"/>
      <c r="L77" s="16"/>
      <c r="M77" s="16"/>
    </row>
    <row r="78" spans="1:13" s="12" customFormat="1" x14ac:dyDescent="0.3">
      <c r="A78" s="17">
        <v>6</v>
      </c>
      <c r="B78" s="17" t="s">
        <v>183</v>
      </c>
      <c r="C78" s="17">
        <v>60</v>
      </c>
      <c r="D78" s="17" t="s">
        <v>516</v>
      </c>
      <c r="E78" s="20" t="s">
        <v>721</v>
      </c>
      <c r="F78" s="20"/>
      <c r="G78" s="23"/>
      <c r="H78" s="17" t="s">
        <v>26</v>
      </c>
      <c r="I78" s="13"/>
      <c r="K78" s="16"/>
      <c r="L78" s="16"/>
      <c r="M78" s="16"/>
    </row>
    <row r="79" spans="1:13" s="12" customFormat="1" x14ac:dyDescent="0.3">
      <c r="A79" s="17">
        <v>6</v>
      </c>
      <c r="B79" s="17" t="s">
        <v>3</v>
      </c>
      <c r="C79" s="17">
        <v>80</v>
      </c>
      <c r="D79" s="17" t="s">
        <v>516</v>
      </c>
      <c r="E79" s="20" t="s">
        <v>725</v>
      </c>
      <c r="F79" s="20" t="s">
        <v>395</v>
      </c>
      <c r="G79" s="23"/>
      <c r="H79" s="17" t="s">
        <v>26</v>
      </c>
      <c r="I79" s="13"/>
      <c r="K79" s="16"/>
      <c r="L79" s="16"/>
      <c r="M79" s="16"/>
    </row>
    <row r="80" spans="1:13" s="12" customFormat="1" x14ac:dyDescent="0.3">
      <c r="A80" s="17">
        <v>1</v>
      </c>
      <c r="B80" s="17" t="s">
        <v>4</v>
      </c>
      <c r="C80" s="17">
        <v>90</v>
      </c>
      <c r="D80" s="17" t="s">
        <v>516</v>
      </c>
      <c r="E80" s="20" t="s">
        <v>725</v>
      </c>
      <c r="F80" s="20" t="s">
        <v>395</v>
      </c>
      <c r="G80" s="23"/>
      <c r="H80" s="17" t="s">
        <v>26</v>
      </c>
      <c r="I80" s="13"/>
      <c r="K80" s="16"/>
      <c r="L80" s="16"/>
      <c r="M80" s="16"/>
    </row>
    <row r="81" spans="1:13" s="12" customFormat="1" x14ac:dyDescent="0.3">
      <c r="A81" s="17">
        <v>3</v>
      </c>
      <c r="B81" s="17" t="s">
        <v>4</v>
      </c>
      <c r="C81" s="17">
        <v>90</v>
      </c>
      <c r="D81" s="17" t="s">
        <v>516</v>
      </c>
      <c r="E81" s="20" t="s">
        <v>725</v>
      </c>
      <c r="F81" s="20" t="s">
        <v>395</v>
      </c>
      <c r="G81" s="23"/>
      <c r="H81" s="17" t="s">
        <v>47</v>
      </c>
      <c r="I81" s="13"/>
      <c r="K81" s="16"/>
      <c r="L81" s="16"/>
      <c r="M81" s="16"/>
    </row>
    <row r="82" spans="1:13" s="12" customFormat="1" x14ac:dyDescent="0.3">
      <c r="A82" s="17">
        <v>10</v>
      </c>
      <c r="B82" s="17" t="s">
        <v>4</v>
      </c>
      <c r="C82" s="17">
        <v>40</v>
      </c>
      <c r="D82" s="17" t="s">
        <v>516</v>
      </c>
      <c r="E82" s="20" t="s">
        <v>725</v>
      </c>
      <c r="F82" s="20" t="s">
        <v>395</v>
      </c>
      <c r="G82" s="23"/>
      <c r="H82" s="17" t="s">
        <v>47</v>
      </c>
      <c r="I82" s="13"/>
      <c r="K82" s="16"/>
      <c r="L82" s="16"/>
      <c r="M82" s="16"/>
    </row>
    <row r="83" spans="1:13" s="12" customFormat="1" x14ac:dyDescent="0.3">
      <c r="A83" s="17">
        <v>2</v>
      </c>
      <c r="B83" s="17" t="s">
        <v>3</v>
      </c>
      <c r="C83" s="17">
        <v>80</v>
      </c>
      <c r="D83" s="17" t="s">
        <v>516</v>
      </c>
      <c r="E83" s="20" t="s">
        <v>725</v>
      </c>
      <c r="F83" s="20" t="s">
        <v>395</v>
      </c>
      <c r="G83" s="23"/>
      <c r="H83" s="17" t="s">
        <v>26</v>
      </c>
      <c r="I83" s="13"/>
      <c r="K83" s="16"/>
      <c r="L83" s="16"/>
      <c r="M83" s="16"/>
    </row>
    <row r="84" spans="1:13" s="12" customFormat="1" x14ac:dyDescent="0.3">
      <c r="A84" s="17">
        <v>1</v>
      </c>
      <c r="B84" s="17" t="s">
        <v>4</v>
      </c>
      <c r="C84" s="17">
        <v>40</v>
      </c>
      <c r="D84" s="17" t="s">
        <v>516</v>
      </c>
      <c r="E84" s="20" t="s">
        <v>725</v>
      </c>
      <c r="F84" s="20" t="s">
        <v>395</v>
      </c>
      <c r="G84" s="23"/>
      <c r="H84" s="17" t="s">
        <v>26</v>
      </c>
      <c r="I84" s="13"/>
      <c r="K84" s="16"/>
      <c r="L84" s="16"/>
      <c r="M84" s="16"/>
    </row>
    <row r="85" spans="1:13" s="12" customFormat="1" x14ac:dyDescent="0.3">
      <c r="A85" s="17">
        <v>37</v>
      </c>
      <c r="B85" s="17" t="s">
        <v>183</v>
      </c>
      <c r="C85" s="17">
        <v>30</v>
      </c>
      <c r="D85" s="17" t="s">
        <v>516</v>
      </c>
      <c r="E85" s="20" t="s">
        <v>721</v>
      </c>
      <c r="F85" s="20"/>
      <c r="G85" s="23"/>
      <c r="H85" s="17" t="s">
        <v>26</v>
      </c>
      <c r="I85" s="13"/>
      <c r="K85" s="16"/>
      <c r="L85" s="16"/>
      <c r="M85" s="16"/>
    </row>
    <row r="86" spans="1:13" s="12" customFormat="1" x14ac:dyDescent="0.3">
      <c r="A86" s="17">
        <v>10</v>
      </c>
      <c r="B86" s="17" t="s">
        <v>183</v>
      </c>
      <c r="C86" s="17">
        <v>40</v>
      </c>
      <c r="D86" s="17" t="s">
        <v>516</v>
      </c>
      <c r="E86" s="20" t="s">
        <v>721</v>
      </c>
      <c r="F86" s="20"/>
      <c r="G86" s="23"/>
      <c r="H86" s="17" t="s">
        <v>26</v>
      </c>
      <c r="I86" s="13"/>
      <c r="K86" s="16"/>
      <c r="L86" s="16"/>
      <c r="M86" s="16"/>
    </row>
    <row r="87" spans="1:13" s="12" customFormat="1" x14ac:dyDescent="0.3">
      <c r="A87" s="17">
        <v>1</v>
      </c>
      <c r="B87" s="17" t="s">
        <v>4</v>
      </c>
      <c r="C87" s="17">
        <v>250</v>
      </c>
      <c r="D87" s="17" t="s">
        <v>516</v>
      </c>
      <c r="E87" s="20" t="s">
        <v>721</v>
      </c>
      <c r="F87" s="20"/>
      <c r="G87" s="23"/>
      <c r="H87" s="17" t="s">
        <v>26</v>
      </c>
      <c r="I87" s="13"/>
      <c r="K87" s="16"/>
      <c r="L87" s="16"/>
      <c r="M87" s="16"/>
    </row>
    <row r="88" spans="1:13" s="12" customFormat="1" x14ac:dyDescent="0.3">
      <c r="A88" s="17">
        <v>1</v>
      </c>
      <c r="B88" s="17" t="s">
        <v>3</v>
      </c>
      <c r="C88" s="17">
        <v>40</v>
      </c>
      <c r="D88" s="17" t="s">
        <v>516</v>
      </c>
      <c r="E88" s="20" t="s">
        <v>721</v>
      </c>
      <c r="F88" s="20"/>
      <c r="G88" s="23"/>
      <c r="H88" s="17" t="s">
        <v>26</v>
      </c>
      <c r="I88" s="13"/>
      <c r="K88" s="16"/>
      <c r="L88" s="16"/>
      <c r="M88" s="16"/>
    </row>
    <row r="89" spans="1:13" s="12" customFormat="1" x14ac:dyDescent="0.3">
      <c r="A89" s="17">
        <v>4</v>
      </c>
      <c r="B89" s="17" t="s">
        <v>3</v>
      </c>
      <c r="C89" s="17">
        <v>70</v>
      </c>
      <c r="D89" s="17" t="s">
        <v>516</v>
      </c>
      <c r="E89" s="20" t="s">
        <v>721</v>
      </c>
      <c r="F89" s="20"/>
      <c r="G89" s="23"/>
      <c r="H89" s="17" t="s">
        <v>26</v>
      </c>
      <c r="I89" s="13"/>
      <c r="K89" s="16"/>
      <c r="L89" s="16"/>
      <c r="M89" s="16"/>
    </row>
    <row r="90" spans="1:13" s="12" customFormat="1" x14ac:dyDescent="0.3">
      <c r="A90" s="17">
        <v>40</v>
      </c>
      <c r="B90" s="17" t="s">
        <v>183</v>
      </c>
      <c r="C90" s="17">
        <v>50</v>
      </c>
      <c r="D90" s="17" t="s">
        <v>516</v>
      </c>
      <c r="E90" s="20" t="s">
        <v>721</v>
      </c>
      <c r="F90" s="20"/>
      <c r="G90" s="23"/>
      <c r="H90" s="17" t="s">
        <v>26</v>
      </c>
      <c r="I90" s="13"/>
      <c r="K90" s="16"/>
      <c r="L90" s="16"/>
      <c r="M90" s="16"/>
    </row>
    <row r="91" spans="1:13" s="12" customFormat="1" x14ac:dyDescent="0.3">
      <c r="A91" s="17">
        <v>1</v>
      </c>
      <c r="B91" s="17" t="s">
        <v>3</v>
      </c>
      <c r="C91" s="17">
        <v>70</v>
      </c>
      <c r="D91" s="17" t="s">
        <v>516</v>
      </c>
      <c r="E91" s="20" t="s">
        <v>721</v>
      </c>
      <c r="F91" s="20"/>
      <c r="G91" s="23"/>
      <c r="H91" s="17"/>
      <c r="I91" s="13"/>
      <c r="K91" s="16"/>
      <c r="L91" s="16"/>
      <c r="M91" s="16"/>
    </row>
    <row r="92" spans="1:13" s="12" customFormat="1" x14ac:dyDescent="0.3">
      <c r="A92" s="17">
        <v>1</v>
      </c>
      <c r="B92" s="17" t="s">
        <v>4</v>
      </c>
      <c r="C92" s="17">
        <v>60</v>
      </c>
      <c r="D92" s="17" t="s">
        <v>516</v>
      </c>
      <c r="E92" s="20" t="s">
        <v>721</v>
      </c>
      <c r="F92" s="20"/>
      <c r="G92" s="23"/>
      <c r="H92" s="17"/>
      <c r="I92" s="13"/>
      <c r="K92" s="16"/>
      <c r="L92" s="16"/>
      <c r="M92" s="16"/>
    </row>
    <row r="93" spans="1:13" s="12" customFormat="1" x14ac:dyDescent="0.3">
      <c r="A93" s="17">
        <v>1</v>
      </c>
      <c r="B93" s="17" t="s">
        <v>3</v>
      </c>
      <c r="C93" s="17">
        <v>80</v>
      </c>
      <c r="D93" s="17" t="s">
        <v>516</v>
      </c>
      <c r="E93" s="20" t="s">
        <v>725</v>
      </c>
      <c r="F93" s="20" t="s">
        <v>395</v>
      </c>
      <c r="G93" s="23">
        <v>0.13333333333333333</v>
      </c>
      <c r="H93" s="17"/>
      <c r="I93" s="13"/>
      <c r="K93" s="16"/>
      <c r="L93" s="16"/>
      <c r="M93" s="16"/>
    </row>
    <row r="94" spans="1:13" s="12" customFormat="1" x14ac:dyDescent="0.3">
      <c r="A94" s="17">
        <v>26</v>
      </c>
      <c r="B94" s="17" t="s">
        <v>183</v>
      </c>
      <c r="C94" s="17">
        <v>35</v>
      </c>
      <c r="D94" s="17" t="s">
        <v>516</v>
      </c>
      <c r="E94" s="20" t="s">
        <v>721</v>
      </c>
      <c r="F94" s="20"/>
      <c r="G94" s="23"/>
      <c r="H94" s="17"/>
      <c r="I94" s="13"/>
      <c r="K94" s="16"/>
      <c r="L94" s="16"/>
      <c r="M94" s="16"/>
    </row>
    <row r="95" spans="1:13" s="12" customFormat="1" x14ac:dyDescent="0.3">
      <c r="A95" s="17">
        <v>0</v>
      </c>
      <c r="B95" s="17"/>
      <c r="C95" s="17"/>
      <c r="D95" s="17" t="s">
        <v>517</v>
      </c>
      <c r="E95" s="20" t="s">
        <v>396</v>
      </c>
      <c r="F95" s="20"/>
      <c r="G95" s="23"/>
      <c r="H95" s="17"/>
      <c r="I95" s="13" t="s">
        <v>729</v>
      </c>
      <c r="K95" s="16"/>
      <c r="L95" s="16"/>
      <c r="M95" s="16"/>
    </row>
    <row r="96" spans="1:13" s="12" customFormat="1" x14ac:dyDescent="0.3">
      <c r="A96" s="17">
        <v>0</v>
      </c>
      <c r="B96" s="17"/>
      <c r="C96" s="17"/>
      <c r="D96" s="17" t="s">
        <v>518</v>
      </c>
      <c r="E96" s="20" t="s">
        <v>730</v>
      </c>
      <c r="F96" s="20"/>
      <c r="G96" s="23">
        <v>0.13541666666666666</v>
      </c>
      <c r="H96" s="17"/>
      <c r="I96" s="13" t="s">
        <v>732</v>
      </c>
      <c r="K96" s="16"/>
      <c r="L96" s="16"/>
      <c r="M96" s="16"/>
    </row>
    <row r="97" spans="1:13" s="12" customFormat="1" x14ac:dyDescent="0.3">
      <c r="A97" s="17">
        <v>1</v>
      </c>
      <c r="B97" s="17" t="s">
        <v>183</v>
      </c>
      <c r="C97" s="17">
        <v>30</v>
      </c>
      <c r="D97" s="17" t="s">
        <v>519</v>
      </c>
      <c r="E97" s="20" t="s">
        <v>721</v>
      </c>
      <c r="F97" s="20"/>
      <c r="G97" s="23">
        <v>0.13749999999999998</v>
      </c>
      <c r="H97" s="17"/>
      <c r="I97" s="13" t="s">
        <v>735</v>
      </c>
      <c r="K97" s="16"/>
      <c r="L97" s="16"/>
      <c r="M97" s="16"/>
    </row>
    <row r="98" spans="1:13" s="12" customFormat="1" x14ac:dyDescent="0.3">
      <c r="A98" s="17">
        <v>20</v>
      </c>
      <c r="B98" s="17" t="s">
        <v>183</v>
      </c>
      <c r="C98" s="17">
        <v>40</v>
      </c>
      <c r="D98" s="17" t="s">
        <v>519</v>
      </c>
      <c r="E98" s="20" t="s">
        <v>721</v>
      </c>
      <c r="F98" s="20"/>
      <c r="G98" s="23"/>
      <c r="H98" s="17"/>
      <c r="I98" s="13"/>
      <c r="K98" s="16"/>
      <c r="L98" s="16"/>
      <c r="M98" s="16"/>
    </row>
    <row r="99" spans="1:13" s="12" customFormat="1" x14ac:dyDescent="0.3">
      <c r="A99" s="17">
        <v>6</v>
      </c>
      <c r="B99" s="17" t="s">
        <v>183</v>
      </c>
      <c r="C99" s="17">
        <v>50</v>
      </c>
      <c r="D99" s="17" t="s">
        <v>519</v>
      </c>
      <c r="E99" s="20" t="s">
        <v>721</v>
      </c>
      <c r="F99" s="20"/>
      <c r="G99" s="23"/>
      <c r="H99" s="17"/>
      <c r="I99" s="13"/>
      <c r="K99" s="16"/>
      <c r="L99" s="16"/>
      <c r="M99" s="16"/>
    </row>
    <row r="100" spans="1:13" s="12" customFormat="1" x14ac:dyDescent="0.3">
      <c r="A100" s="17">
        <v>1</v>
      </c>
      <c r="B100" s="17" t="s">
        <v>4</v>
      </c>
      <c r="C100" s="17">
        <v>40</v>
      </c>
      <c r="D100" s="17" t="s">
        <v>519</v>
      </c>
      <c r="E100" s="20" t="s">
        <v>721</v>
      </c>
      <c r="F100" s="20"/>
      <c r="G100" s="23"/>
      <c r="H100" s="17"/>
      <c r="I100" s="13"/>
      <c r="K100" s="16"/>
      <c r="L100" s="16"/>
      <c r="M100" s="16"/>
    </row>
    <row r="101" spans="1:13" s="12" customFormat="1" x14ac:dyDescent="0.3">
      <c r="A101" s="17">
        <v>2</v>
      </c>
      <c r="B101" s="17" t="s">
        <v>4</v>
      </c>
      <c r="C101" s="17">
        <v>60</v>
      </c>
      <c r="D101" s="17" t="s">
        <v>519</v>
      </c>
      <c r="E101" s="20" t="s">
        <v>725</v>
      </c>
      <c r="F101" s="20" t="s">
        <v>395</v>
      </c>
      <c r="G101" s="23"/>
      <c r="H101" s="17"/>
      <c r="I101" s="13"/>
      <c r="K101" s="16"/>
      <c r="L101" s="16"/>
      <c r="M101" s="16"/>
    </row>
    <row r="102" spans="1:13" s="12" customFormat="1" x14ac:dyDescent="0.3">
      <c r="A102" s="17">
        <v>1</v>
      </c>
      <c r="B102" s="17" t="s">
        <v>4</v>
      </c>
      <c r="C102" s="17">
        <v>40</v>
      </c>
      <c r="D102" s="17" t="s">
        <v>519</v>
      </c>
      <c r="E102" s="20" t="s">
        <v>725</v>
      </c>
      <c r="F102" s="20" t="s">
        <v>395</v>
      </c>
      <c r="G102" s="23"/>
      <c r="H102" s="17"/>
      <c r="I102" s="13"/>
      <c r="K102" s="16"/>
      <c r="L102" s="16"/>
      <c r="M102" s="16"/>
    </row>
    <row r="103" spans="1:13" s="12" customFormat="1" x14ac:dyDescent="0.3">
      <c r="A103" s="17">
        <v>2</v>
      </c>
      <c r="B103" s="17" t="s">
        <v>4</v>
      </c>
      <c r="C103" s="17">
        <v>60</v>
      </c>
      <c r="D103" s="17" t="s">
        <v>519</v>
      </c>
      <c r="E103" s="20" t="s">
        <v>725</v>
      </c>
      <c r="F103" s="20" t="s">
        <v>395</v>
      </c>
      <c r="G103" s="23"/>
      <c r="H103" s="17"/>
      <c r="I103" s="13" t="s">
        <v>731</v>
      </c>
      <c r="K103" s="16"/>
      <c r="L103" s="16"/>
      <c r="M103" s="16"/>
    </row>
    <row r="104" spans="1:13" s="12" customFormat="1" x14ac:dyDescent="0.3">
      <c r="A104" s="17">
        <v>8</v>
      </c>
      <c r="B104" s="17" t="s">
        <v>4</v>
      </c>
      <c r="C104" s="17">
        <v>35</v>
      </c>
      <c r="D104" s="17" t="s">
        <v>520</v>
      </c>
      <c r="E104" s="20" t="s">
        <v>726</v>
      </c>
      <c r="F104" s="20"/>
      <c r="G104" s="23">
        <v>0.14097222222222222</v>
      </c>
      <c r="H104" s="17"/>
      <c r="I104" s="13" t="s">
        <v>733</v>
      </c>
      <c r="K104" s="16"/>
      <c r="L104" s="16"/>
      <c r="M104" s="16"/>
    </row>
    <row r="105" spans="1:13" s="12" customFormat="1" x14ac:dyDescent="0.3">
      <c r="A105" s="16">
        <v>5</v>
      </c>
      <c r="B105" s="17" t="s">
        <v>4</v>
      </c>
      <c r="C105" s="16">
        <v>40</v>
      </c>
      <c r="D105" s="17" t="s">
        <v>521</v>
      </c>
      <c r="E105" s="20" t="s">
        <v>723</v>
      </c>
      <c r="F105" s="19"/>
      <c r="G105" s="26">
        <v>0.14305555555555557</v>
      </c>
      <c r="H105" s="16"/>
      <c r="I105" s="12" t="s">
        <v>734</v>
      </c>
      <c r="K105" s="16"/>
      <c r="L105" s="16"/>
      <c r="M105" s="16"/>
    </row>
    <row r="106" spans="1:13" s="12" customFormat="1" x14ac:dyDescent="0.3">
      <c r="A106" s="16">
        <v>30</v>
      </c>
      <c r="B106" s="16" t="s">
        <v>183</v>
      </c>
      <c r="C106" s="16">
        <v>40</v>
      </c>
      <c r="D106" s="16" t="s">
        <v>519</v>
      </c>
      <c r="E106" s="19" t="s">
        <v>726</v>
      </c>
      <c r="F106" s="19"/>
      <c r="G106" s="26">
        <v>0.14444444444444446</v>
      </c>
      <c r="H106" s="16"/>
      <c r="I106" s="12" t="s">
        <v>736</v>
      </c>
      <c r="K106" s="16"/>
      <c r="L106" s="16"/>
      <c r="M106" s="16"/>
    </row>
    <row r="107" spans="1:13" s="12" customFormat="1" x14ac:dyDescent="0.3">
      <c r="A107" s="16">
        <v>35</v>
      </c>
      <c r="B107" s="16" t="s">
        <v>183</v>
      </c>
      <c r="C107" s="16">
        <v>40</v>
      </c>
      <c r="D107" s="16" t="s">
        <v>521</v>
      </c>
      <c r="E107" s="19" t="s">
        <v>724</v>
      </c>
      <c r="F107" s="19" t="s">
        <v>395</v>
      </c>
      <c r="G107" s="26">
        <v>0.14583333333333334</v>
      </c>
      <c r="H107" s="16"/>
      <c r="I107" s="12" t="s">
        <v>735</v>
      </c>
      <c r="K107" s="16"/>
      <c r="L107" s="16"/>
      <c r="M107" s="16"/>
    </row>
    <row r="108" spans="1:13" s="12" customFormat="1" x14ac:dyDescent="0.3">
      <c r="A108" s="16">
        <v>8</v>
      </c>
      <c r="B108" s="16" t="s">
        <v>3</v>
      </c>
      <c r="C108" s="16">
        <v>80</v>
      </c>
      <c r="D108" s="16" t="s">
        <v>521</v>
      </c>
      <c r="E108" s="19" t="s">
        <v>724</v>
      </c>
      <c r="F108" s="19" t="s">
        <v>395</v>
      </c>
      <c r="G108" s="26"/>
      <c r="H108" s="16"/>
      <c r="K108" s="16"/>
      <c r="L108" s="16"/>
      <c r="M108" s="16"/>
    </row>
    <row r="109" spans="1:13" s="12" customFormat="1" x14ac:dyDescent="0.3">
      <c r="A109" s="16">
        <v>1</v>
      </c>
      <c r="B109" s="16" t="s">
        <v>3</v>
      </c>
      <c r="C109" s="16">
        <v>40</v>
      </c>
      <c r="D109" s="16" t="s">
        <v>521</v>
      </c>
      <c r="E109" s="19" t="s">
        <v>724</v>
      </c>
      <c r="F109" s="19" t="s">
        <v>395</v>
      </c>
      <c r="G109" s="26"/>
      <c r="H109" s="16"/>
      <c r="K109" s="16"/>
      <c r="L109" s="16"/>
      <c r="M109" s="16"/>
    </row>
    <row r="110" spans="1:13" s="12" customFormat="1" x14ac:dyDescent="0.3">
      <c r="A110" s="16">
        <v>1</v>
      </c>
      <c r="B110" s="16" t="s">
        <v>4</v>
      </c>
      <c r="C110" s="16">
        <v>50</v>
      </c>
      <c r="D110" s="16" t="s">
        <v>521</v>
      </c>
      <c r="E110" s="19" t="s">
        <v>724</v>
      </c>
      <c r="F110" s="19" t="s">
        <v>395</v>
      </c>
      <c r="G110" s="26"/>
      <c r="H110" s="16"/>
      <c r="K110" s="16"/>
      <c r="L110" s="16"/>
      <c r="M110" s="16"/>
    </row>
    <row r="111" spans="1:13" s="12" customFormat="1" x14ac:dyDescent="0.3">
      <c r="A111" s="16">
        <v>1</v>
      </c>
      <c r="B111" s="16" t="s">
        <v>183</v>
      </c>
      <c r="C111" s="16">
        <v>45</v>
      </c>
      <c r="D111" s="16" t="s">
        <v>521</v>
      </c>
      <c r="E111" s="19" t="s">
        <v>724</v>
      </c>
      <c r="F111" s="19" t="s">
        <v>395</v>
      </c>
      <c r="G111" s="26"/>
      <c r="H111" s="16"/>
      <c r="K111" s="16"/>
      <c r="L111" s="16"/>
      <c r="M111" s="16"/>
    </row>
    <row r="112" spans="1:13" s="12" customFormat="1" x14ac:dyDescent="0.3">
      <c r="A112" s="16">
        <v>1</v>
      </c>
      <c r="B112" s="16" t="s">
        <v>3</v>
      </c>
      <c r="C112" s="16">
        <v>60</v>
      </c>
      <c r="D112" s="16" t="s">
        <v>521</v>
      </c>
      <c r="E112" s="19" t="s">
        <v>724</v>
      </c>
      <c r="F112" s="19" t="s">
        <v>395</v>
      </c>
      <c r="G112" s="26"/>
      <c r="H112" s="16"/>
      <c r="K112" s="16"/>
      <c r="L112" s="16"/>
      <c r="M112" s="16"/>
    </row>
    <row r="113" spans="1:13" s="12" customFormat="1" x14ac:dyDescent="0.3">
      <c r="A113" s="16">
        <v>1</v>
      </c>
      <c r="B113" s="16" t="s">
        <v>4</v>
      </c>
      <c r="C113" s="16">
        <v>50</v>
      </c>
      <c r="D113" s="16" t="s">
        <v>521</v>
      </c>
      <c r="E113" s="19" t="s">
        <v>724</v>
      </c>
      <c r="F113" s="19" t="s">
        <v>395</v>
      </c>
      <c r="G113" s="26"/>
      <c r="H113" s="16"/>
      <c r="K113" s="16"/>
      <c r="L113" s="16"/>
      <c r="M113" s="16"/>
    </row>
    <row r="114" spans="1:13" s="12" customFormat="1" x14ac:dyDescent="0.3">
      <c r="A114" s="16">
        <v>1</v>
      </c>
      <c r="B114" s="16" t="s">
        <v>4</v>
      </c>
      <c r="C114" s="16">
        <v>60</v>
      </c>
      <c r="D114" s="16" t="s">
        <v>521</v>
      </c>
      <c r="E114" s="19" t="s">
        <v>724</v>
      </c>
      <c r="F114" s="19" t="s">
        <v>395</v>
      </c>
      <c r="G114" s="26"/>
      <c r="H114" s="16"/>
      <c r="K114" s="16"/>
      <c r="L114" s="16"/>
      <c r="M114" s="16"/>
    </row>
    <row r="115" spans="1:13" s="12" customFormat="1" x14ac:dyDescent="0.3">
      <c r="A115" s="16">
        <v>1</v>
      </c>
      <c r="B115" s="16" t="s">
        <v>17</v>
      </c>
      <c r="C115" s="16">
        <v>50</v>
      </c>
      <c r="D115" s="16" t="s">
        <v>521</v>
      </c>
      <c r="E115" s="19" t="s">
        <v>724</v>
      </c>
      <c r="F115" s="19" t="s">
        <v>395</v>
      </c>
      <c r="G115" s="26"/>
      <c r="H115" s="16"/>
      <c r="K115" s="16"/>
      <c r="L115" s="16"/>
      <c r="M115" s="16"/>
    </row>
    <row r="116" spans="1:13" s="12" customFormat="1" x14ac:dyDescent="0.3">
      <c r="A116" s="16"/>
      <c r="B116" s="16"/>
      <c r="C116" s="16"/>
      <c r="D116" s="16"/>
      <c r="E116" s="19"/>
      <c r="F116" s="19"/>
      <c r="G116" s="26"/>
      <c r="H116" s="16"/>
      <c r="K116" s="16"/>
      <c r="L116" s="16"/>
      <c r="M116" s="16"/>
    </row>
    <row r="117" spans="1:13" s="12" customFormat="1" x14ac:dyDescent="0.3">
      <c r="A117" s="16"/>
      <c r="B117" s="16"/>
      <c r="C117" s="16"/>
      <c r="D117" s="16"/>
      <c r="E117" s="19"/>
      <c r="F117" s="19"/>
      <c r="G117" s="26"/>
      <c r="H117" s="16"/>
      <c r="K117" s="16"/>
      <c r="L117" s="16"/>
      <c r="M117" s="16"/>
    </row>
    <row r="118" spans="1:13" s="12" customFormat="1" x14ac:dyDescent="0.3">
      <c r="A118" s="16"/>
      <c r="B118" s="16"/>
      <c r="C118" s="16"/>
      <c r="D118" s="16"/>
      <c r="E118" s="19"/>
      <c r="F118" s="19"/>
      <c r="G118" s="26"/>
      <c r="H118" s="16"/>
      <c r="K118" s="16"/>
      <c r="L118" s="16"/>
      <c r="M118" s="16"/>
    </row>
    <row r="119" spans="1:13" s="12" customFormat="1" x14ac:dyDescent="0.3">
      <c r="A119" s="16"/>
      <c r="B119" s="16"/>
      <c r="C119" s="16"/>
      <c r="D119" s="16"/>
      <c r="E119" s="19"/>
      <c r="F119" s="19"/>
      <c r="G119" s="26"/>
      <c r="H119" s="16"/>
      <c r="K119" s="16"/>
      <c r="L119" s="16"/>
      <c r="M119" s="16"/>
    </row>
    <row r="120" spans="1:13" s="12" customFormat="1" x14ac:dyDescent="0.3">
      <c r="A120" s="16"/>
      <c r="B120" s="16"/>
      <c r="C120" s="16"/>
      <c r="D120" s="16"/>
      <c r="E120" s="19"/>
      <c r="F120" s="19"/>
      <c r="G120" s="26"/>
      <c r="H120" s="16"/>
      <c r="K120" s="16"/>
      <c r="L120" s="16"/>
      <c r="M120" s="16"/>
    </row>
    <row r="121" spans="1:13" s="12" customFormat="1" x14ac:dyDescent="0.3">
      <c r="A121" s="16"/>
      <c r="B121" s="16"/>
      <c r="C121" s="16"/>
      <c r="D121" s="16"/>
      <c r="E121" s="19"/>
      <c r="F121" s="19"/>
      <c r="G121" s="26"/>
      <c r="H121" s="16"/>
      <c r="K121" s="16"/>
      <c r="L121" s="16"/>
      <c r="M121" s="16"/>
    </row>
    <row r="122" spans="1:13" s="12" customFormat="1" x14ac:dyDescent="0.3">
      <c r="A122" s="16"/>
      <c r="B122" s="16"/>
      <c r="C122" s="16"/>
      <c r="D122" s="16"/>
      <c r="E122" s="19"/>
      <c r="F122" s="19"/>
      <c r="G122" s="26"/>
      <c r="H122" s="16"/>
      <c r="K122" s="16"/>
      <c r="L122" s="16"/>
      <c r="M122" s="16"/>
    </row>
    <row r="123" spans="1:13" s="12" customFormat="1" x14ac:dyDescent="0.3">
      <c r="A123" s="16"/>
      <c r="B123" s="16"/>
      <c r="C123" s="16"/>
      <c r="D123" s="16"/>
      <c r="E123" s="19"/>
      <c r="F123" s="19"/>
      <c r="G123" s="26"/>
      <c r="H123" s="16"/>
      <c r="K123" s="16"/>
      <c r="L123" s="16"/>
      <c r="M123" s="16"/>
    </row>
    <row r="124" spans="1:13" s="12" customFormat="1" x14ac:dyDescent="0.3">
      <c r="A124" s="16"/>
      <c r="B124" s="16"/>
      <c r="C124" s="16"/>
      <c r="D124" s="16"/>
      <c r="E124" s="19"/>
      <c r="F124" s="19"/>
      <c r="G124" s="26"/>
      <c r="H124" s="16"/>
      <c r="K124" s="16"/>
      <c r="L124" s="16"/>
      <c r="M124" s="16"/>
    </row>
    <row r="125" spans="1:13" s="12" customFormat="1" x14ac:dyDescent="0.3">
      <c r="A125" s="16"/>
      <c r="B125" s="16"/>
      <c r="C125" s="16"/>
      <c r="D125" s="16"/>
      <c r="E125" s="19"/>
      <c r="F125" s="19"/>
      <c r="G125" s="26"/>
      <c r="H125" s="16"/>
      <c r="K125" s="16"/>
      <c r="L125" s="16"/>
      <c r="M125" s="16"/>
    </row>
    <row r="126" spans="1:13" s="12" customFormat="1" x14ac:dyDescent="0.3">
      <c r="A126" s="16"/>
      <c r="B126" s="16"/>
      <c r="C126" s="16"/>
      <c r="D126" s="16"/>
      <c r="E126" s="19"/>
      <c r="F126" s="19"/>
      <c r="G126" s="26"/>
      <c r="H126" s="16"/>
      <c r="K126" s="16"/>
      <c r="L126" s="16"/>
      <c r="M126" s="16"/>
    </row>
    <row r="127" spans="1:13" s="12" customFormat="1" x14ac:dyDescent="0.3">
      <c r="A127" s="16"/>
      <c r="B127" s="16"/>
      <c r="C127" s="16"/>
      <c r="D127" s="16"/>
      <c r="E127" s="19"/>
      <c r="F127" s="19"/>
      <c r="G127" s="26"/>
      <c r="H127" s="16"/>
      <c r="K127" s="16"/>
      <c r="L127" s="16"/>
      <c r="M127" s="16"/>
    </row>
    <row r="128" spans="1:13" s="12" customFormat="1" x14ac:dyDescent="0.3">
      <c r="A128" s="16"/>
      <c r="B128" s="16"/>
      <c r="C128" s="16"/>
      <c r="D128" s="16"/>
      <c r="E128" s="19"/>
      <c r="F128" s="19"/>
      <c r="G128" s="26"/>
      <c r="H128" s="16"/>
      <c r="K128" s="16"/>
      <c r="L128" s="16"/>
      <c r="M128" s="16"/>
    </row>
    <row r="129" spans="1:13" s="12" customFormat="1" x14ac:dyDescent="0.3">
      <c r="A129" s="16"/>
      <c r="B129" s="16"/>
      <c r="C129" s="16"/>
      <c r="D129" s="16"/>
      <c r="E129" s="19"/>
      <c r="F129" s="19"/>
      <c r="G129" s="26"/>
      <c r="H129" s="16"/>
      <c r="K129" s="16"/>
      <c r="L129" s="16"/>
      <c r="M129" s="16"/>
    </row>
    <row r="130" spans="1:13" s="12" customFormat="1" x14ac:dyDescent="0.3">
      <c r="A130" s="16"/>
      <c r="B130" s="16"/>
      <c r="C130" s="16"/>
      <c r="D130" s="16"/>
      <c r="E130" s="19"/>
      <c r="F130" s="19"/>
      <c r="G130" s="26"/>
      <c r="H130" s="16"/>
      <c r="K130" s="16"/>
      <c r="L130" s="16"/>
      <c r="M130" s="16"/>
    </row>
    <row r="131" spans="1:13" s="12" customFormat="1" x14ac:dyDescent="0.3">
      <c r="A131" s="16"/>
      <c r="B131" s="16"/>
      <c r="C131" s="16"/>
      <c r="D131" s="16"/>
      <c r="E131" s="19"/>
      <c r="F131" s="19"/>
      <c r="G131" s="26"/>
      <c r="H131" s="16"/>
      <c r="K131" s="16"/>
      <c r="L131" s="16"/>
      <c r="M131" s="16"/>
    </row>
    <row r="132" spans="1:13" s="12" customFormat="1" x14ac:dyDescent="0.3">
      <c r="A132" s="16"/>
      <c r="B132" s="16"/>
      <c r="C132" s="16"/>
      <c r="D132" s="16"/>
      <c r="E132" s="19"/>
      <c r="F132" s="19"/>
      <c r="G132" s="26"/>
      <c r="H132" s="16"/>
      <c r="K132" s="16"/>
      <c r="L132" s="16"/>
      <c r="M132" s="16"/>
    </row>
    <row r="133" spans="1:13" s="12" customFormat="1" x14ac:dyDescent="0.3">
      <c r="A133" s="16"/>
      <c r="B133" s="16"/>
      <c r="C133" s="16"/>
      <c r="D133" s="16"/>
      <c r="E133" s="19"/>
      <c r="F133" s="19"/>
      <c r="G133" s="26"/>
      <c r="H133" s="16"/>
      <c r="K133" s="16"/>
      <c r="L133" s="16"/>
      <c r="M133" s="16"/>
    </row>
    <row r="134" spans="1:13" s="12" customFormat="1" x14ac:dyDescent="0.3">
      <c r="A134" s="16"/>
      <c r="B134" s="16"/>
      <c r="C134" s="16"/>
      <c r="D134" s="16"/>
      <c r="E134" s="19"/>
      <c r="F134" s="19"/>
      <c r="G134" s="26"/>
      <c r="H134" s="16"/>
      <c r="K134" s="16"/>
      <c r="L134" s="16"/>
      <c r="M134" s="16"/>
    </row>
    <row r="135" spans="1:13" s="12" customFormat="1" x14ac:dyDescent="0.3">
      <c r="A135" s="16"/>
      <c r="B135" s="16"/>
      <c r="C135" s="16"/>
      <c r="D135" s="16"/>
      <c r="E135" s="19"/>
      <c r="F135" s="19"/>
      <c r="G135" s="26"/>
      <c r="H135" s="16"/>
      <c r="K135" s="16"/>
      <c r="L135" s="16"/>
      <c r="M135" s="16"/>
    </row>
    <row r="136" spans="1:13" s="12" customFormat="1" x14ac:dyDescent="0.3">
      <c r="A136" s="16"/>
      <c r="B136" s="16"/>
      <c r="C136" s="16"/>
      <c r="D136" s="16"/>
      <c r="E136" s="19"/>
      <c r="F136" s="19"/>
      <c r="G136" s="26"/>
      <c r="H136" s="16"/>
      <c r="K136" s="16"/>
      <c r="L136" s="16"/>
      <c r="M136" s="16"/>
    </row>
    <row r="137" spans="1:13" s="12" customFormat="1" x14ac:dyDescent="0.3">
      <c r="A137" s="16"/>
      <c r="B137" s="16"/>
      <c r="C137" s="16"/>
      <c r="D137" s="16"/>
      <c r="E137" s="19"/>
      <c r="F137" s="19"/>
      <c r="G137" s="26"/>
      <c r="H137" s="16"/>
      <c r="K137" s="16"/>
      <c r="L137" s="16"/>
      <c r="M137" s="16"/>
    </row>
    <row r="138" spans="1:13" s="12" customFormat="1" x14ac:dyDescent="0.3">
      <c r="A138" s="16"/>
      <c r="B138" s="16"/>
      <c r="C138" s="16"/>
      <c r="D138" s="16"/>
      <c r="E138" s="19"/>
      <c r="F138" s="19"/>
      <c r="G138" s="26"/>
      <c r="H138" s="16"/>
      <c r="K138" s="16"/>
      <c r="L138" s="16"/>
      <c r="M138" s="16"/>
    </row>
    <row r="139" spans="1:13" s="12" customFormat="1" x14ac:dyDescent="0.3">
      <c r="A139" s="16"/>
      <c r="B139" s="16"/>
      <c r="C139" s="16"/>
      <c r="D139" s="16"/>
      <c r="E139" s="19"/>
      <c r="F139" s="19"/>
      <c r="G139" s="26"/>
      <c r="H139" s="16"/>
      <c r="K139" s="16"/>
      <c r="L139" s="16"/>
      <c r="M139" s="16"/>
    </row>
    <row r="140" spans="1:13" s="12" customFormat="1" x14ac:dyDescent="0.3">
      <c r="A140" s="16"/>
      <c r="B140" s="16"/>
      <c r="C140" s="16"/>
      <c r="D140" s="16"/>
      <c r="E140" s="19"/>
      <c r="F140" s="19"/>
      <c r="G140" s="26"/>
      <c r="H140" s="16"/>
      <c r="K140" s="16"/>
      <c r="L140" s="16"/>
      <c r="M140" s="16"/>
    </row>
    <row r="141" spans="1:13" s="12" customFormat="1" x14ac:dyDescent="0.3">
      <c r="A141" s="16"/>
      <c r="B141" s="16"/>
      <c r="C141" s="16"/>
      <c r="D141" s="16"/>
      <c r="E141" s="19"/>
      <c r="F141" s="19"/>
      <c r="G141" s="26"/>
      <c r="H141" s="16"/>
      <c r="K141" s="16"/>
      <c r="L141" s="16"/>
      <c r="M141" s="16"/>
    </row>
    <row r="142" spans="1:13" s="12" customFormat="1" x14ac:dyDescent="0.3">
      <c r="A142" s="16"/>
      <c r="B142" s="16"/>
      <c r="C142" s="16"/>
      <c r="D142" s="16"/>
      <c r="E142" s="19"/>
      <c r="F142" s="19"/>
      <c r="G142" s="26"/>
      <c r="H142" s="16"/>
      <c r="K142" s="16"/>
      <c r="L142" s="16"/>
      <c r="M142" s="16"/>
    </row>
    <row r="143" spans="1:13" s="12" customFormat="1" x14ac:dyDescent="0.3">
      <c r="A143" s="16"/>
      <c r="B143" s="16"/>
      <c r="C143" s="16"/>
      <c r="D143" s="16"/>
      <c r="E143" s="19"/>
      <c r="F143" s="19"/>
      <c r="G143" s="26"/>
      <c r="H143" s="16"/>
      <c r="K143" s="16"/>
      <c r="L143" s="16"/>
      <c r="M143" s="16"/>
    </row>
    <row r="144" spans="1:13" s="12" customFormat="1" x14ac:dyDescent="0.3">
      <c r="A144" s="16"/>
      <c r="B144" s="16"/>
      <c r="C144" s="16"/>
      <c r="D144" s="16"/>
      <c r="E144" s="19"/>
      <c r="F144" s="19"/>
      <c r="G144" s="26"/>
      <c r="H144" s="16"/>
      <c r="K144" s="16"/>
      <c r="L144" s="16"/>
      <c r="M144" s="16"/>
    </row>
    <row r="145" spans="1:13" s="12" customFormat="1" x14ac:dyDescent="0.3">
      <c r="A145" s="16"/>
      <c r="B145" s="16"/>
      <c r="C145" s="16"/>
      <c r="D145" s="16"/>
      <c r="E145" s="19"/>
      <c r="F145" s="19"/>
      <c r="G145" s="26"/>
      <c r="H145" s="16"/>
      <c r="K145" s="16"/>
      <c r="L145" s="16"/>
      <c r="M145" s="16"/>
    </row>
    <row r="146" spans="1:13" s="12" customFormat="1" x14ac:dyDescent="0.3">
      <c r="A146" s="16"/>
      <c r="B146" s="16"/>
      <c r="C146" s="16"/>
      <c r="D146" s="16"/>
      <c r="E146" s="19"/>
      <c r="F146" s="19"/>
      <c r="G146" s="26"/>
      <c r="H146" s="16"/>
      <c r="K146" s="16"/>
      <c r="L146" s="16"/>
      <c r="M146" s="16"/>
    </row>
    <row r="147" spans="1:13" s="12" customFormat="1" x14ac:dyDescent="0.3">
      <c r="A147" s="16"/>
      <c r="B147" s="16"/>
      <c r="C147" s="16"/>
      <c r="D147" s="16"/>
      <c r="E147" s="19"/>
      <c r="F147" s="19"/>
      <c r="G147" s="26"/>
      <c r="H147" s="16"/>
      <c r="K147" s="16"/>
      <c r="L147" s="16"/>
      <c r="M147" s="16"/>
    </row>
    <row r="148" spans="1:13" s="12" customFormat="1" x14ac:dyDescent="0.3">
      <c r="A148" s="16"/>
      <c r="B148" s="16"/>
      <c r="C148" s="16"/>
      <c r="D148" s="16"/>
      <c r="E148" s="19"/>
      <c r="F148" s="19"/>
      <c r="G148" s="26"/>
      <c r="H148" s="16"/>
      <c r="K148" s="16"/>
      <c r="L148" s="16"/>
      <c r="M148" s="16"/>
    </row>
    <row r="149" spans="1:13" s="12" customFormat="1" x14ac:dyDescent="0.3">
      <c r="A149" s="16"/>
      <c r="B149" s="16"/>
      <c r="C149" s="16"/>
      <c r="D149" s="16"/>
      <c r="E149" s="19"/>
      <c r="F149" s="19"/>
      <c r="G149" s="26"/>
      <c r="H149" s="16"/>
      <c r="K149" s="16"/>
      <c r="L149" s="16"/>
      <c r="M149" s="16"/>
    </row>
    <row r="150" spans="1:13" s="12" customFormat="1" x14ac:dyDescent="0.3">
      <c r="A150" s="16"/>
      <c r="B150" s="16"/>
      <c r="C150" s="16"/>
      <c r="D150" s="16"/>
      <c r="E150" s="19"/>
      <c r="F150" s="19"/>
      <c r="G150" s="26"/>
      <c r="H150" s="16"/>
      <c r="K150" s="16"/>
      <c r="L150" s="16"/>
      <c r="M150" s="16"/>
    </row>
    <row r="151" spans="1:13" s="12" customFormat="1" x14ac:dyDescent="0.3">
      <c r="A151" s="16"/>
      <c r="B151" s="16"/>
      <c r="C151" s="16"/>
      <c r="D151" s="16"/>
      <c r="E151" s="19"/>
      <c r="F151" s="19"/>
      <c r="G151" s="26"/>
      <c r="H151" s="16"/>
      <c r="K151" s="16"/>
      <c r="L151" s="16"/>
      <c r="M151" s="16"/>
    </row>
    <row r="152" spans="1:13" s="12" customFormat="1" x14ac:dyDescent="0.3">
      <c r="A152" s="16"/>
      <c r="B152" s="16"/>
      <c r="C152" s="16"/>
      <c r="D152" s="16"/>
      <c r="E152" s="19"/>
      <c r="F152" s="19"/>
      <c r="G152" s="26"/>
      <c r="H152" s="16"/>
      <c r="K152" s="16"/>
      <c r="L152" s="16"/>
      <c r="M152" s="16"/>
    </row>
    <row r="153" spans="1:13" s="12" customFormat="1" x14ac:dyDescent="0.3">
      <c r="A153" s="16"/>
      <c r="B153" s="16"/>
      <c r="C153" s="16"/>
      <c r="D153" s="16"/>
      <c r="E153" s="19"/>
      <c r="F153" s="19"/>
      <c r="G153" s="26"/>
      <c r="H153" s="16"/>
      <c r="K153" s="16"/>
      <c r="L153" s="16"/>
      <c r="M153" s="16"/>
    </row>
    <row r="154" spans="1:13" s="12" customFormat="1" x14ac:dyDescent="0.3">
      <c r="A154" s="16"/>
      <c r="B154" s="16"/>
      <c r="C154" s="16"/>
      <c r="D154" s="16"/>
      <c r="E154" s="19"/>
      <c r="F154" s="19"/>
      <c r="G154" s="26"/>
      <c r="H154" s="16"/>
      <c r="K154" s="16"/>
      <c r="L154" s="16"/>
      <c r="M154" s="16"/>
    </row>
    <row r="155" spans="1:13" s="12" customFormat="1" x14ac:dyDescent="0.3">
      <c r="A155" s="16"/>
      <c r="B155" s="16"/>
      <c r="C155" s="16"/>
      <c r="D155" s="16"/>
      <c r="E155" s="19"/>
      <c r="F155" s="19"/>
      <c r="G155" s="26"/>
      <c r="H155" s="16"/>
      <c r="K155" s="16"/>
      <c r="L155" s="16"/>
      <c r="M155" s="16"/>
    </row>
    <row r="156" spans="1:13" s="12" customFormat="1" x14ac:dyDescent="0.3">
      <c r="A156" s="16"/>
      <c r="B156" s="16"/>
      <c r="C156" s="16"/>
      <c r="D156" s="16"/>
      <c r="E156" s="19"/>
      <c r="F156" s="19"/>
      <c r="G156" s="26"/>
      <c r="H156" s="16"/>
      <c r="K156" s="16"/>
      <c r="L156" s="16"/>
      <c r="M156" s="16"/>
    </row>
    <row r="157" spans="1:13" s="12" customFormat="1" x14ac:dyDescent="0.3">
      <c r="A157" s="16"/>
      <c r="B157" s="16"/>
      <c r="C157" s="16"/>
      <c r="D157" s="16"/>
      <c r="E157" s="19"/>
      <c r="F157" s="19"/>
      <c r="G157" s="26"/>
      <c r="H157" s="16"/>
      <c r="K157" s="16"/>
      <c r="L157" s="16"/>
      <c r="M157" s="16"/>
    </row>
    <row r="158" spans="1:13" s="12" customFormat="1" x14ac:dyDescent="0.3">
      <c r="A158" s="16"/>
      <c r="B158" s="16"/>
      <c r="C158" s="16"/>
      <c r="D158" s="16"/>
      <c r="E158" s="19"/>
      <c r="F158" s="19"/>
      <c r="G158" s="26"/>
      <c r="H158" s="16"/>
      <c r="K158" s="16"/>
      <c r="L158" s="16"/>
      <c r="M158" s="16"/>
    </row>
    <row r="159" spans="1:13" s="12" customFormat="1" x14ac:dyDescent="0.3">
      <c r="A159" s="16"/>
      <c r="B159" s="16"/>
      <c r="C159" s="16"/>
      <c r="D159" s="16"/>
      <c r="E159" s="19"/>
      <c r="F159" s="19"/>
      <c r="G159" s="26"/>
      <c r="H159" s="16"/>
      <c r="K159" s="16"/>
      <c r="L159" s="16"/>
      <c r="M159" s="16"/>
    </row>
    <row r="160" spans="1:13" s="12" customFormat="1" x14ac:dyDescent="0.3">
      <c r="A160" s="16"/>
      <c r="B160" s="16"/>
      <c r="C160" s="16"/>
      <c r="D160" s="16"/>
      <c r="E160" s="19"/>
      <c r="F160" s="19"/>
      <c r="G160" s="26"/>
      <c r="H160" s="16"/>
      <c r="K160" s="16"/>
      <c r="L160" s="16"/>
      <c r="M160" s="16"/>
    </row>
    <row r="161" spans="1:13" s="12" customFormat="1" x14ac:dyDescent="0.3">
      <c r="A161" s="16"/>
      <c r="B161" s="16"/>
      <c r="C161" s="16"/>
      <c r="D161" s="16"/>
      <c r="E161" s="19"/>
      <c r="F161" s="19"/>
      <c r="G161" s="26"/>
      <c r="H161" s="16"/>
      <c r="K161" s="16"/>
      <c r="L161" s="16"/>
      <c r="M161" s="16"/>
    </row>
    <row r="162" spans="1:13" s="12" customFormat="1" x14ac:dyDescent="0.3">
      <c r="A162" s="16"/>
      <c r="B162" s="16"/>
      <c r="C162" s="16"/>
      <c r="D162" s="16"/>
      <c r="E162" s="19"/>
      <c r="F162" s="19"/>
      <c r="G162" s="26"/>
      <c r="H162" s="16"/>
      <c r="K162" s="16"/>
      <c r="L162" s="16"/>
      <c r="M162" s="16"/>
    </row>
    <row r="163" spans="1:13" s="12" customFormat="1" x14ac:dyDescent="0.3">
      <c r="A163" s="16"/>
      <c r="B163" s="16"/>
      <c r="C163" s="16"/>
      <c r="D163" s="16"/>
      <c r="E163" s="19"/>
      <c r="F163" s="19"/>
      <c r="G163" s="26"/>
      <c r="H163" s="16"/>
      <c r="K163" s="16"/>
      <c r="L163" s="16"/>
      <c r="M163" s="16"/>
    </row>
    <row r="164" spans="1:13" s="12" customFormat="1" x14ac:dyDescent="0.3">
      <c r="A164" s="16"/>
      <c r="B164" s="16"/>
      <c r="C164" s="16"/>
      <c r="D164" s="16"/>
      <c r="E164" s="19"/>
      <c r="F164" s="19"/>
      <c r="G164" s="26"/>
      <c r="H164" s="16"/>
      <c r="K164" s="16"/>
      <c r="L164" s="16"/>
      <c r="M164" s="16"/>
    </row>
    <row r="165" spans="1:13" s="12" customFormat="1" x14ac:dyDescent="0.3">
      <c r="A165" s="16"/>
      <c r="B165" s="16"/>
      <c r="C165" s="16"/>
      <c r="D165" s="16"/>
      <c r="E165" s="19"/>
      <c r="F165" s="19"/>
      <c r="G165" s="26"/>
      <c r="H165" s="16"/>
      <c r="K165" s="16"/>
      <c r="L165" s="16"/>
      <c r="M165" s="16"/>
    </row>
    <row r="166" spans="1:13" s="12" customFormat="1" x14ac:dyDescent="0.3">
      <c r="A166" s="16"/>
      <c r="B166" s="16"/>
      <c r="C166" s="16"/>
      <c r="D166" s="16"/>
      <c r="E166" s="19"/>
      <c r="F166" s="19"/>
      <c r="G166" s="26"/>
      <c r="H166" s="16"/>
      <c r="K166" s="16"/>
      <c r="L166" s="16"/>
      <c r="M166" s="16"/>
    </row>
    <row r="167" spans="1:13" s="12" customFormat="1" x14ac:dyDescent="0.3">
      <c r="A167" s="16"/>
      <c r="B167" s="16"/>
      <c r="C167" s="16"/>
      <c r="D167" s="16"/>
      <c r="E167" s="19"/>
      <c r="F167" s="19"/>
      <c r="G167" s="26"/>
      <c r="H167" s="16"/>
      <c r="K167" s="16"/>
      <c r="L167" s="16"/>
      <c r="M167" s="16"/>
    </row>
    <row r="168" spans="1:13" s="12" customFormat="1" x14ac:dyDescent="0.3">
      <c r="A168" s="16"/>
      <c r="B168" s="16"/>
      <c r="C168" s="16"/>
      <c r="D168" s="16"/>
      <c r="E168" s="19"/>
      <c r="F168" s="19"/>
      <c r="G168" s="26"/>
      <c r="H168" s="16"/>
      <c r="K168" s="3"/>
      <c r="L168" s="3"/>
      <c r="M168" s="3"/>
    </row>
    <row r="169" spans="1:13" s="12" customFormat="1" x14ac:dyDescent="0.3">
      <c r="A169" s="16"/>
      <c r="B169" s="16"/>
      <c r="C169" s="16"/>
      <c r="D169" s="16"/>
      <c r="E169" s="19"/>
      <c r="F169" s="19"/>
      <c r="G169" s="26"/>
      <c r="H169" s="16"/>
      <c r="K169" s="3"/>
      <c r="L169" s="3"/>
      <c r="M169" s="3"/>
    </row>
    <row r="170" spans="1:13" s="12" customFormat="1" x14ac:dyDescent="0.3">
      <c r="A170" s="16"/>
      <c r="B170" s="16"/>
      <c r="C170" s="16"/>
      <c r="D170" s="16"/>
      <c r="E170" s="19"/>
      <c r="F170" s="19"/>
      <c r="G170" s="26"/>
      <c r="H170" s="16"/>
      <c r="K170" s="3"/>
      <c r="L170" s="3"/>
      <c r="M170" s="3"/>
    </row>
    <row r="171" spans="1:13" s="12" customFormat="1" x14ac:dyDescent="0.3">
      <c r="A171" s="16"/>
      <c r="B171" s="16"/>
      <c r="C171" s="16"/>
      <c r="D171" s="16"/>
      <c r="E171" s="19"/>
      <c r="F171" s="19"/>
      <c r="G171" s="26"/>
      <c r="H171" s="16"/>
      <c r="K171" s="3"/>
      <c r="L171" s="3"/>
      <c r="M171" s="3"/>
    </row>
    <row r="172" spans="1:13" s="12" customFormat="1" x14ac:dyDescent="0.3">
      <c r="A172" s="16"/>
      <c r="B172" s="16"/>
      <c r="C172" s="16"/>
      <c r="D172" s="16"/>
      <c r="E172" s="19"/>
      <c r="F172" s="19"/>
      <c r="G172" s="26"/>
      <c r="H172" s="16"/>
      <c r="K172" s="3"/>
      <c r="L172" s="3"/>
      <c r="M172" s="3"/>
    </row>
    <row r="173" spans="1:13" s="12" customFormat="1" x14ac:dyDescent="0.3">
      <c r="A173" s="16"/>
      <c r="B173" s="16"/>
      <c r="C173" s="16"/>
      <c r="D173" s="16"/>
      <c r="E173" s="19"/>
      <c r="F173" s="19"/>
      <c r="G173" s="26"/>
      <c r="H173" s="16"/>
      <c r="K173" s="3"/>
      <c r="L173" s="3"/>
      <c r="M173" s="3"/>
    </row>
    <row r="174" spans="1:13" s="12" customFormat="1" x14ac:dyDescent="0.3">
      <c r="A174" s="16"/>
      <c r="B174" s="16"/>
      <c r="C174" s="16"/>
      <c r="D174" s="16"/>
      <c r="E174" s="19"/>
      <c r="F174" s="19"/>
      <c r="G174" s="26"/>
      <c r="H174" s="16"/>
      <c r="K174" s="3"/>
      <c r="L174" s="3"/>
      <c r="M174" s="3"/>
    </row>
    <row r="175" spans="1:13" s="12" customFormat="1" x14ac:dyDescent="0.3">
      <c r="A175" s="16"/>
      <c r="B175" s="16"/>
      <c r="C175" s="16"/>
      <c r="D175" s="16"/>
      <c r="E175" s="19"/>
      <c r="F175" s="19"/>
      <c r="G175" s="26"/>
      <c r="H175" s="16"/>
      <c r="K175" s="3"/>
      <c r="L175" s="3"/>
      <c r="M175" s="3"/>
    </row>
    <row r="176" spans="1:13" s="12" customFormat="1" x14ac:dyDescent="0.3">
      <c r="A176" s="16"/>
      <c r="B176" s="16"/>
      <c r="C176" s="16"/>
      <c r="D176" s="16"/>
      <c r="E176" s="19"/>
      <c r="F176" s="19"/>
      <c r="G176" s="26"/>
      <c r="H176" s="16"/>
      <c r="K176" s="3"/>
      <c r="L176" s="3"/>
      <c r="M176" s="3"/>
    </row>
    <row r="177" spans="1:13" s="12" customFormat="1" x14ac:dyDescent="0.3">
      <c r="A177" s="16"/>
      <c r="B177" s="16"/>
      <c r="C177" s="16"/>
      <c r="D177" s="16"/>
      <c r="E177" s="19"/>
      <c r="F177" s="19"/>
      <c r="G177" s="26"/>
      <c r="H177" s="16"/>
      <c r="K177" s="3"/>
      <c r="L177" s="3"/>
      <c r="M177" s="3"/>
    </row>
    <row r="178" spans="1:13" s="12" customFormat="1" x14ac:dyDescent="0.3">
      <c r="A178" s="16"/>
      <c r="B178" s="16"/>
      <c r="C178" s="16"/>
      <c r="D178" s="16"/>
      <c r="E178" s="19"/>
      <c r="F178" s="19"/>
      <c r="G178" s="26"/>
      <c r="H178" s="16"/>
      <c r="K178" s="3"/>
      <c r="L178" s="3"/>
      <c r="M178" s="3"/>
    </row>
    <row r="179" spans="1:13" s="12" customFormat="1" x14ac:dyDescent="0.3">
      <c r="A179" s="16"/>
      <c r="B179" s="16"/>
      <c r="C179" s="16"/>
      <c r="D179" s="16"/>
      <c r="E179" s="19"/>
      <c r="F179" s="19"/>
      <c r="G179" s="26"/>
      <c r="H179" s="16"/>
      <c r="K179" s="3"/>
      <c r="L179" s="3"/>
      <c r="M179" s="3"/>
    </row>
    <row r="180" spans="1:13" s="12" customFormat="1" x14ac:dyDescent="0.3">
      <c r="A180" s="16"/>
      <c r="B180" s="16"/>
      <c r="C180" s="16"/>
      <c r="D180" s="16"/>
      <c r="E180" s="19"/>
      <c r="F180" s="19"/>
      <c r="G180" s="26"/>
      <c r="H180" s="16"/>
      <c r="K180" s="3"/>
      <c r="L180" s="3"/>
      <c r="M180" s="3"/>
    </row>
    <row r="181" spans="1:13" s="12" customFormat="1" x14ac:dyDescent="0.3">
      <c r="A181" s="16"/>
      <c r="B181" s="16"/>
      <c r="C181" s="16"/>
      <c r="D181" s="16"/>
      <c r="E181" s="19"/>
      <c r="F181" s="19"/>
      <c r="G181" s="26"/>
      <c r="H181" s="16"/>
      <c r="K181" s="3"/>
      <c r="L181" s="3"/>
      <c r="M181" s="3"/>
    </row>
    <row r="182" spans="1:13" s="12" customFormat="1" x14ac:dyDescent="0.3">
      <c r="A182" s="16"/>
      <c r="B182" s="16"/>
      <c r="C182" s="16"/>
      <c r="D182" s="16"/>
      <c r="E182" s="19"/>
      <c r="F182" s="19"/>
      <c r="G182" s="26"/>
      <c r="H182" s="16"/>
      <c r="K182" s="3"/>
      <c r="L182" s="3"/>
      <c r="M182" s="3"/>
    </row>
    <row r="183" spans="1:13" s="12" customFormat="1" x14ac:dyDescent="0.3">
      <c r="A183" s="16"/>
      <c r="B183" s="16"/>
      <c r="C183" s="16"/>
      <c r="D183" s="16"/>
      <c r="E183" s="19"/>
      <c r="F183" s="19"/>
      <c r="G183" s="26"/>
      <c r="H183" s="16"/>
      <c r="K183" s="3"/>
      <c r="L183" s="3"/>
      <c r="M183" s="3"/>
    </row>
    <row r="184" spans="1:13" s="12" customFormat="1" x14ac:dyDescent="0.3">
      <c r="A184" s="16"/>
      <c r="B184" s="16"/>
      <c r="C184" s="16"/>
      <c r="D184" s="16"/>
      <c r="E184" s="19"/>
      <c r="F184" s="19"/>
      <c r="G184" s="26"/>
      <c r="H184" s="16"/>
      <c r="K184" s="3"/>
      <c r="L184" s="3"/>
      <c r="M184" s="3"/>
    </row>
    <row r="185" spans="1:13" s="12" customFormat="1" x14ac:dyDescent="0.3">
      <c r="A185" s="16"/>
      <c r="B185" s="16"/>
      <c r="C185" s="16"/>
      <c r="D185" s="16"/>
      <c r="E185" s="19"/>
      <c r="F185" s="19"/>
      <c r="G185" s="26"/>
      <c r="H185" s="16"/>
      <c r="K185" s="3"/>
      <c r="L185" s="3"/>
      <c r="M185" s="3"/>
    </row>
    <row r="186" spans="1:13" s="12" customFormat="1" x14ac:dyDescent="0.3">
      <c r="A186" s="16"/>
      <c r="B186" s="16"/>
      <c r="C186" s="16"/>
      <c r="D186" s="16"/>
      <c r="E186" s="19"/>
      <c r="F186" s="19"/>
      <c r="G186" s="26"/>
      <c r="H186" s="16"/>
      <c r="K186" s="3"/>
      <c r="L186" s="3"/>
      <c r="M186" s="3"/>
    </row>
    <row r="187" spans="1:13" s="12" customFormat="1" x14ac:dyDescent="0.3">
      <c r="A187" s="16"/>
      <c r="B187" s="16"/>
      <c r="C187" s="16"/>
      <c r="D187" s="16"/>
      <c r="E187" s="19"/>
      <c r="F187" s="19"/>
      <c r="G187" s="26"/>
      <c r="H187" s="16"/>
      <c r="K187" s="3"/>
      <c r="L187" s="3"/>
      <c r="M187" s="3"/>
    </row>
    <row r="188" spans="1:13" s="12" customFormat="1" x14ac:dyDescent="0.3">
      <c r="A188" s="16"/>
      <c r="B188" s="16"/>
      <c r="C188" s="16"/>
      <c r="D188" s="16"/>
      <c r="E188" s="19"/>
      <c r="F188" s="19"/>
      <c r="G188" s="26"/>
      <c r="H188" s="16"/>
      <c r="K188" s="3"/>
      <c r="L188" s="3"/>
      <c r="M188" s="3"/>
    </row>
    <row r="189" spans="1:13" s="12" customFormat="1" x14ac:dyDescent="0.3">
      <c r="A189" s="16"/>
      <c r="B189" s="16"/>
      <c r="C189" s="16"/>
      <c r="D189" s="16"/>
      <c r="E189" s="19"/>
      <c r="F189" s="19"/>
      <c r="G189" s="26"/>
      <c r="H189" s="16"/>
      <c r="K189" s="3"/>
      <c r="L189" s="3"/>
      <c r="M189" s="3"/>
    </row>
    <row r="190" spans="1:13" s="12" customFormat="1" x14ac:dyDescent="0.3">
      <c r="A190" s="16"/>
      <c r="B190" s="16"/>
      <c r="C190" s="16"/>
      <c r="D190" s="16"/>
      <c r="E190" s="19"/>
      <c r="F190" s="19"/>
      <c r="G190" s="26"/>
      <c r="H190" s="16"/>
      <c r="K190" s="3"/>
      <c r="L190" s="3"/>
      <c r="M190" s="3"/>
    </row>
    <row r="191" spans="1:13" s="12" customFormat="1" x14ac:dyDescent="0.3">
      <c r="A191" s="16"/>
      <c r="B191" s="16"/>
      <c r="C191" s="16"/>
      <c r="D191" s="16"/>
      <c r="E191" s="19"/>
      <c r="F191" s="19"/>
      <c r="G191" s="26"/>
      <c r="H191" s="16"/>
      <c r="K191" s="3"/>
      <c r="L191" s="3"/>
      <c r="M191" s="3"/>
    </row>
    <row r="192" spans="1:13" s="12" customFormat="1" x14ac:dyDescent="0.3">
      <c r="A192" s="16"/>
      <c r="B192" s="16"/>
      <c r="C192" s="16"/>
      <c r="D192" s="16"/>
      <c r="E192" s="19"/>
      <c r="F192" s="19"/>
      <c r="G192" s="26"/>
      <c r="H192" s="16"/>
      <c r="K192" s="3"/>
      <c r="L192" s="3"/>
      <c r="M192" s="3"/>
    </row>
    <row r="193" spans="1:13" s="12" customFormat="1" x14ac:dyDescent="0.3">
      <c r="A193" s="16"/>
      <c r="B193" s="16"/>
      <c r="C193" s="16"/>
      <c r="D193" s="16"/>
      <c r="E193" s="19"/>
      <c r="F193" s="19"/>
      <c r="G193" s="26"/>
      <c r="H193" s="16"/>
      <c r="K193" s="3"/>
      <c r="L193" s="3"/>
      <c r="M193" s="3"/>
    </row>
    <row r="194" spans="1:13" s="12" customFormat="1" x14ac:dyDescent="0.3">
      <c r="A194" s="16"/>
      <c r="B194" s="16"/>
      <c r="C194" s="16"/>
      <c r="D194" s="16"/>
      <c r="E194" s="19"/>
      <c r="F194" s="19"/>
      <c r="G194" s="26"/>
      <c r="H194" s="16"/>
      <c r="K194" s="3"/>
      <c r="L194" s="3"/>
      <c r="M194" s="3"/>
    </row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M189"/>
  <sheetViews>
    <sheetView topLeftCell="A55" workbookViewId="0">
      <selection activeCell="J42" sqref="J42"/>
    </sheetView>
  </sheetViews>
  <sheetFormatPr defaultColWidth="8.88671875" defaultRowHeight="14.4" x14ac:dyDescent="0.3"/>
  <cols>
    <col min="1" max="1" width="10.33203125" style="3" customWidth="1"/>
    <col min="2" max="2" width="9.33203125" style="3" customWidth="1"/>
    <col min="3" max="3" width="8.88671875" style="3"/>
    <col min="4" max="4" width="7.33203125" style="3" customWidth="1"/>
    <col min="5" max="5" width="13.77734375" style="3" customWidth="1"/>
    <col min="6" max="6" width="12.109375" style="3" customWidth="1"/>
    <col min="7" max="7" width="8.109375" style="24" customWidth="1"/>
    <col min="8" max="8" width="8.88671875" style="3"/>
    <col min="9" max="9" width="10.6640625" customWidth="1"/>
    <col min="11" max="13" width="8.88671875" style="3"/>
    <col min="256" max="256" width="14.33203125" customWidth="1"/>
    <col min="257" max="257" width="15" customWidth="1"/>
    <col min="259" max="259" width="12.88671875" customWidth="1"/>
    <col min="260" max="260" width="12.33203125" customWidth="1"/>
    <col min="512" max="512" width="14.33203125" customWidth="1"/>
    <col min="513" max="513" width="15" customWidth="1"/>
    <col min="515" max="515" width="12.88671875" customWidth="1"/>
    <col min="516" max="516" width="12.33203125" customWidth="1"/>
    <col min="768" max="768" width="14.33203125" customWidth="1"/>
    <col min="769" max="769" width="15" customWidth="1"/>
    <col min="771" max="771" width="12.88671875" customWidth="1"/>
    <col min="772" max="772" width="12.33203125" customWidth="1"/>
    <col min="1024" max="1024" width="14.33203125" customWidth="1"/>
    <col min="1025" max="1025" width="15" customWidth="1"/>
    <col min="1027" max="1027" width="12.88671875" customWidth="1"/>
    <col min="1028" max="1028" width="12.33203125" customWidth="1"/>
    <col min="1280" max="1280" width="14.33203125" customWidth="1"/>
    <col min="1281" max="1281" width="15" customWidth="1"/>
    <col min="1283" max="1283" width="12.88671875" customWidth="1"/>
    <col min="1284" max="1284" width="12.33203125" customWidth="1"/>
    <col min="1536" max="1536" width="14.33203125" customWidth="1"/>
    <col min="1537" max="1537" width="15" customWidth="1"/>
    <col min="1539" max="1539" width="12.88671875" customWidth="1"/>
    <col min="1540" max="1540" width="12.33203125" customWidth="1"/>
    <col min="1792" max="1792" width="14.33203125" customWidth="1"/>
    <col min="1793" max="1793" width="15" customWidth="1"/>
    <col min="1795" max="1795" width="12.88671875" customWidth="1"/>
    <col min="1796" max="1796" width="12.33203125" customWidth="1"/>
    <col min="2048" max="2048" width="14.33203125" customWidth="1"/>
    <col min="2049" max="2049" width="15" customWidth="1"/>
    <col min="2051" max="2051" width="12.88671875" customWidth="1"/>
    <col min="2052" max="2052" width="12.33203125" customWidth="1"/>
    <col min="2304" max="2304" width="14.33203125" customWidth="1"/>
    <col min="2305" max="2305" width="15" customWidth="1"/>
    <col min="2307" max="2307" width="12.88671875" customWidth="1"/>
    <col min="2308" max="2308" width="12.33203125" customWidth="1"/>
    <col min="2560" max="2560" width="14.33203125" customWidth="1"/>
    <col min="2561" max="2561" width="15" customWidth="1"/>
    <col min="2563" max="2563" width="12.88671875" customWidth="1"/>
    <col min="2564" max="2564" width="12.33203125" customWidth="1"/>
    <col min="2816" max="2816" width="14.33203125" customWidth="1"/>
    <col min="2817" max="2817" width="15" customWidth="1"/>
    <col min="2819" max="2819" width="12.88671875" customWidth="1"/>
    <col min="2820" max="2820" width="12.33203125" customWidth="1"/>
    <col min="3072" max="3072" width="14.33203125" customWidth="1"/>
    <col min="3073" max="3073" width="15" customWidth="1"/>
    <col min="3075" max="3075" width="12.88671875" customWidth="1"/>
    <col min="3076" max="3076" width="12.33203125" customWidth="1"/>
    <col min="3328" max="3328" width="14.33203125" customWidth="1"/>
    <col min="3329" max="3329" width="15" customWidth="1"/>
    <col min="3331" max="3331" width="12.88671875" customWidth="1"/>
    <col min="3332" max="3332" width="12.33203125" customWidth="1"/>
    <col min="3584" max="3584" width="14.33203125" customWidth="1"/>
    <col min="3585" max="3585" width="15" customWidth="1"/>
    <col min="3587" max="3587" width="12.88671875" customWidth="1"/>
    <col min="3588" max="3588" width="12.33203125" customWidth="1"/>
    <col min="3840" max="3840" width="14.33203125" customWidth="1"/>
    <col min="3841" max="3841" width="15" customWidth="1"/>
    <col min="3843" max="3843" width="12.88671875" customWidth="1"/>
    <col min="3844" max="3844" width="12.33203125" customWidth="1"/>
    <col min="4096" max="4096" width="14.33203125" customWidth="1"/>
    <col min="4097" max="4097" width="15" customWidth="1"/>
    <col min="4099" max="4099" width="12.88671875" customWidth="1"/>
    <col min="4100" max="4100" width="12.33203125" customWidth="1"/>
    <col min="4352" max="4352" width="14.33203125" customWidth="1"/>
    <col min="4353" max="4353" width="15" customWidth="1"/>
    <col min="4355" max="4355" width="12.88671875" customWidth="1"/>
    <col min="4356" max="4356" width="12.33203125" customWidth="1"/>
    <col min="4608" max="4608" width="14.33203125" customWidth="1"/>
    <col min="4609" max="4609" width="15" customWidth="1"/>
    <col min="4611" max="4611" width="12.88671875" customWidth="1"/>
    <col min="4612" max="4612" width="12.33203125" customWidth="1"/>
    <col min="4864" max="4864" width="14.33203125" customWidth="1"/>
    <col min="4865" max="4865" width="15" customWidth="1"/>
    <col min="4867" max="4867" width="12.88671875" customWidth="1"/>
    <col min="4868" max="4868" width="12.33203125" customWidth="1"/>
    <col min="5120" max="5120" width="14.33203125" customWidth="1"/>
    <col min="5121" max="5121" width="15" customWidth="1"/>
    <col min="5123" max="5123" width="12.88671875" customWidth="1"/>
    <col min="5124" max="5124" width="12.33203125" customWidth="1"/>
    <col min="5376" max="5376" width="14.33203125" customWidth="1"/>
    <col min="5377" max="5377" width="15" customWidth="1"/>
    <col min="5379" max="5379" width="12.88671875" customWidth="1"/>
    <col min="5380" max="5380" width="12.33203125" customWidth="1"/>
    <col min="5632" max="5632" width="14.33203125" customWidth="1"/>
    <col min="5633" max="5633" width="15" customWidth="1"/>
    <col min="5635" max="5635" width="12.88671875" customWidth="1"/>
    <col min="5636" max="5636" width="12.33203125" customWidth="1"/>
    <col min="5888" max="5888" width="14.33203125" customWidth="1"/>
    <col min="5889" max="5889" width="15" customWidth="1"/>
    <col min="5891" max="5891" width="12.88671875" customWidth="1"/>
    <col min="5892" max="5892" width="12.33203125" customWidth="1"/>
    <col min="6144" max="6144" width="14.33203125" customWidth="1"/>
    <col min="6145" max="6145" width="15" customWidth="1"/>
    <col min="6147" max="6147" width="12.88671875" customWidth="1"/>
    <col min="6148" max="6148" width="12.33203125" customWidth="1"/>
    <col min="6400" max="6400" width="14.33203125" customWidth="1"/>
    <col min="6401" max="6401" width="15" customWidth="1"/>
    <col min="6403" max="6403" width="12.88671875" customWidth="1"/>
    <col min="6404" max="6404" width="12.33203125" customWidth="1"/>
    <col min="6656" max="6656" width="14.33203125" customWidth="1"/>
    <col min="6657" max="6657" width="15" customWidth="1"/>
    <col min="6659" max="6659" width="12.88671875" customWidth="1"/>
    <col min="6660" max="6660" width="12.33203125" customWidth="1"/>
    <col min="6912" max="6912" width="14.33203125" customWidth="1"/>
    <col min="6913" max="6913" width="15" customWidth="1"/>
    <col min="6915" max="6915" width="12.88671875" customWidth="1"/>
    <col min="6916" max="6916" width="12.33203125" customWidth="1"/>
    <col min="7168" max="7168" width="14.33203125" customWidth="1"/>
    <col min="7169" max="7169" width="15" customWidth="1"/>
    <col min="7171" max="7171" width="12.88671875" customWidth="1"/>
    <col min="7172" max="7172" width="12.33203125" customWidth="1"/>
    <col min="7424" max="7424" width="14.33203125" customWidth="1"/>
    <col min="7425" max="7425" width="15" customWidth="1"/>
    <col min="7427" max="7427" width="12.88671875" customWidth="1"/>
    <col min="7428" max="7428" width="12.33203125" customWidth="1"/>
    <col min="7680" max="7680" width="14.33203125" customWidth="1"/>
    <col min="7681" max="7681" width="15" customWidth="1"/>
    <col min="7683" max="7683" width="12.88671875" customWidth="1"/>
    <col min="7684" max="7684" width="12.33203125" customWidth="1"/>
    <col min="7936" max="7936" width="14.33203125" customWidth="1"/>
    <col min="7937" max="7937" width="15" customWidth="1"/>
    <col min="7939" max="7939" width="12.88671875" customWidth="1"/>
    <col min="7940" max="7940" width="12.33203125" customWidth="1"/>
    <col min="8192" max="8192" width="14.33203125" customWidth="1"/>
    <col min="8193" max="8193" width="15" customWidth="1"/>
    <col min="8195" max="8195" width="12.88671875" customWidth="1"/>
    <col min="8196" max="8196" width="12.33203125" customWidth="1"/>
    <col min="8448" max="8448" width="14.33203125" customWidth="1"/>
    <col min="8449" max="8449" width="15" customWidth="1"/>
    <col min="8451" max="8451" width="12.88671875" customWidth="1"/>
    <col min="8452" max="8452" width="12.33203125" customWidth="1"/>
    <col min="8704" max="8704" width="14.33203125" customWidth="1"/>
    <col min="8705" max="8705" width="15" customWidth="1"/>
    <col min="8707" max="8707" width="12.88671875" customWidth="1"/>
    <col min="8708" max="8708" width="12.33203125" customWidth="1"/>
    <col min="8960" max="8960" width="14.33203125" customWidth="1"/>
    <col min="8961" max="8961" width="15" customWidth="1"/>
    <col min="8963" max="8963" width="12.88671875" customWidth="1"/>
    <col min="8964" max="8964" width="12.33203125" customWidth="1"/>
    <col min="9216" max="9216" width="14.33203125" customWidth="1"/>
    <col min="9217" max="9217" width="15" customWidth="1"/>
    <col min="9219" max="9219" width="12.88671875" customWidth="1"/>
    <col min="9220" max="9220" width="12.33203125" customWidth="1"/>
    <col min="9472" max="9472" width="14.33203125" customWidth="1"/>
    <col min="9473" max="9473" width="15" customWidth="1"/>
    <col min="9475" max="9475" width="12.88671875" customWidth="1"/>
    <col min="9476" max="9476" width="12.33203125" customWidth="1"/>
    <col min="9728" max="9728" width="14.33203125" customWidth="1"/>
    <col min="9729" max="9729" width="15" customWidth="1"/>
    <col min="9731" max="9731" width="12.88671875" customWidth="1"/>
    <col min="9732" max="9732" width="12.33203125" customWidth="1"/>
    <col min="9984" max="9984" width="14.33203125" customWidth="1"/>
    <col min="9985" max="9985" width="15" customWidth="1"/>
    <col min="9987" max="9987" width="12.88671875" customWidth="1"/>
    <col min="9988" max="9988" width="12.33203125" customWidth="1"/>
    <col min="10240" max="10240" width="14.33203125" customWidth="1"/>
    <col min="10241" max="10241" width="15" customWidth="1"/>
    <col min="10243" max="10243" width="12.88671875" customWidth="1"/>
    <col min="10244" max="10244" width="12.33203125" customWidth="1"/>
    <col min="10496" max="10496" width="14.33203125" customWidth="1"/>
    <col min="10497" max="10497" width="15" customWidth="1"/>
    <col min="10499" max="10499" width="12.88671875" customWidth="1"/>
    <col min="10500" max="10500" width="12.33203125" customWidth="1"/>
    <col min="10752" max="10752" width="14.33203125" customWidth="1"/>
    <col min="10753" max="10753" width="15" customWidth="1"/>
    <col min="10755" max="10755" width="12.88671875" customWidth="1"/>
    <col min="10756" max="10756" width="12.33203125" customWidth="1"/>
    <col min="11008" max="11008" width="14.33203125" customWidth="1"/>
    <col min="11009" max="11009" width="15" customWidth="1"/>
    <col min="11011" max="11011" width="12.88671875" customWidth="1"/>
    <col min="11012" max="11012" width="12.33203125" customWidth="1"/>
    <col min="11264" max="11264" width="14.33203125" customWidth="1"/>
    <col min="11265" max="11265" width="15" customWidth="1"/>
    <col min="11267" max="11267" width="12.88671875" customWidth="1"/>
    <col min="11268" max="11268" width="12.33203125" customWidth="1"/>
    <col min="11520" max="11520" width="14.33203125" customWidth="1"/>
    <col min="11521" max="11521" width="15" customWidth="1"/>
    <col min="11523" max="11523" width="12.88671875" customWidth="1"/>
    <col min="11524" max="11524" width="12.33203125" customWidth="1"/>
    <col min="11776" max="11776" width="14.33203125" customWidth="1"/>
    <col min="11777" max="11777" width="15" customWidth="1"/>
    <col min="11779" max="11779" width="12.88671875" customWidth="1"/>
    <col min="11780" max="11780" width="12.33203125" customWidth="1"/>
    <col min="12032" max="12032" width="14.33203125" customWidth="1"/>
    <col min="12033" max="12033" width="15" customWidth="1"/>
    <col min="12035" max="12035" width="12.88671875" customWidth="1"/>
    <col min="12036" max="12036" width="12.33203125" customWidth="1"/>
    <col min="12288" max="12288" width="14.33203125" customWidth="1"/>
    <col min="12289" max="12289" width="15" customWidth="1"/>
    <col min="12291" max="12291" width="12.88671875" customWidth="1"/>
    <col min="12292" max="12292" width="12.33203125" customWidth="1"/>
    <col min="12544" max="12544" width="14.33203125" customWidth="1"/>
    <col min="12545" max="12545" width="15" customWidth="1"/>
    <col min="12547" max="12547" width="12.88671875" customWidth="1"/>
    <col min="12548" max="12548" width="12.33203125" customWidth="1"/>
    <col min="12800" max="12800" width="14.33203125" customWidth="1"/>
    <col min="12801" max="12801" width="15" customWidth="1"/>
    <col min="12803" max="12803" width="12.88671875" customWidth="1"/>
    <col min="12804" max="12804" width="12.33203125" customWidth="1"/>
    <col min="13056" max="13056" width="14.33203125" customWidth="1"/>
    <col min="13057" max="13057" width="15" customWidth="1"/>
    <col min="13059" max="13059" width="12.88671875" customWidth="1"/>
    <col min="13060" max="13060" width="12.33203125" customWidth="1"/>
    <col min="13312" max="13312" width="14.33203125" customWidth="1"/>
    <col min="13313" max="13313" width="15" customWidth="1"/>
    <col min="13315" max="13315" width="12.88671875" customWidth="1"/>
    <col min="13316" max="13316" width="12.33203125" customWidth="1"/>
    <col min="13568" max="13568" width="14.33203125" customWidth="1"/>
    <col min="13569" max="13569" width="15" customWidth="1"/>
    <col min="13571" max="13571" width="12.88671875" customWidth="1"/>
    <col min="13572" max="13572" width="12.33203125" customWidth="1"/>
    <col min="13824" max="13824" width="14.33203125" customWidth="1"/>
    <col min="13825" max="13825" width="15" customWidth="1"/>
    <col min="13827" max="13827" width="12.88671875" customWidth="1"/>
    <col min="13828" max="13828" width="12.33203125" customWidth="1"/>
    <col min="14080" max="14080" width="14.33203125" customWidth="1"/>
    <col min="14081" max="14081" width="15" customWidth="1"/>
    <col min="14083" max="14083" width="12.88671875" customWidth="1"/>
    <col min="14084" max="14084" width="12.33203125" customWidth="1"/>
    <col min="14336" max="14336" width="14.33203125" customWidth="1"/>
    <col min="14337" max="14337" width="15" customWidth="1"/>
    <col min="14339" max="14339" width="12.88671875" customWidth="1"/>
    <col min="14340" max="14340" width="12.33203125" customWidth="1"/>
    <col min="14592" max="14592" width="14.33203125" customWidth="1"/>
    <col min="14593" max="14593" width="15" customWidth="1"/>
    <col min="14595" max="14595" width="12.88671875" customWidth="1"/>
    <col min="14596" max="14596" width="12.33203125" customWidth="1"/>
    <col min="14848" max="14848" width="14.33203125" customWidth="1"/>
    <col min="14849" max="14849" width="15" customWidth="1"/>
    <col min="14851" max="14851" width="12.88671875" customWidth="1"/>
    <col min="14852" max="14852" width="12.33203125" customWidth="1"/>
    <col min="15104" max="15104" width="14.33203125" customWidth="1"/>
    <col min="15105" max="15105" width="15" customWidth="1"/>
    <col min="15107" max="15107" width="12.88671875" customWidth="1"/>
    <col min="15108" max="15108" width="12.33203125" customWidth="1"/>
    <col min="15360" max="15360" width="14.33203125" customWidth="1"/>
    <col min="15361" max="15361" width="15" customWidth="1"/>
    <col min="15363" max="15363" width="12.88671875" customWidth="1"/>
    <col min="15364" max="15364" width="12.33203125" customWidth="1"/>
    <col min="15616" max="15616" width="14.33203125" customWidth="1"/>
    <col min="15617" max="15617" width="15" customWidth="1"/>
    <col min="15619" max="15619" width="12.88671875" customWidth="1"/>
    <col min="15620" max="15620" width="12.33203125" customWidth="1"/>
    <col min="15872" max="15872" width="14.33203125" customWidth="1"/>
    <col min="15873" max="15873" width="15" customWidth="1"/>
    <col min="15875" max="15875" width="12.88671875" customWidth="1"/>
    <col min="15876" max="15876" width="12.33203125" customWidth="1"/>
    <col min="16128" max="16128" width="14.33203125" customWidth="1"/>
    <col min="16129" max="16129" width="15" customWidth="1"/>
    <col min="16131" max="16131" width="12.88671875" customWidth="1"/>
    <col min="16132" max="16132" width="12.33203125" customWidth="1"/>
  </cols>
  <sheetData>
    <row r="1" spans="1:13" x14ac:dyDescent="0.3">
      <c r="A1" s="18" t="s">
        <v>557</v>
      </c>
      <c r="B1" s="14"/>
      <c r="E1" s="2"/>
    </row>
    <row r="2" spans="1:13" x14ac:dyDescent="0.3">
      <c r="A2" s="5" t="s">
        <v>541</v>
      </c>
      <c r="B2" s="6" t="s">
        <v>612</v>
      </c>
      <c r="E2" s="2"/>
    </row>
    <row r="3" spans="1:13" x14ac:dyDescent="0.3">
      <c r="A3" s="5" t="s">
        <v>542</v>
      </c>
      <c r="B3" s="6" t="s">
        <v>653</v>
      </c>
      <c r="E3" s="2"/>
    </row>
    <row r="4" spans="1:13" x14ac:dyDescent="0.3">
      <c r="A4" s="5" t="s">
        <v>543</v>
      </c>
      <c r="B4" s="7">
        <v>41899</v>
      </c>
      <c r="E4" s="2"/>
    </row>
    <row r="5" spans="1:13" ht="15.6" x14ac:dyDescent="0.35">
      <c r="A5" s="5" t="s">
        <v>544</v>
      </c>
      <c r="B5" s="6" t="s">
        <v>614</v>
      </c>
      <c r="E5" s="2"/>
    </row>
    <row r="6" spans="1:13" x14ac:dyDescent="0.3">
      <c r="A6" s="8" t="s">
        <v>548</v>
      </c>
      <c r="B6" s="9"/>
    </row>
    <row r="7" spans="1:13" x14ac:dyDescent="0.3">
      <c r="A7" s="8" t="s">
        <v>546</v>
      </c>
      <c r="B7" s="9" t="s">
        <v>547</v>
      </c>
    </row>
    <row r="8" spans="1:13" x14ac:dyDescent="0.3">
      <c r="A8" s="8" t="s">
        <v>549</v>
      </c>
      <c r="B8" s="9"/>
      <c r="K8" s="4" t="s">
        <v>819</v>
      </c>
    </row>
    <row r="9" spans="1:13" x14ac:dyDescent="0.3">
      <c r="A9" s="11" t="s">
        <v>0</v>
      </c>
      <c r="B9" s="10" t="s">
        <v>1</v>
      </c>
      <c r="C9" s="11" t="s">
        <v>2</v>
      </c>
      <c r="D9" s="10" t="s">
        <v>6</v>
      </c>
      <c r="E9" s="11" t="s">
        <v>24</v>
      </c>
      <c r="F9" s="11" t="s">
        <v>668</v>
      </c>
      <c r="G9" s="25" t="s">
        <v>556</v>
      </c>
      <c r="H9" s="4" t="s">
        <v>25</v>
      </c>
      <c r="I9" s="1" t="s">
        <v>550</v>
      </c>
      <c r="K9" s="4" t="s">
        <v>0</v>
      </c>
      <c r="L9" s="4" t="s">
        <v>54</v>
      </c>
      <c r="M9" s="4" t="s">
        <v>6</v>
      </c>
    </row>
    <row r="10" spans="1:13" s="12" customFormat="1" x14ac:dyDescent="0.3">
      <c r="A10" s="17">
        <v>1</v>
      </c>
      <c r="B10" s="17" t="s">
        <v>4</v>
      </c>
      <c r="C10" s="17">
        <v>150</v>
      </c>
      <c r="D10" s="17" t="s">
        <v>7</v>
      </c>
      <c r="E10" s="17" t="s">
        <v>672</v>
      </c>
      <c r="F10" s="17"/>
      <c r="G10" s="23">
        <v>0.4604166666666667</v>
      </c>
      <c r="H10" s="17" t="s">
        <v>118</v>
      </c>
      <c r="I10" s="13"/>
      <c r="K10" s="36">
        <f>SUMIFS($A$10:$A$400,$B$10:$B$400,"CH",$D$10:$D$400,"U1")</f>
        <v>158</v>
      </c>
      <c r="L10" s="36" t="s">
        <v>3</v>
      </c>
      <c r="M10" s="36" t="s">
        <v>7</v>
      </c>
    </row>
    <row r="11" spans="1:13" s="12" customFormat="1" x14ac:dyDescent="0.3">
      <c r="A11" s="17">
        <v>1</v>
      </c>
      <c r="B11" s="17" t="s">
        <v>4</v>
      </c>
      <c r="C11" s="17">
        <v>100</v>
      </c>
      <c r="D11" s="17" t="s">
        <v>7</v>
      </c>
      <c r="E11" s="17" t="s">
        <v>667</v>
      </c>
      <c r="F11" s="17"/>
      <c r="G11" s="23"/>
      <c r="H11" s="17" t="s">
        <v>31</v>
      </c>
      <c r="I11" s="13"/>
      <c r="K11" s="36">
        <f>SUMIFS($A$10:$A$400,$B$10:$B$400,"CH",$D$10:$D$400,"U2")</f>
        <v>5</v>
      </c>
      <c r="L11" s="36" t="s">
        <v>3</v>
      </c>
      <c r="M11" s="36" t="s">
        <v>8</v>
      </c>
    </row>
    <row r="12" spans="1:13" s="12" customFormat="1" x14ac:dyDescent="0.3">
      <c r="A12" s="17">
        <v>32</v>
      </c>
      <c r="B12" s="17" t="s">
        <v>183</v>
      </c>
      <c r="C12" s="17">
        <v>200</v>
      </c>
      <c r="D12" s="17" t="s">
        <v>7</v>
      </c>
      <c r="E12" s="17" t="s">
        <v>667</v>
      </c>
      <c r="F12" s="17"/>
      <c r="G12" s="23"/>
      <c r="H12" s="17" t="s">
        <v>31</v>
      </c>
      <c r="I12" s="13"/>
      <c r="K12" s="36">
        <f>SUMIFS($A$10:$A$400,$B$10:$B$400,"CH",$D$10:$D$400,"U3")</f>
        <v>23</v>
      </c>
      <c r="L12" s="36" t="s">
        <v>3</v>
      </c>
      <c r="M12" s="36" t="s">
        <v>9</v>
      </c>
    </row>
    <row r="13" spans="1:13" s="12" customFormat="1" x14ac:dyDescent="0.3">
      <c r="A13" s="17">
        <v>30</v>
      </c>
      <c r="B13" s="17" t="s">
        <v>3</v>
      </c>
      <c r="C13" s="17">
        <v>80</v>
      </c>
      <c r="D13" s="17" t="s">
        <v>7</v>
      </c>
      <c r="E13" s="17" t="s">
        <v>667</v>
      </c>
      <c r="F13" s="17"/>
      <c r="G13" s="23"/>
      <c r="H13" s="17" t="s">
        <v>31</v>
      </c>
      <c r="I13" s="13"/>
      <c r="K13" s="36">
        <f>SUMIFS($A$10:$A$400,$B$10:$B$400,"CH",$D$10:$D$400,"U4")</f>
        <v>14</v>
      </c>
      <c r="L13" s="36" t="s">
        <v>3</v>
      </c>
      <c r="M13" s="36" t="s">
        <v>10</v>
      </c>
    </row>
    <row r="14" spans="1:13" s="12" customFormat="1" x14ac:dyDescent="0.3">
      <c r="A14" s="17">
        <v>80</v>
      </c>
      <c r="B14" s="17" t="s">
        <v>3</v>
      </c>
      <c r="C14" s="17">
        <v>80</v>
      </c>
      <c r="D14" s="17" t="s">
        <v>7</v>
      </c>
      <c r="E14" s="17" t="s">
        <v>672</v>
      </c>
      <c r="F14" s="17"/>
      <c r="G14" s="23"/>
      <c r="H14" s="17" t="s">
        <v>118</v>
      </c>
      <c r="I14" s="13"/>
      <c r="K14" s="36">
        <f>SUMIFS($A$10:$A$400,$B$10:$B$400,"CH",$D$10:$D$400,"U5")</f>
        <v>12</v>
      </c>
      <c r="L14" s="36" t="s">
        <v>3</v>
      </c>
      <c r="M14" s="36" t="s">
        <v>11</v>
      </c>
    </row>
    <row r="15" spans="1:13" s="12" customFormat="1" x14ac:dyDescent="0.3">
      <c r="A15" s="17">
        <v>20</v>
      </c>
      <c r="B15" s="17" t="s">
        <v>3</v>
      </c>
      <c r="C15" s="17">
        <v>110</v>
      </c>
      <c r="D15" s="17" t="s">
        <v>7</v>
      </c>
      <c r="E15" s="17" t="s">
        <v>672</v>
      </c>
      <c r="F15" s="17"/>
      <c r="G15" s="23"/>
      <c r="H15" s="17" t="s">
        <v>118</v>
      </c>
      <c r="I15" s="13"/>
      <c r="K15" s="36">
        <f>SUMIFS($A$10:$A$400,$B$10:$B$400,"CH",$D$10:$D$400,"U6")</f>
        <v>4</v>
      </c>
      <c r="L15" s="36" t="s">
        <v>3</v>
      </c>
      <c r="M15" s="36" t="s">
        <v>12</v>
      </c>
    </row>
    <row r="16" spans="1:13" s="12" customFormat="1" x14ac:dyDescent="0.3">
      <c r="A16" s="17">
        <v>20</v>
      </c>
      <c r="B16" s="17" t="s">
        <v>3</v>
      </c>
      <c r="C16" s="17">
        <v>70</v>
      </c>
      <c r="D16" s="17" t="s">
        <v>7</v>
      </c>
      <c r="E16" s="17" t="s">
        <v>672</v>
      </c>
      <c r="F16" s="17"/>
      <c r="G16" s="23"/>
      <c r="H16" s="17" t="s">
        <v>118</v>
      </c>
      <c r="I16" s="13"/>
      <c r="K16" s="36">
        <f>SUM(K10:K15)</f>
        <v>216</v>
      </c>
      <c r="L16" s="36"/>
      <c r="M16" s="36"/>
    </row>
    <row r="17" spans="1:13" s="12" customFormat="1" x14ac:dyDescent="0.3">
      <c r="A17" s="17">
        <v>5</v>
      </c>
      <c r="B17" s="17" t="s">
        <v>4</v>
      </c>
      <c r="C17" s="17">
        <v>150</v>
      </c>
      <c r="D17" s="17" t="s">
        <v>7</v>
      </c>
      <c r="E17" s="17" t="s">
        <v>672</v>
      </c>
      <c r="F17" s="17"/>
      <c r="G17" s="23"/>
      <c r="H17" s="17" t="s">
        <v>118</v>
      </c>
      <c r="I17" s="13"/>
      <c r="K17" s="36"/>
      <c r="L17" s="36"/>
      <c r="M17" s="36"/>
    </row>
    <row r="18" spans="1:13" s="12" customFormat="1" x14ac:dyDescent="0.3">
      <c r="A18" s="17">
        <v>5</v>
      </c>
      <c r="B18" s="17" t="s">
        <v>4</v>
      </c>
      <c r="C18" s="17">
        <v>120</v>
      </c>
      <c r="D18" s="17" t="s">
        <v>7</v>
      </c>
      <c r="E18" s="17" t="s">
        <v>672</v>
      </c>
      <c r="F18" s="17"/>
      <c r="G18" s="23"/>
      <c r="H18" s="17" t="s">
        <v>118</v>
      </c>
      <c r="I18" s="13"/>
      <c r="K18" s="36">
        <f>SUMIFS($A$10:$A$400,$B$10:$B$400,"RT",$D$10:$D$400,"U1")</f>
        <v>36</v>
      </c>
      <c r="L18" s="36" t="s">
        <v>4</v>
      </c>
      <c r="M18" s="36" t="s">
        <v>7</v>
      </c>
    </row>
    <row r="19" spans="1:13" s="12" customFormat="1" x14ac:dyDescent="0.3">
      <c r="A19" s="17">
        <v>12</v>
      </c>
      <c r="B19" s="17" t="s">
        <v>4</v>
      </c>
      <c r="C19" s="17">
        <v>100</v>
      </c>
      <c r="D19" s="17" t="s">
        <v>7</v>
      </c>
      <c r="E19" s="17" t="s">
        <v>672</v>
      </c>
      <c r="F19" s="17"/>
      <c r="G19" s="23"/>
      <c r="H19" s="17" t="s">
        <v>118</v>
      </c>
      <c r="I19" s="13"/>
      <c r="K19" s="36">
        <f>SUMIFS($A$10:$A$400,$B$10:$B$400,"RT",$D$10:$D$400,"U2")</f>
        <v>6</v>
      </c>
      <c r="L19" s="36" t="s">
        <v>4</v>
      </c>
      <c r="M19" s="36" t="s">
        <v>8</v>
      </c>
    </row>
    <row r="20" spans="1:13" s="12" customFormat="1" x14ac:dyDescent="0.3">
      <c r="A20" s="17">
        <v>12</v>
      </c>
      <c r="B20" s="17" t="s">
        <v>4</v>
      </c>
      <c r="C20" s="17">
        <v>70</v>
      </c>
      <c r="D20" s="17" t="s">
        <v>7</v>
      </c>
      <c r="E20" s="17" t="s">
        <v>672</v>
      </c>
      <c r="F20" s="17"/>
      <c r="G20" s="23"/>
      <c r="H20" s="17" t="s">
        <v>118</v>
      </c>
      <c r="I20" s="13"/>
      <c r="K20" s="36">
        <f>SUMIFS($A$10:$A$400,$B$10:$B$400,"RT",$D$10:$D$400,"U3")</f>
        <v>0</v>
      </c>
      <c r="L20" s="36" t="s">
        <v>4</v>
      </c>
      <c r="M20" s="36" t="s">
        <v>9</v>
      </c>
    </row>
    <row r="21" spans="1:13" s="12" customFormat="1" x14ac:dyDescent="0.3">
      <c r="A21" s="17">
        <v>8</v>
      </c>
      <c r="B21" s="17" t="s">
        <v>3</v>
      </c>
      <c r="C21" s="17">
        <v>110</v>
      </c>
      <c r="D21" s="17" t="s">
        <v>7</v>
      </c>
      <c r="E21" s="17" t="s">
        <v>667</v>
      </c>
      <c r="F21" s="17"/>
      <c r="G21" s="23"/>
      <c r="H21" s="17" t="s">
        <v>30</v>
      </c>
      <c r="I21" s="13"/>
      <c r="K21" s="36">
        <f>SUMIFS($A$10:$A$400,$B$10:$B$400,"RT",$D$10:$D$400,"U4")</f>
        <v>7</v>
      </c>
      <c r="L21" s="36" t="s">
        <v>4</v>
      </c>
      <c r="M21" s="36" t="s">
        <v>10</v>
      </c>
    </row>
    <row r="22" spans="1:13" s="12" customFormat="1" x14ac:dyDescent="0.3">
      <c r="A22" s="17">
        <v>1</v>
      </c>
      <c r="B22" s="17" t="s">
        <v>3</v>
      </c>
      <c r="C22" s="17">
        <v>90</v>
      </c>
      <c r="D22" s="17" t="s">
        <v>8</v>
      </c>
      <c r="E22" s="17" t="s">
        <v>680</v>
      </c>
      <c r="F22" s="17"/>
      <c r="G22" s="23">
        <v>0.47222222222222227</v>
      </c>
      <c r="H22" s="17" t="s">
        <v>118</v>
      </c>
      <c r="I22" s="13"/>
      <c r="K22" s="36">
        <f>SUMIFS($A$10:$A$400,$B$10:$B$400,"RT",$D$10:$D$400,"U5")</f>
        <v>4</v>
      </c>
      <c r="L22" s="36" t="s">
        <v>4</v>
      </c>
      <c r="M22" s="36" t="s">
        <v>11</v>
      </c>
    </row>
    <row r="23" spans="1:13" s="12" customFormat="1" x14ac:dyDescent="0.3">
      <c r="A23" s="17">
        <v>1</v>
      </c>
      <c r="B23" s="17" t="s">
        <v>183</v>
      </c>
      <c r="C23" s="17">
        <v>200</v>
      </c>
      <c r="D23" s="17" t="s">
        <v>8</v>
      </c>
      <c r="E23" s="17" t="s">
        <v>680</v>
      </c>
      <c r="F23" s="17"/>
      <c r="G23" s="23"/>
      <c r="H23" s="17" t="s">
        <v>116</v>
      </c>
      <c r="I23" s="13"/>
      <c r="K23" s="36">
        <f>SUMIFS($A$10:$A$400,$B$10:$B$400,"RT",$D$10:$D$400,"U6")</f>
        <v>3</v>
      </c>
      <c r="L23" s="36" t="s">
        <v>4</v>
      </c>
      <c r="M23" s="36" t="s">
        <v>12</v>
      </c>
    </row>
    <row r="24" spans="1:13" s="12" customFormat="1" x14ac:dyDescent="0.3">
      <c r="A24" s="17">
        <v>1</v>
      </c>
      <c r="B24" s="17" t="s">
        <v>4</v>
      </c>
      <c r="C24" s="17">
        <v>200</v>
      </c>
      <c r="D24" s="17" t="s">
        <v>8</v>
      </c>
      <c r="E24" s="17" t="s">
        <v>680</v>
      </c>
      <c r="F24" s="17"/>
      <c r="G24" s="23"/>
      <c r="H24" s="17" t="s">
        <v>31</v>
      </c>
      <c r="I24" s="13"/>
      <c r="K24" s="36">
        <f>SUM(K18:K23)</f>
        <v>56</v>
      </c>
      <c r="L24" s="16"/>
      <c r="M24" s="16"/>
    </row>
    <row r="25" spans="1:13" s="12" customFormat="1" x14ac:dyDescent="0.3">
      <c r="A25" s="17">
        <v>1</v>
      </c>
      <c r="B25" s="17" t="s">
        <v>4</v>
      </c>
      <c r="C25" s="17">
        <v>70</v>
      </c>
      <c r="D25" s="17" t="s">
        <v>8</v>
      </c>
      <c r="E25" s="17" t="s">
        <v>61</v>
      </c>
      <c r="F25" s="17" t="s">
        <v>213</v>
      </c>
      <c r="G25" s="23"/>
      <c r="H25" s="17" t="s">
        <v>30</v>
      </c>
      <c r="I25" s="13"/>
      <c r="K25" s="16"/>
      <c r="L25" s="16"/>
      <c r="M25" s="16"/>
    </row>
    <row r="26" spans="1:13" s="12" customFormat="1" x14ac:dyDescent="0.3">
      <c r="A26" s="17">
        <v>1</v>
      </c>
      <c r="B26" s="17" t="s">
        <v>3</v>
      </c>
      <c r="C26" s="17">
        <v>80</v>
      </c>
      <c r="D26" s="17" t="s">
        <v>8</v>
      </c>
      <c r="E26" s="17" t="s">
        <v>680</v>
      </c>
      <c r="F26" s="17"/>
      <c r="G26" s="23"/>
      <c r="H26" s="17" t="s">
        <v>118</v>
      </c>
      <c r="I26" s="13"/>
      <c r="K26" s="16"/>
      <c r="L26" s="16"/>
      <c r="M26" s="16"/>
    </row>
    <row r="27" spans="1:13" s="12" customFormat="1" x14ac:dyDescent="0.3">
      <c r="A27" s="17">
        <v>1</v>
      </c>
      <c r="B27" s="17" t="s">
        <v>4</v>
      </c>
      <c r="C27" s="17">
        <v>60</v>
      </c>
      <c r="D27" s="17" t="s">
        <v>8</v>
      </c>
      <c r="E27" s="17" t="s">
        <v>680</v>
      </c>
      <c r="F27" s="17"/>
      <c r="G27" s="23"/>
      <c r="H27" s="17" t="s">
        <v>118</v>
      </c>
      <c r="I27" s="13"/>
      <c r="K27" s="16"/>
      <c r="L27" s="16"/>
      <c r="M27" s="16"/>
    </row>
    <row r="28" spans="1:13" s="12" customFormat="1" x14ac:dyDescent="0.3">
      <c r="A28" s="17">
        <v>1</v>
      </c>
      <c r="B28" s="17" t="s">
        <v>3</v>
      </c>
      <c r="C28" s="17">
        <v>70</v>
      </c>
      <c r="D28" s="17" t="s">
        <v>8</v>
      </c>
      <c r="E28" s="17" t="s">
        <v>681</v>
      </c>
      <c r="F28" s="17"/>
      <c r="G28" s="23"/>
      <c r="H28" s="17" t="s">
        <v>30</v>
      </c>
      <c r="I28" s="13"/>
      <c r="K28" s="16"/>
      <c r="L28" s="16"/>
      <c r="M28" s="16"/>
    </row>
    <row r="29" spans="1:13" s="12" customFormat="1" x14ac:dyDescent="0.3">
      <c r="A29" s="17">
        <v>1</v>
      </c>
      <c r="B29" s="17" t="s">
        <v>5</v>
      </c>
      <c r="C29" s="17">
        <v>40</v>
      </c>
      <c r="D29" s="17" t="s">
        <v>8</v>
      </c>
      <c r="E29" s="17" t="s">
        <v>680</v>
      </c>
      <c r="F29" s="17"/>
      <c r="G29" s="23"/>
      <c r="H29" s="17" t="s">
        <v>31</v>
      </c>
      <c r="I29" s="13"/>
      <c r="K29" s="16"/>
      <c r="L29" s="16"/>
      <c r="M29" s="16"/>
    </row>
    <row r="30" spans="1:13" s="12" customFormat="1" x14ac:dyDescent="0.3">
      <c r="A30" s="17">
        <v>1</v>
      </c>
      <c r="B30" s="17" t="s">
        <v>5</v>
      </c>
      <c r="C30" s="17">
        <v>80</v>
      </c>
      <c r="D30" s="17" t="s">
        <v>8</v>
      </c>
      <c r="E30" s="17" t="s">
        <v>680</v>
      </c>
      <c r="F30" s="17"/>
      <c r="G30" s="23"/>
      <c r="H30" s="17" t="s">
        <v>31</v>
      </c>
      <c r="I30" s="13"/>
      <c r="K30" s="16"/>
      <c r="L30" s="16"/>
      <c r="M30" s="16"/>
    </row>
    <row r="31" spans="1:13" s="12" customFormat="1" x14ac:dyDescent="0.3">
      <c r="A31" s="17">
        <v>1</v>
      </c>
      <c r="B31" s="17" t="s">
        <v>3</v>
      </c>
      <c r="C31" s="17">
        <v>60</v>
      </c>
      <c r="D31" s="17" t="s">
        <v>8</v>
      </c>
      <c r="E31" s="17" t="s">
        <v>682</v>
      </c>
      <c r="F31" s="17"/>
      <c r="G31" s="23"/>
      <c r="H31" s="17" t="s">
        <v>117</v>
      </c>
      <c r="I31" s="13"/>
      <c r="K31" s="16"/>
      <c r="L31" s="16"/>
      <c r="M31" s="16"/>
    </row>
    <row r="32" spans="1:13" s="12" customFormat="1" x14ac:dyDescent="0.3">
      <c r="A32" s="17">
        <v>2</v>
      </c>
      <c r="B32" s="17" t="s">
        <v>4</v>
      </c>
      <c r="C32" s="17">
        <v>50</v>
      </c>
      <c r="D32" s="17" t="s">
        <v>8</v>
      </c>
      <c r="E32" s="17" t="s">
        <v>682</v>
      </c>
      <c r="F32" s="17"/>
      <c r="G32" s="23"/>
      <c r="H32" s="17" t="s">
        <v>117</v>
      </c>
      <c r="I32" s="13"/>
      <c r="K32" s="16"/>
      <c r="L32" s="16"/>
      <c r="M32" s="16"/>
    </row>
    <row r="33" spans="1:13" s="12" customFormat="1" x14ac:dyDescent="0.3">
      <c r="A33" s="17">
        <v>1</v>
      </c>
      <c r="B33" s="17" t="s">
        <v>5</v>
      </c>
      <c r="C33" s="17">
        <v>50</v>
      </c>
      <c r="D33" s="17" t="s">
        <v>8</v>
      </c>
      <c r="E33" s="17" t="s">
        <v>61</v>
      </c>
      <c r="F33" s="17" t="s">
        <v>213</v>
      </c>
      <c r="G33" s="23"/>
      <c r="H33" s="17" t="s">
        <v>117</v>
      </c>
      <c r="I33" s="13"/>
      <c r="K33" s="16"/>
      <c r="L33" s="16"/>
      <c r="M33" s="16"/>
    </row>
    <row r="34" spans="1:13" s="12" customFormat="1" x14ac:dyDescent="0.3">
      <c r="A34" s="17">
        <v>1</v>
      </c>
      <c r="B34" s="17" t="s">
        <v>3</v>
      </c>
      <c r="C34" s="17">
        <v>60</v>
      </c>
      <c r="D34" s="17" t="s">
        <v>8</v>
      </c>
      <c r="E34" s="17" t="s">
        <v>681</v>
      </c>
      <c r="F34" s="17"/>
      <c r="G34" s="23"/>
      <c r="H34" s="17" t="s">
        <v>117</v>
      </c>
      <c r="I34" s="13"/>
      <c r="K34" s="16"/>
      <c r="L34" s="16"/>
      <c r="M34" s="16"/>
    </row>
    <row r="35" spans="1:13" s="12" customFormat="1" x14ac:dyDescent="0.3">
      <c r="A35" s="17">
        <v>1</v>
      </c>
      <c r="B35" s="17" t="s">
        <v>5</v>
      </c>
      <c r="C35" s="17">
        <v>60</v>
      </c>
      <c r="D35" s="17" t="s">
        <v>8</v>
      </c>
      <c r="E35" s="17" t="s">
        <v>681</v>
      </c>
      <c r="F35" s="17"/>
      <c r="G35" s="23"/>
      <c r="H35" s="17" t="s">
        <v>118</v>
      </c>
      <c r="I35" s="13"/>
      <c r="K35" s="16"/>
      <c r="L35" s="16"/>
      <c r="M35" s="16"/>
    </row>
    <row r="36" spans="1:13" s="12" customFormat="1" x14ac:dyDescent="0.3">
      <c r="A36" s="17">
        <v>1</v>
      </c>
      <c r="B36" s="17" t="s">
        <v>4</v>
      </c>
      <c r="C36" s="17">
        <v>70</v>
      </c>
      <c r="D36" s="17" t="s">
        <v>8</v>
      </c>
      <c r="E36" s="17" t="s">
        <v>681</v>
      </c>
      <c r="F36" s="17"/>
      <c r="G36" s="23"/>
      <c r="H36" s="17" t="s">
        <v>118</v>
      </c>
      <c r="I36" s="13"/>
      <c r="K36" s="16"/>
      <c r="L36" s="16"/>
      <c r="M36" s="16"/>
    </row>
    <row r="37" spans="1:13" s="12" customFormat="1" x14ac:dyDescent="0.3">
      <c r="A37" s="17">
        <v>1</v>
      </c>
      <c r="B37" s="17" t="s">
        <v>183</v>
      </c>
      <c r="C37" s="17">
        <v>250</v>
      </c>
      <c r="D37" s="17" t="s">
        <v>9</v>
      </c>
      <c r="E37" s="17" t="s">
        <v>666</v>
      </c>
      <c r="F37" s="17"/>
      <c r="G37" s="23">
        <v>0.4993055555555555</v>
      </c>
      <c r="H37" s="17" t="s">
        <v>30</v>
      </c>
      <c r="I37" s="13"/>
      <c r="K37" s="16"/>
      <c r="L37" s="16"/>
      <c r="M37" s="16"/>
    </row>
    <row r="38" spans="1:13" s="12" customFormat="1" x14ac:dyDescent="0.3">
      <c r="A38" s="17">
        <v>1</v>
      </c>
      <c r="B38" s="17" t="s">
        <v>3</v>
      </c>
      <c r="C38" s="17">
        <v>60</v>
      </c>
      <c r="D38" s="17" t="s">
        <v>9</v>
      </c>
      <c r="E38" s="17" t="s">
        <v>678</v>
      </c>
      <c r="F38" s="17"/>
      <c r="G38" s="23"/>
      <c r="H38" s="17" t="s">
        <v>31</v>
      </c>
      <c r="I38" s="13"/>
      <c r="K38" s="16"/>
      <c r="L38" s="16"/>
      <c r="M38" s="16"/>
    </row>
    <row r="39" spans="1:13" s="12" customFormat="1" x14ac:dyDescent="0.3">
      <c r="A39" s="17">
        <v>22</v>
      </c>
      <c r="B39" s="17" t="s">
        <v>3</v>
      </c>
      <c r="C39" s="17">
        <v>60</v>
      </c>
      <c r="D39" s="17" t="s">
        <v>9</v>
      </c>
      <c r="E39" s="17" t="s">
        <v>678</v>
      </c>
      <c r="F39" s="17"/>
      <c r="G39" s="23"/>
      <c r="H39" s="17" t="s">
        <v>32</v>
      </c>
      <c r="I39" s="13"/>
      <c r="K39" s="16"/>
      <c r="L39" s="16"/>
      <c r="M39" s="16"/>
    </row>
    <row r="40" spans="1:13" s="12" customFormat="1" x14ac:dyDescent="0.3">
      <c r="A40" s="17">
        <v>1</v>
      </c>
      <c r="B40" s="17" t="s">
        <v>4</v>
      </c>
      <c r="C40" s="17">
        <v>70</v>
      </c>
      <c r="D40" s="17" t="s">
        <v>10</v>
      </c>
      <c r="E40" s="17" t="s">
        <v>681</v>
      </c>
      <c r="F40" s="17"/>
      <c r="G40" s="23">
        <v>0.50208333333333333</v>
      </c>
      <c r="H40" s="17" t="s">
        <v>30</v>
      </c>
      <c r="I40" s="13"/>
      <c r="K40" s="16"/>
      <c r="L40" s="16"/>
      <c r="M40" s="16"/>
    </row>
    <row r="41" spans="1:13" s="12" customFormat="1" x14ac:dyDescent="0.3">
      <c r="A41" s="17">
        <v>1</v>
      </c>
      <c r="B41" s="17" t="s">
        <v>5</v>
      </c>
      <c r="C41" s="17">
        <v>90</v>
      </c>
      <c r="D41" s="17" t="s">
        <v>10</v>
      </c>
      <c r="E41" s="17" t="s">
        <v>61</v>
      </c>
      <c r="F41" s="17" t="s">
        <v>213</v>
      </c>
      <c r="G41" s="23"/>
      <c r="H41" s="17" t="s">
        <v>30</v>
      </c>
      <c r="I41" s="13"/>
      <c r="K41" s="16"/>
      <c r="L41" s="16"/>
      <c r="M41" s="16"/>
    </row>
    <row r="42" spans="1:13" s="12" customFormat="1" x14ac:dyDescent="0.3">
      <c r="A42" s="17">
        <v>1</v>
      </c>
      <c r="B42" s="17" t="s">
        <v>5</v>
      </c>
      <c r="C42" s="17">
        <v>110</v>
      </c>
      <c r="D42" s="17" t="s">
        <v>10</v>
      </c>
      <c r="E42" s="17" t="s">
        <v>61</v>
      </c>
      <c r="F42" s="17" t="s">
        <v>213</v>
      </c>
      <c r="G42" s="23"/>
      <c r="H42" s="17" t="s">
        <v>30</v>
      </c>
      <c r="I42" s="13"/>
      <c r="K42" s="16"/>
      <c r="L42" s="16"/>
      <c r="M42" s="16"/>
    </row>
    <row r="43" spans="1:13" s="12" customFormat="1" x14ac:dyDescent="0.3">
      <c r="A43" s="17">
        <v>1</v>
      </c>
      <c r="B43" s="17" t="s">
        <v>5</v>
      </c>
      <c r="C43" s="17">
        <v>120</v>
      </c>
      <c r="D43" s="17" t="s">
        <v>10</v>
      </c>
      <c r="E43" s="17" t="s">
        <v>680</v>
      </c>
      <c r="F43" s="17"/>
      <c r="G43" s="23"/>
      <c r="H43" s="17" t="s">
        <v>118</v>
      </c>
      <c r="I43" s="13"/>
      <c r="K43" s="16"/>
      <c r="L43" s="16"/>
      <c r="M43" s="16"/>
    </row>
    <row r="44" spans="1:13" s="12" customFormat="1" x14ac:dyDescent="0.3">
      <c r="A44" s="17">
        <v>1</v>
      </c>
      <c r="B44" s="17" t="s">
        <v>5</v>
      </c>
      <c r="C44" s="17">
        <v>90</v>
      </c>
      <c r="D44" s="17" t="s">
        <v>10</v>
      </c>
      <c r="E44" s="17" t="s">
        <v>680</v>
      </c>
      <c r="F44" s="17"/>
      <c r="G44" s="23"/>
      <c r="H44" s="17" t="s">
        <v>118</v>
      </c>
      <c r="I44" s="13"/>
      <c r="K44" s="16"/>
      <c r="L44" s="16"/>
      <c r="M44" s="16"/>
    </row>
    <row r="45" spans="1:13" s="12" customFormat="1" x14ac:dyDescent="0.3">
      <c r="A45" s="17">
        <v>1</v>
      </c>
      <c r="B45" s="17" t="s">
        <v>3</v>
      </c>
      <c r="C45" s="17">
        <v>50</v>
      </c>
      <c r="D45" s="17" t="s">
        <v>10</v>
      </c>
      <c r="E45" s="17" t="s">
        <v>680</v>
      </c>
      <c r="F45" s="17"/>
      <c r="G45" s="23"/>
      <c r="H45" s="17" t="s">
        <v>117</v>
      </c>
      <c r="I45" s="13"/>
      <c r="K45" s="16"/>
      <c r="L45" s="16"/>
      <c r="M45" s="16"/>
    </row>
    <row r="46" spans="1:13" s="12" customFormat="1" x14ac:dyDescent="0.3">
      <c r="A46" s="17">
        <v>1</v>
      </c>
      <c r="B46" s="17" t="s">
        <v>3</v>
      </c>
      <c r="C46" s="17">
        <v>60</v>
      </c>
      <c r="D46" s="17" t="s">
        <v>10</v>
      </c>
      <c r="E46" s="17" t="s">
        <v>680</v>
      </c>
      <c r="F46" s="17"/>
      <c r="G46" s="23"/>
      <c r="H46" s="17" t="s">
        <v>117</v>
      </c>
      <c r="I46" s="13"/>
      <c r="K46" s="16"/>
      <c r="L46" s="16"/>
      <c r="M46" s="16"/>
    </row>
    <row r="47" spans="1:13" s="12" customFormat="1" x14ac:dyDescent="0.3">
      <c r="A47" s="17">
        <v>1</v>
      </c>
      <c r="B47" s="17" t="s">
        <v>5</v>
      </c>
      <c r="C47" s="17">
        <v>100</v>
      </c>
      <c r="D47" s="17" t="s">
        <v>10</v>
      </c>
      <c r="E47" s="17" t="s">
        <v>680</v>
      </c>
      <c r="F47" s="17"/>
      <c r="G47" s="23"/>
      <c r="H47" s="17" t="s">
        <v>118</v>
      </c>
      <c r="I47" s="13"/>
      <c r="K47" s="16"/>
      <c r="L47" s="16"/>
      <c r="M47" s="16"/>
    </row>
    <row r="48" spans="1:13" s="12" customFormat="1" x14ac:dyDescent="0.3">
      <c r="A48" s="17">
        <v>1</v>
      </c>
      <c r="B48" s="17" t="s">
        <v>3</v>
      </c>
      <c r="C48" s="17">
        <v>50</v>
      </c>
      <c r="D48" s="17" t="s">
        <v>10</v>
      </c>
      <c r="E48" s="17" t="s">
        <v>681</v>
      </c>
      <c r="F48" s="17"/>
      <c r="G48" s="23"/>
      <c r="H48" s="17" t="s">
        <v>117</v>
      </c>
      <c r="I48" s="13"/>
      <c r="K48" s="16"/>
      <c r="L48" s="16"/>
      <c r="M48" s="16"/>
    </row>
    <row r="49" spans="1:13" s="12" customFormat="1" x14ac:dyDescent="0.3">
      <c r="A49" s="17">
        <v>9</v>
      </c>
      <c r="B49" s="17" t="s">
        <v>3</v>
      </c>
      <c r="C49" s="17">
        <v>60</v>
      </c>
      <c r="D49" s="17" t="s">
        <v>10</v>
      </c>
      <c r="E49" s="17" t="s">
        <v>681</v>
      </c>
      <c r="F49" s="17"/>
      <c r="G49" s="23"/>
      <c r="H49" s="17" t="s">
        <v>117</v>
      </c>
      <c r="I49" s="13"/>
      <c r="K49" s="16"/>
      <c r="L49" s="16"/>
      <c r="M49" s="16"/>
    </row>
    <row r="50" spans="1:13" s="12" customFormat="1" x14ac:dyDescent="0.3">
      <c r="A50" s="17">
        <v>1</v>
      </c>
      <c r="B50" s="17" t="s">
        <v>3</v>
      </c>
      <c r="C50" s="17">
        <v>70</v>
      </c>
      <c r="D50" s="17" t="s">
        <v>10</v>
      </c>
      <c r="E50" s="17" t="s">
        <v>681</v>
      </c>
      <c r="F50" s="17"/>
      <c r="G50" s="23"/>
      <c r="H50" s="17" t="s">
        <v>117</v>
      </c>
      <c r="I50" s="13"/>
      <c r="K50" s="16"/>
      <c r="L50" s="16"/>
      <c r="M50" s="16"/>
    </row>
    <row r="51" spans="1:13" s="12" customFormat="1" x14ac:dyDescent="0.3">
      <c r="A51" s="17">
        <v>1</v>
      </c>
      <c r="B51" s="17" t="s">
        <v>3</v>
      </c>
      <c r="C51" s="17">
        <v>50</v>
      </c>
      <c r="D51" s="17" t="s">
        <v>10</v>
      </c>
      <c r="E51" s="17" t="s">
        <v>681</v>
      </c>
      <c r="F51" s="17"/>
      <c r="G51" s="23"/>
      <c r="H51" s="17" t="s">
        <v>117</v>
      </c>
      <c r="I51" s="13"/>
      <c r="K51" s="16"/>
      <c r="L51" s="16"/>
      <c r="M51" s="16"/>
    </row>
    <row r="52" spans="1:13" s="12" customFormat="1" x14ac:dyDescent="0.3">
      <c r="A52" s="17">
        <v>1</v>
      </c>
      <c r="B52" s="17" t="s">
        <v>4</v>
      </c>
      <c r="C52" s="17">
        <v>50</v>
      </c>
      <c r="D52" s="17" t="s">
        <v>10</v>
      </c>
      <c r="E52" s="17" t="s">
        <v>680</v>
      </c>
      <c r="F52" s="17"/>
      <c r="G52" s="23"/>
      <c r="H52" s="17" t="s">
        <v>118</v>
      </c>
      <c r="I52" s="13"/>
      <c r="K52" s="16"/>
      <c r="L52" s="16"/>
      <c r="M52" s="16"/>
    </row>
    <row r="53" spans="1:13" s="12" customFormat="1" x14ac:dyDescent="0.3">
      <c r="A53" s="17">
        <v>1</v>
      </c>
      <c r="B53" s="17" t="s">
        <v>4</v>
      </c>
      <c r="C53" s="17">
        <v>80</v>
      </c>
      <c r="D53" s="17" t="s">
        <v>10</v>
      </c>
      <c r="E53" s="17" t="s">
        <v>681</v>
      </c>
      <c r="F53" s="17"/>
      <c r="G53" s="23"/>
      <c r="H53" s="17" t="s">
        <v>30</v>
      </c>
      <c r="I53" s="13"/>
      <c r="K53" s="16"/>
      <c r="L53" s="16"/>
      <c r="M53" s="16"/>
    </row>
    <row r="54" spans="1:13" s="12" customFormat="1" x14ac:dyDescent="0.3">
      <c r="A54" s="17">
        <v>1</v>
      </c>
      <c r="B54" s="17" t="s">
        <v>4</v>
      </c>
      <c r="C54" s="17">
        <v>110</v>
      </c>
      <c r="D54" s="17" t="s">
        <v>10</v>
      </c>
      <c r="E54" s="17" t="s">
        <v>680</v>
      </c>
      <c r="F54" s="17"/>
      <c r="G54" s="23"/>
      <c r="H54" s="17" t="s">
        <v>117</v>
      </c>
      <c r="I54" s="13"/>
      <c r="K54" s="16"/>
      <c r="L54" s="16"/>
      <c r="M54" s="16"/>
    </row>
    <row r="55" spans="1:13" s="12" customFormat="1" x14ac:dyDescent="0.3">
      <c r="A55" s="17">
        <v>2</v>
      </c>
      <c r="B55" s="17" t="s">
        <v>4</v>
      </c>
      <c r="C55" s="17">
        <v>70</v>
      </c>
      <c r="D55" s="17" t="s">
        <v>10</v>
      </c>
      <c r="E55" s="17" t="s">
        <v>681</v>
      </c>
      <c r="F55" s="17"/>
      <c r="G55" s="23"/>
      <c r="H55" s="17" t="s">
        <v>30</v>
      </c>
      <c r="I55" s="13"/>
      <c r="K55" s="16"/>
      <c r="L55" s="16"/>
      <c r="M55" s="16"/>
    </row>
    <row r="56" spans="1:13" s="12" customFormat="1" x14ac:dyDescent="0.3">
      <c r="A56" s="17">
        <v>1</v>
      </c>
      <c r="B56" s="17" t="s">
        <v>4</v>
      </c>
      <c r="C56" s="17">
        <v>70</v>
      </c>
      <c r="D56" s="17" t="s">
        <v>10</v>
      </c>
      <c r="E56" s="17" t="s">
        <v>680</v>
      </c>
      <c r="F56" s="17"/>
      <c r="G56" s="23"/>
      <c r="H56" s="17" t="s">
        <v>118</v>
      </c>
      <c r="I56" s="13"/>
      <c r="K56" s="16"/>
      <c r="L56" s="16"/>
      <c r="M56" s="16"/>
    </row>
    <row r="57" spans="1:13" s="12" customFormat="1" x14ac:dyDescent="0.3">
      <c r="A57" s="17">
        <v>8</v>
      </c>
      <c r="B57" s="17" t="s">
        <v>3</v>
      </c>
      <c r="C57" s="17">
        <v>60</v>
      </c>
      <c r="D57" s="17" t="s">
        <v>11</v>
      </c>
      <c r="E57" s="17" t="s">
        <v>666</v>
      </c>
      <c r="F57" s="17"/>
      <c r="G57" s="23">
        <v>0.50902777777777775</v>
      </c>
      <c r="H57" s="17" t="s">
        <v>32</v>
      </c>
      <c r="I57" s="13"/>
      <c r="K57" s="16"/>
      <c r="L57" s="16"/>
      <c r="M57" s="16"/>
    </row>
    <row r="58" spans="1:13" s="12" customFormat="1" x14ac:dyDescent="0.3">
      <c r="A58" s="17">
        <v>2</v>
      </c>
      <c r="B58" s="17" t="s">
        <v>4</v>
      </c>
      <c r="C58" s="17">
        <v>60</v>
      </c>
      <c r="D58" s="17" t="s">
        <v>11</v>
      </c>
      <c r="E58" s="17" t="s">
        <v>21</v>
      </c>
      <c r="F58" s="17" t="s">
        <v>213</v>
      </c>
      <c r="G58" s="23"/>
      <c r="H58" s="17" t="s">
        <v>30</v>
      </c>
      <c r="I58" s="13"/>
      <c r="K58" s="16"/>
      <c r="L58" s="16"/>
      <c r="M58" s="16"/>
    </row>
    <row r="59" spans="1:13" s="12" customFormat="1" x14ac:dyDescent="0.3">
      <c r="A59" s="17">
        <v>1</v>
      </c>
      <c r="B59" s="17" t="s">
        <v>4</v>
      </c>
      <c r="C59" s="17">
        <v>180</v>
      </c>
      <c r="D59" s="17" t="s">
        <v>11</v>
      </c>
      <c r="E59" s="17" t="s">
        <v>21</v>
      </c>
      <c r="F59" s="17" t="s">
        <v>213</v>
      </c>
      <c r="G59" s="23"/>
      <c r="H59" s="17" t="s">
        <v>117</v>
      </c>
      <c r="I59" s="13"/>
      <c r="K59" s="16"/>
      <c r="L59" s="16"/>
      <c r="M59" s="16"/>
    </row>
    <row r="60" spans="1:13" s="12" customFormat="1" x14ac:dyDescent="0.3">
      <c r="A60" s="17">
        <v>1</v>
      </c>
      <c r="B60" s="17" t="s">
        <v>4</v>
      </c>
      <c r="C60" s="17">
        <v>50</v>
      </c>
      <c r="D60" s="17" t="s">
        <v>11</v>
      </c>
      <c r="E60" s="17" t="s">
        <v>671</v>
      </c>
      <c r="F60" s="17"/>
      <c r="G60" s="23"/>
      <c r="H60" s="17" t="s">
        <v>117</v>
      </c>
      <c r="I60" s="13"/>
      <c r="K60" s="16"/>
      <c r="L60" s="16"/>
      <c r="M60" s="16"/>
    </row>
    <row r="61" spans="1:13" s="12" customFormat="1" x14ac:dyDescent="0.3">
      <c r="A61" s="17">
        <v>3</v>
      </c>
      <c r="B61" s="17" t="s">
        <v>3</v>
      </c>
      <c r="C61" s="17">
        <v>50</v>
      </c>
      <c r="D61" s="17" t="s">
        <v>11</v>
      </c>
      <c r="E61" s="17" t="s">
        <v>671</v>
      </c>
      <c r="F61" s="17"/>
      <c r="G61" s="23"/>
      <c r="H61" s="17" t="s">
        <v>117</v>
      </c>
      <c r="I61" s="13"/>
      <c r="K61" s="16"/>
      <c r="L61" s="16"/>
      <c r="M61" s="16"/>
    </row>
    <row r="62" spans="1:13" s="12" customFormat="1" x14ac:dyDescent="0.3">
      <c r="A62" s="17">
        <v>1</v>
      </c>
      <c r="B62" s="17" t="s">
        <v>3</v>
      </c>
      <c r="C62" s="17">
        <v>30</v>
      </c>
      <c r="D62" s="17" t="s">
        <v>11</v>
      </c>
      <c r="E62" s="17" t="s">
        <v>678</v>
      </c>
      <c r="F62" s="17"/>
      <c r="G62" s="23"/>
      <c r="H62" s="17" t="s">
        <v>116</v>
      </c>
      <c r="I62" s="13"/>
      <c r="K62" s="16"/>
      <c r="L62" s="16"/>
      <c r="M62" s="16"/>
    </row>
    <row r="63" spans="1:13" s="12" customFormat="1" x14ac:dyDescent="0.3">
      <c r="A63" s="17">
        <v>1</v>
      </c>
      <c r="B63" s="17" t="s">
        <v>4</v>
      </c>
      <c r="C63" s="17">
        <v>50</v>
      </c>
      <c r="D63" s="17" t="s">
        <v>12</v>
      </c>
      <c r="E63" s="17" t="s">
        <v>61</v>
      </c>
      <c r="F63" s="17" t="s">
        <v>213</v>
      </c>
      <c r="G63" s="23">
        <v>0.51666666666666672</v>
      </c>
      <c r="H63" s="17" t="s">
        <v>117</v>
      </c>
      <c r="I63" s="13"/>
      <c r="K63" s="16"/>
      <c r="L63" s="16"/>
      <c r="M63" s="16"/>
    </row>
    <row r="64" spans="1:13" s="12" customFormat="1" x14ac:dyDescent="0.3">
      <c r="A64" s="17">
        <v>1</v>
      </c>
      <c r="B64" s="17" t="s">
        <v>3</v>
      </c>
      <c r="C64" s="17">
        <v>60</v>
      </c>
      <c r="D64" s="17" t="s">
        <v>12</v>
      </c>
      <c r="E64" s="17" t="s">
        <v>61</v>
      </c>
      <c r="F64" s="17" t="s">
        <v>213</v>
      </c>
      <c r="G64" s="23"/>
      <c r="H64" s="17" t="s">
        <v>117</v>
      </c>
      <c r="I64" s="13"/>
      <c r="K64" s="16"/>
      <c r="L64" s="16"/>
      <c r="M64" s="16"/>
    </row>
    <row r="65" spans="1:13" s="12" customFormat="1" x14ac:dyDescent="0.3">
      <c r="A65" s="17">
        <v>1</v>
      </c>
      <c r="B65" s="17" t="s">
        <v>4</v>
      </c>
      <c r="C65" s="17">
        <v>100</v>
      </c>
      <c r="D65" s="17" t="s">
        <v>12</v>
      </c>
      <c r="E65" s="17" t="s">
        <v>681</v>
      </c>
      <c r="F65" s="17"/>
      <c r="G65" s="23"/>
      <c r="H65" s="17" t="s">
        <v>31</v>
      </c>
      <c r="I65" s="13"/>
      <c r="K65" s="16"/>
      <c r="L65" s="16"/>
      <c r="M65" s="16"/>
    </row>
    <row r="66" spans="1:13" s="12" customFormat="1" x14ac:dyDescent="0.3">
      <c r="A66" s="17">
        <v>1</v>
      </c>
      <c r="B66" s="17" t="s">
        <v>4</v>
      </c>
      <c r="C66" s="17">
        <v>150</v>
      </c>
      <c r="D66" s="17" t="s">
        <v>12</v>
      </c>
      <c r="E66" s="17" t="s">
        <v>680</v>
      </c>
      <c r="F66" s="17"/>
      <c r="G66" s="23"/>
      <c r="H66" s="17" t="s">
        <v>31</v>
      </c>
      <c r="I66" s="13"/>
      <c r="K66" s="16"/>
      <c r="L66" s="16"/>
      <c r="M66" s="16"/>
    </row>
    <row r="67" spans="1:13" s="12" customFormat="1" x14ac:dyDescent="0.3">
      <c r="A67" s="17">
        <v>1</v>
      </c>
      <c r="B67" s="17" t="s">
        <v>3</v>
      </c>
      <c r="C67" s="17">
        <v>80</v>
      </c>
      <c r="D67" s="17" t="s">
        <v>12</v>
      </c>
      <c r="E67" s="17" t="s">
        <v>680</v>
      </c>
      <c r="F67" s="17"/>
      <c r="G67" s="23"/>
      <c r="H67" s="17" t="s">
        <v>31</v>
      </c>
      <c r="I67" s="13"/>
      <c r="K67" s="16"/>
      <c r="L67" s="16"/>
      <c r="M67" s="16"/>
    </row>
    <row r="68" spans="1:13" s="12" customFormat="1" x14ac:dyDescent="0.3">
      <c r="A68" s="17">
        <v>1</v>
      </c>
      <c r="B68" s="17" t="s">
        <v>3</v>
      </c>
      <c r="C68" s="17">
        <v>60</v>
      </c>
      <c r="D68" s="17" t="s">
        <v>12</v>
      </c>
      <c r="E68" s="17" t="s">
        <v>61</v>
      </c>
      <c r="F68" s="17" t="s">
        <v>213</v>
      </c>
      <c r="G68" s="23"/>
      <c r="H68" s="17" t="s">
        <v>117</v>
      </c>
      <c r="I68" s="13"/>
      <c r="K68" s="16"/>
      <c r="L68" s="16"/>
      <c r="M68" s="16"/>
    </row>
    <row r="69" spans="1:13" s="12" customFormat="1" x14ac:dyDescent="0.3">
      <c r="A69" s="17">
        <v>1</v>
      </c>
      <c r="B69" s="17" t="s">
        <v>17</v>
      </c>
      <c r="C69" s="17">
        <v>30</v>
      </c>
      <c r="D69" s="17" t="s">
        <v>12</v>
      </c>
      <c r="E69" s="17" t="s">
        <v>681</v>
      </c>
      <c r="F69" s="17"/>
      <c r="G69" s="23"/>
      <c r="H69" s="17" t="s">
        <v>117</v>
      </c>
      <c r="I69" s="13"/>
      <c r="K69" s="16"/>
      <c r="L69" s="16"/>
      <c r="M69" s="16"/>
    </row>
    <row r="70" spans="1:13" s="12" customFormat="1" x14ac:dyDescent="0.3">
      <c r="A70" s="17">
        <v>1</v>
      </c>
      <c r="B70" s="17" t="s">
        <v>3</v>
      </c>
      <c r="C70" s="17">
        <v>80</v>
      </c>
      <c r="D70" s="17" t="s">
        <v>12</v>
      </c>
      <c r="E70" s="17" t="s">
        <v>680</v>
      </c>
      <c r="F70" s="17"/>
      <c r="G70" s="23"/>
      <c r="H70" s="17" t="s">
        <v>116</v>
      </c>
      <c r="I70" s="13"/>
      <c r="K70" s="16"/>
      <c r="L70" s="16"/>
      <c r="M70" s="16"/>
    </row>
    <row r="71" spans="1:13" s="12" customFormat="1" x14ac:dyDescent="0.3">
      <c r="A71" s="17"/>
      <c r="B71" s="17"/>
      <c r="C71" s="17"/>
      <c r="D71" s="17"/>
      <c r="E71" s="17"/>
      <c r="F71" s="17"/>
      <c r="G71" s="23"/>
      <c r="H71" s="17"/>
      <c r="I71" s="13"/>
      <c r="K71" s="16"/>
      <c r="L71" s="16"/>
      <c r="M71" s="16"/>
    </row>
    <row r="72" spans="1:13" s="12" customFormat="1" x14ac:dyDescent="0.3">
      <c r="A72" s="17"/>
      <c r="B72" s="17"/>
      <c r="C72" s="17"/>
      <c r="D72" s="17"/>
      <c r="E72" s="17"/>
      <c r="F72" s="17"/>
      <c r="G72" s="23"/>
      <c r="H72" s="17"/>
      <c r="I72" s="13"/>
      <c r="K72" s="16"/>
      <c r="L72" s="16"/>
      <c r="M72" s="16"/>
    </row>
    <row r="73" spans="1:13" s="12" customFormat="1" x14ac:dyDescent="0.3">
      <c r="A73" s="17"/>
      <c r="B73" s="17"/>
      <c r="C73" s="17"/>
      <c r="D73" s="17"/>
      <c r="E73" s="17"/>
      <c r="F73" s="17"/>
      <c r="G73" s="23"/>
      <c r="H73" s="17"/>
      <c r="I73" s="13"/>
      <c r="K73" s="16"/>
      <c r="L73" s="16"/>
      <c r="M73" s="16"/>
    </row>
    <row r="74" spans="1:13" s="12" customFormat="1" x14ac:dyDescent="0.3">
      <c r="A74" s="17"/>
      <c r="B74" s="17"/>
      <c r="C74" s="17"/>
      <c r="D74" s="17"/>
      <c r="E74" s="17"/>
      <c r="F74" s="17"/>
      <c r="G74" s="23"/>
      <c r="H74" s="17"/>
      <c r="I74" s="13"/>
      <c r="K74" s="16"/>
      <c r="L74" s="16"/>
      <c r="M74" s="16"/>
    </row>
    <row r="75" spans="1:13" s="12" customFormat="1" x14ac:dyDescent="0.3">
      <c r="A75" s="17"/>
      <c r="B75" s="17"/>
      <c r="C75" s="17"/>
      <c r="D75" s="17"/>
      <c r="E75" s="17"/>
      <c r="F75" s="17"/>
      <c r="G75" s="23"/>
      <c r="H75" s="17"/>
      <c r="I75" s="13"/>
      <c r="K75" s="16"/>
      <c r="L75" s="16"/>
      <c r="M75" s="16"/>
    </row>
    <row r="76" spans="1:13" s="12" customFormat="1" x14ac:dyDescent="0.3">
      <c r="A76" s="17"/>
      <c r="B76" s="17"/>
      <c r="C76" s="17"/>
      <c r="D76" s="17"/>
      <c r="E76" s="17"/>
      <c r="F76" s="17"/>
      <c r="G76" s="23"/>
      <c r="H76" s="17"/>
      <c r="I76" s="13"/>
      <c r="K76" s="16"/>
      <c r="L76" s="16"/>
      <c r="M76" s="16"/>
    </row>
    <row r="77" spans="1:13" s="12" customFormat="1" x14ac:dyDescent="0.3">
      <c r="A77" s="17"/>
      <c r="B77" s="17"/>
      <c r="C77" s="17"/>
      <c r="D77" s="17"/>
      <c r="E77" s="17"/>
      <c r="F77" s="17"/>
      <c r="G77" s="23"/>
      <c r="H77" s="17"/>
      <c r="I77" s="13"/>
      <c r="K77" s="16"/>
      <c r="L77" s="16"/>
      <c r="M77" s="16"/>
    </row>
    <row r="78" spans="1:13" s="12" customFormat="1" x14ac:dyDescent="0.3">
      <c r="A78" s="17"/>
      <c r="B78" s="17"/>
      <c r="C78" s="17"/>
      <c r="D78" s="17"/>
      <c r="E78" s="17"/>
      <c r="F78" s="17"/>
      <c r="G78" s="23"/>
      <c r="H78" s="17"/>
      <c r="I78" s="13"/>
      <c r="K78" s="16"/>
      <c r="L78" s="16"/>
      <c r="M78" s="16"/>
    </row>
    <row r="79" spans="1:13" s="12" customFormat="1" x14ac:dyDescent="0.3">
      <c r="A79" s="17"/>
      <c r="B79" s="17"/>
      <c r="C79" s="17"/>
      <c r="D79" s="17"/>
      <c r="E79" s="17"/>
      <c r="F79" s="17"/>
      <c r="G79" s="23"/>
      <c r="H79" s="17"/>
      <c r="I79" s="13"/>
      <c r="K79" s="16"/>
      <c r="L79" s="16"/>
      <c r="M79" s="16"/>
    </row>
    <row r="80" spans="1:13" s="12" customFormat="1" x14ac:dyDescent="0.3">
      <c r="A80" s="17"/>
      <c r="B80" s="17"/>
      <c r="C80" s="17"/>
      <c r="D80" s="17"/>
      <c r="E80" s="17"/>
      <c r="F80" s="17"/>
      <c r="G80" s="23"/>
      <c r="H80" s="17"/>
      <c r="I80" s="13"/>
      <c r="K80" s="16"/>
      <c r="L80" s="16"/>
      <c r="M80" s="16"/>
    </row>
    <row r="81" spans="1:13" s="12" customFormat="1" x14ac:dyDescent="0.3">
      <c r="A81" s="17"/>
      <c r="B81" s="17"/>
      <c r="C81" s="17"/>
      <c r="D81" s="17"/>
      <c r="E81" s="17"/>
      <c r="F81" s="17"/>
      <c r="G81" s="23"/>
      <c r="H81" s="17"/>
      <c r="I81" s="13"/>
      <c r="K81" s="16"/>
      <c r="L81" s="16"/>
      <c r="M81" s="16"/>
    </row>
    <row r="82" spans="1:13" s="12" customFormat="1" x14ac:dyDescent="0.3">
      <c r="A82" s="17"/>
      <c r="B82" s="17"/>
      <c r="C82" s="17"/>
      <c r="D82" s="17"/>
      <c r="E82" s="17"/>
      <c r="F82" s="17"/>
      <c r="G82" s="23"/>
      <c r="H82" s="17"/>
      <c r="I82" s="13"/>
      <c r="K82" s="16"/>
      <c r="L82" s="16"/>
      <c r="M82" s="16"/>
    </row>
    <row r="83" spans="1:13" s="12" customFormat="1" x14ac:dyDescent="0.3">
      <c r="A83" s="17"/>
      <c r="B83" s="17"/>
      <c r="C83" s="17"/>
      <c r="D83" s="17"/>
      <c r="E83" s="17"/>
      <c r="F83" s="17"/>
      <c r="G83" s="23"/>
      <c r="H83" s="17"/>
      <c r="I83" s="13"/>
      <c r="K83" s="16"/>
      <c r="L83" s="16"/>
      <c r="M83" s="16"/>
    </row>
    <row r="84" spans="1:13" s="12" customFormat="1" x14ac:dyDescent="0.3">
      <c r="A84" s="17"/>
      <c r="B84" s="17"/>
      <c r="C84" s="17"/>
      <c r="D84" s="17"/>
      <c r="E84" s="17"/>
      <c r="F84" s="17"/>
      <c r="G84" s="23"/>
      <c r="H84" s="17"/>
      <c r="I84" s="13"/>
      <c r="K84" s="16"/>
      <c r="L84" s="16"/>
      <c r="M84" s="16"/>
    </row>
    <row r="85" spans="1:13" s="12" customFormat="1" x14ac:dyDescent="0.3">
      <c r="A85" s="17"/>
      <c r="B85" s="17"/>
      <c r="C85" s="17"/>
      <c r="D85" s="17"/>
      <c r="E85" s="17"/>
      <c r="F85" s="17"/>
      <c r="G85" s="23"/>
      <c r="H85" s="17"/>
      <c r="I85" s="13"/>
      <c r="K85" s="16"/>
      <c r="L85" s="16"/>
      <c r="M85" s="16"/>
    </row>
    <row r="86" spans="1:13" s="12" customFormat="1" x14ac:dyDescent="0.3">
      <c r="A86" s="17"/>
      <c r="B86" s="17"/>
      <c r="C86" s="17"/>
      <c r="D86" s="17"/>
      <c r="E86" s="17"/>
      <c r="F86" s="17"/>
      <c r="G86" s="23"/>
      <c r="H86" s="17"/>
      <c r="I86" s="13"/>
      <c r="K86" s="16"/>
      <c r="L86" s="16"/>
      <c r="M86" s="16"/>
    </row>
    <row r="87" spans="1:13" s="12" customFormat="1" x14ac:dyDescent="0.3">
      <c r="A87" s="17"/>
      <c r="B87" s="17"/>
      <c r="C87" s="17"/>
      <c r="D87" s="17"/>
      <c r="E87" s="17"/>
      <c r="F87" s="17"/>
      <c r="G87" s="23"/>
      <c r="H87" s="17"/>
      <c r="I87" s="13"/>
      <c r="K87" s="16"/>
      <c r="L87" s="16"/>
      <c r="M87" s="16"/>
    </row>
    <row r="88" spans="1:13" s="12" customFormat="1" x14ac:dyDescent="0.3">
      <c r="A88" s="17"/>
      <c r="B88" s="17"/>
      <c r="C88" s="17"/>
      <c r="D88" s="17"/>
      <c r="E88" s="17"/>
      <c r="F88" s="17"/>
      <c r="G88" s="23"/>
      <c r="H88" s="17"/>
      <c r="I88" s="13"/>
      <c r="K88" s="16"/>
      <c r="L88" s="16"/>
      <c r="M88" s="16"/>
    </row>
    <row r="89" spans="1:13" s="12" customFormat="1" x14ac:dyDescent="0.3">
      <c r="A89" s="17"/>
      <c r="B89" s="17"/>
      <c r="C89" s="17"/>
      <c r="D89" s="17"/>
      <c r="E89" s="17"/>
      <c r="F89" s="17"/>
      <c r="G89" s="23"/>
      <c r="H89" s="17"/>
      <c r="I89" s="13"/>
      <c r="K89" s="16"/>
      <c r="L89" s="16"/>
      <c r="M89" s="16"/>
    </row>
    <row r="90" spans="1:13" s="12" customFormat="1" x14ac:dyDescent="0.3">
      <c r="A90" s="17"/>
      <c r="B90" s="17"/>
      <c r="C90" s="17"/>
      <c r="D90" s="17"/>
      <c r="E90" s="17"/>
      <c r="F90" s="17"/>
      <c r="G90" s="23"/>
      <c r="H90" s="17"/>
      <c r="I90" s="13"/>
      <c r="K90" s="16"/>
      <c r="L90" s="16"/>
      <c r="M90" s="16"/>
    </row>
    <row r="91" spans="1:13" s="12" customFormat="1" x14ac:dyDescent="0.3">
      <c r="A91" s="17"/>
      <c r="B91" s="17"/>
      <c r="C91" s="17"/>
      <c r="D91" s="17"/>
      <c r="E91" s="17"/>
      <c r="F91" s="17"/>
      <c r="G91" s="23"/>
      <c r="H91" s="17"/>
      <c r="I91" s="13"/>
      <c r="K91" s="16"/>
      <c r="L91" s="16"/>
      <c r="M91" s="16"/>
    </row>
    <row r="92" spans="1:13" s="12" customFormat="1" x14ac:dyDescent="0.3">
      <c r="A92" s="17"/>
      <c r="B92" s="17"/>
      <c r="C92" s="17"/>
      <c r="D92" s="17"/>
      <c r="E92" s="17"/>
      <c r="F92" s="17"/>
      <c r="G92" s="23"/>
      <c r="H92" s="17"/>
      <c r="I92" s="13"/>
      <c r="K92" s="16"/>
      <c r="L92" s="16"/>
      <c r="M92" s="16"/>
    </row>
    <row r="93" spans="1:13" s="12" customFormat="1" x14ac:dyDescent="0.3">
      <c r="A93" s="17"/>
      <c r="B93" s="17"/>
      <c r="C93" s="17"/>
      <c r="D93" s="17"/>
      <c r="E93" s="17"/>
      <c r="F93" s="17"/>
      <c r="G93" s="23"/>
      <c r="H93" s="17"/>
      <c r="I93" s="13"/>
      <c r="K93" s="16"/>
      <c r="L93" s="16"/>
      <c r="M93" s="16"/>
    </row>
    <row r="94" spans="1:13" s="12" customFormat="1" x14ac:dyDescent="0.3">
      <c r="A94" s="17"/>
      <c r="B94" s="17"/>
      <c r="C94" s="17"/>
      <c r="D94" s="17"/>
      <c r="E94" s="17"/>
      <c r="F94" s="17"/>
      <c r="G94" s="23"/>
      <c r="H94" s="17"/>
      <c r="I94" s="13"/>
      <c r="K94" s="16"/>
      <c r="L94" s="16"/>
      <c r="M94" s="16"/>
    </row>
    <row r="95" spans="1:13" s="12" customFormat="1" x14ac:dyDescent="0.3">
      <c r="A95" s="17"/>
      <c r="B95" s="17"/>
      <c r="C95" s="17"/>
      <c r="D95" s="17"/>
      <c r="E95" s="17"/>
      <c r="F95" s="17"/>
      <c r="G95" s="23"/>
      <c r="H95" s="17"/>
      <c r="I95" s="13"/>
      <c r="K95" s="16"/>
      <c r="L95" s="16"/>
      <c r="M95" s="16"/>
    </row>
    <row r="96" spans="1:13" s="12" customFormat="1" x14ac:dyDescent="0.3">
      <c r="A96" s="17"/>
      <c r="B96" s="17"/>
      <c r="C96" s="17"/>
      <c r="D96" s="17"/>
      <c r="E96" s="17"/>
      <c r="F96" s="17"/>
      <c r="G96" s="23"/>
      <c r="H96" s="17"/>
      <c r="I96" s="13"/>
      <c r="K96" s="16"/>
      <c r="L96" s="16"/>
      <c r="M96" s="16"/>
    </row>
    <row r="97" spans="1:13" s="12" customFormat="1" x14ac:dyDescent="0.3">
      <c r="A97" s="17"/>
      <c r="B97" s="17"/>
      <c r="C97" s="17"/>
      <c r="D97" s="17"/>
      <c r="E97" s="17"/>
      <c r="F97" s="17"/>
      <c r="G97" s="23"/>
      <c r="H97" s="17"/>
      <c r="I97" s="13"/>
      <c r="K97" s="16"/>
      <c r="L97" s="16"/>
      <c r="M97" s="16"/>
    </row>
    <row r="98" spans="1:13" s="12" customFormat="1" x14ac:dyDescent="0.3">
      <c r="A98" s="17"/>
      <c r="B98" s="17"/>
      <c r="C98" s="17"/>
      <c r="D98" s="17"/>
      <c r="E98" s="17"/>
      <c r="F98" s="17"/>
      <c r="G98" s="23"/>
      <c r="H98" s="17"/>
      <c r="I98" s="13"/>
      <c r="K98" s="16"/>
      <c r="L98" s="16"/>
      <c r="M98" s="16"/>
    </row>
    <row r="99" spans="1:13" s="12" customFormat="1" x14ac:dyDescent="0.3">
      <c r="A99" s="17"/>
      <c r="B99" s="17"/>
      <c r="C99" s="17"/>
      <c r="D99" s="17"/>
      <c r="E99" s="17"/>
      <c r="F99" s="17"/>
      <c r="G99" s="23"/>
      <c r="H99" s="17"/>
      <c r="I99" s="13"/>
      <c r="K99" s="16"/>
      <c r="L99" s="16"/>
      <c r="M99" s="16"/>
    </row>
    <row r="100" spans="1:13" s="12" customFormat="1" x14ac:dyDescent="0.3">
      <c r="A100" s="16"/>
      <c r="B100" s="17"/>
      <c r="C100" s="16"/>
      <c r="D100" s="17"/>
      <c r="E100" s="17"/>
      <c r="F100" s="16"/>
      <c r="G100" s="26"/>
      <c r="H100" s="16"/>
      <c r="K100" s="16"/>
      <c r="L100" s="16"/>
      <c r="M100" s="16"/>
    </row>
    <row r="101" spans="1:13" s="12" customFormat="1" x14ac:dyDescent="0.3">
      <c r="A101" s="16"/>
      <c r="B101" s="16"/>
      <c r="C101" s="16"/>
      <c r="D101" s="16"/>
      <c r="E101" s="16"/>
      <c r="F101" s="16"/>
      <c r="G101" s="26"/>
      <c r="H101" s="16"/>
      <c r="K101" s="16"/>
      <c r="L101" s="16"/>
      <c r="M101" s="16"/>
    </row>
    <row r="102" spans="1:13" s="12" customFormat="1" x14ac:dyDescent="0.3">
      <c r="A102" s="16"/>
      <c r="B102" s="16"/>
      <c r="C102" s="16"/>
      <c r="D102" s="16"/>
      <c r="E102" s="16"/>
      <c r="F102" s="16"/>
      <c r="G102" s="26"/>
      <c r="H102" s="16"/>
      <c r="K102" s="16"/>
      <c r="L102" s="16"/>
      <c r="M102" s="16"/>
    </row>
    <row r="103" spans="1:13" s="12" customFormat="1" x14ac:dyDescent="0.3">
      <c r="A103" s="16"/>
      <c r="B103" s="16"/>
      <c r="C103" s="16"/>
      <c r="D103" s="16"/>
      <c r="E103" s="16"/>
      <c r="F103" s="16"/>
      <c r="G103" s="26"/>
      <c r="H103" s="16"/>
      <c r="K103" s="16"/>
      <c r="L103" s="16"/>
      <c r="M103" s="16"/>
    </row>
    <row r="104" spans="1:13" s="12" customFormat="1" x14ac:dyDescent="0.3">
      <c r="A104" s="16"/>
      <c r="B104" s="16"/>
      <c r="C104" s="16"/>
      <c r="D104" s="16"/>
      <c r="E104" s="16"/>
      <c r="F104" s="16"/>
      <c r="G104" s="26"/>
      <c r="H104" s="16"/>
      <c r="K104" s="16"/>
      <c r="L104" s="16"/>
      <c r="M104" s="16"/>
    </row>
    <row r="105" spans="1:13" s="12" customFormat="1" x14ac:dyDescent="0.3">
      <c r="A105" s="16"/>
      <c r="B105" s="16"/>
      <c r="C105" s="16"/>
      <c r="D105" s="16"/>
      <c r="E105" s="16"/>
      <c r="F105" s="16"/>
      <c r="G105" s="26"/>
      <c r="H105" s="16"/>
      <c r="K105" s="16"/>
      <c r="L105" s="16"/>
      <c r="M105" s="16"/>
    </row>
    <row r="106" spans="1:13" s="12" customFormat="1" x14ac:dyDescent="0.3">
      <c r="A106" s="16"/>
      <c r="B106" s="16"/>
      <c r="C106" s="16"/>
      <c r="D106" s="16"/>
      <c r="E106" s="16"/>
      <c r="F106" s="16"/>
      <c r="G106" s="26"/>
      <c r="H106" s="16"/>
      <c r="K106" s="16"/>
      <c r="L106" s="16"/>
      <c r="M106" s="16"/>
    </row>
    <row r="107" spans="1:13" s="12" customFormat="1" x14ac:dyDescent="0.3">
      <c r="A107" s="16"/>
      <c r="B107" s="16"/>
      <c r="C107" s="16"/>
      <c r="D107" s="16"/>
      <c r="E107" s="16"/>
      <c r="F107" s="16"/>
      <c r="G107" s="26"/>
      <c r="H107" s="16"/>
      <c r="K107" s="16"/>
      <c r="L107" s="16"/>
      <c r="M107" s="16"/>
    </row>
    <row r="108" spans="1:13" s="12" customFormat="1" x14ac:dyDescent="0.3">
      <c r="A108" s="16"/>
      <c r="B108" s="16"/>
      <c r="C108" s="16"/>
      <c r="D108" s="16"/>
      <c r="E108" s="16"/>
      <c r="F108" s="16"/>
      <c r="G108" s="26"/>
      <c r="H108" s="16"/>
      <c r="K108" s="16"/>
      <c r="L108" s="16"/>
      <c r="M108" s="16"/>
    </row>
    <row r="109" spans="1:13" s="12" customFormat="1" x14ac:dyDescent="0.3">
      <c r="A109" s="16"/>
      <c r="B109" s="16"/>
      <c r="C109" s="16"/>
      <c r="D109" s="16"/>
      <c r="E109" s="16"/>
      <c r="F109" s="16"/>
      <c r="G109" s="26"/>
      <c r="H109" s="16"/>
      <c r="K109" s="16"/>
      <c r="L109" s="16"/>
      <c r="M109" s="16"/>
    </row>
    <row r="110" spans="1:13" s="12" customFormat="1" x14ac:dyDescent="0.3">
      <c r="A110" s="16"/>
      <c r="B110" s="16"/>
      <c r="C110" s="16"/>
      <c r="D110" s="16"/>
      <c r="E110" s="16"/>
      <c r="F110" s="16"/>
      <c r="G110" s="26"/>
      <c r="H110" s="16"/>
      <c r="K110" s="16"/>
      <c r="L110" s="16"/>
      <c r="M110" s="16"/>
    </row>
    <row r="111" spans="1:13" s="12" customFormat="1" x14ac:dyDescent="0.3">
      <c r="A111" s="16"/>
      <c r="B111" s="16"/>
      <c r="C111" s="16"/>
      <c r="D111" s="16"/>
      <c r="E111" s="16"/>
      <c r="F111" s="16"/>
      <c r="G111" s="26"/>
      <c r="H111" s="16"/>
      <c r="K111" s="16"/>
      <c r="L111" s="16"/>
      <c r="M111" s="16"/>
    </row>
    <row r="112" spans="1:13" s="12" customFormat="1" x14ac:dyDescent="0.3">
      <c r="A112" s="16"/>
      <c r="B112" s="16"/>
      <c r="C112" s="16"/>
      <c r="D112" s="16"/>
      <c r="E112" s="16"/>
      <c r="F112" s="16"/>
      <c r="G112" s="26"/>
      <c r="H112" s="16"/>
      <c r="K112" s="16"/>
      <c r="L112" s="16"/>
      <c r="M112" s="16"/>
    </row>
    <row r="113" spans="1:13" s="12" customFormat="1" x14ac:dyDescent="0.3">
      <c r="A113" s="16"/>
      <c r="B113" s="16"/>
      <c r="C113" s="16"/>
      <c r="D113" s="16"/>
      <c r="E113" s="16"/>
      <c r="F113" s="16"/>
      <c r="G113" s="26"/>
      <c r="H113" s="16"/>
      <c r="K113" s="16"/>
      <c r="L113" s="16"/>
      <c r="M113" s="16"/>
    </row>
    <row r="114" spans="1:13" s="12" customFormat="1" x14ac:dyDescent="0.3">
      <c r="A114" s="16"/>
      <c r="B114" s="16"/>
      <c r="C114" s="16"/>
      <c r="D114" s="16"/>
      <c r="E114" s="16"/>
      <c r="F114" s="16"/>
      <c r="G114" s="26"/>
      <c r="H114" s="16"/>
      <c r="K114" s="16"/>
      <c r="L114" s="16"/>
      <c r="M114" s="16"/>
    </row>
    <row r="115" spans="1:13" s="12" customFormat="1" x14ac:dyDescent="0.3">
      <c r="A115" s="16"/>
      <c r="B115" s="16"/>
      <c r="C115" s="16"/>
      <c r="D115" s="16"/>
      <c r="E115" s="16"/>
      <c r="F115" s="16"/>
      <c r="G115" s="26"/>
      <c r="H115" s="16"/>
      <c r="K115" s="16"/>
      <c r="L115" s="16"/>
      <c r="M115" s="16"/>
    </row>
    <row r="116" spans="1:13" s="12" customFormat="1" x14ac:dyDescent="0.3">
      <c r="A116" s="16"/>
      <c r="B116" s="16"/>
      <c r="C116" s="16"/>
      <c r="D116" s="16"/>
      <c r="E116" s="16"/>
      <c r="F116" s="16"/>
      <c r="G116" s="26"/>
      <c r="H116" s="16"/>
      <c r="K116" s="16"/>
      <c r="L116" s="16"/>
      <c r="M116" s="16"/>
    </row>
    <row r="117" spans="1:13" s="12" customFormat="1" x14ac:dyDescent="0.3">
      <c r="A117" s="16"/>
      <c r="B117" s="16"/>
      <c r="C117" s="16"/>
      <c r="D117" s="16"/>
      <c r="E117" s="16"/>
      <c r="F117" s="16"/>
      <c r="G117" s="26"/>
      <c r="H117" s="16"/>
      <c r="K117" s="16"/>
      <c r="L117" s="16"/>
      <c r="M117" s="16"/>
    </row>
    <row r="118" spans="1:13" s="12" customFormat="1" x14ac:dyDescent="0.3">
      <c r="A118" s="16"/>
      <c r="B118" s="16"/>
      <c r="C118" s="16"/>
      <c r="D118" s="16"/>
      <c r="E118" s="16"/>
      <c r="F118" s="16"/>
      <c r="G118" s="26"/>
      <c r="H118" s="16"/>
      <c r="K118" s="16"/>
      <c r="L118" s="16"/>
      <c r="M118" s="16"/>
    </row>
    <row r="119" spans="1:13" s="12" customFormat="1" x14ac:dyDescent="0.3">
      <c r="A119" s="16"/>
      <c r="B119" s="16"/>
      <c r="C119" s="16"/>
      <c r="D119" s="16"/>
      <c r="E119" s="16"/>
      <c r="F119" s="16"/>
      <c r="G119" s="26"/>
      <c r="H119" s="16"/>
      <c r="K119" s="16"/>
      <c r="L119" s="16"/>
      <c r="M119" s="16"/>
    </row>
    <row r="120" spans="1:13" s="12" customFormat="1" x14ac:dyDescent="0.3">
      <c r="A120" s="16"/>
      <c r="B120" s="16"/>
      <c r="C120" s="16"/>
      <c r="D120" s="16"/>
      <c r="E120" s="16"/>
      <c r="F120" s="16"/>
      <c r="G120" s="26"/>
      <c r="H120" s="16"/>
      <c r="K120" s="16"/>
      <c r="L120" s="16"/>
      <c r="M120" s="16"/>
    </row>
    <row r="121" spans="1:13" s="12" customFormat="1" x14ac:dyDescent="0.3">
      <c r="A121" s="16"/>
      <c r="B121" s="16"/>
      <c r="C121" s="16"/>
      <c r="D121" s="16"/>
      <c r="E121" s="16"/>
      <c r="F121" s="16"/>
      <c r="G121" s="26"/>
      <c r="H121" s="16"/>
      <c r="K121" s="16"/>
      <c r="L121" s="16"/>
      <c r="M121" s="16"/>
    </row>
    <row r="122" spans="1:13" s="12" customFormat="1" x14ac:dyDescent="0.3">
      <c r="A122" s="16"/>
      <c r="B122" s="16"/>
      <c r="C122" s="16"/>
      <c r="D122" s="16"/>
      <c r="E122" s="16"/>
      <c r="F122" s="16"/>
      <c r="G122" s="26"/>
      <c r="H122" s="16"/>
      <c r="K122" s="16"/>
      <c r="L122" s="16"/>
      <c r="M122" s="16"/>
    </row>
    <row r="123" spans="1:13" s="12" customFormat="1" x14ac:dyDescent="0.3">
      <c r="A123" s="16"/>
      <c r="B123" s="16"/>
      <c r="C123" s="16"/>
      <c r="D123" s="16"/>
      <c r="E123" s="16"/>
      <c r="F123" s="16"/>
      <c r="G123" s="26"/>
      <c r="H123" s="16"/>
      <c r="K123" s="16"/>
      <c r="L123" s="16"/>
      <c r="M123" s="16"/>
    </row>
    <row r="124" spans="1:13" s="12" customFormat="1" x14ac:dyDescent="0.3">
      <c r="A124" s="16"/>
      <c r="B124" s="16"/>
      <c r="C124" s="16"/>
      <c r="D124" s="16"/>
      <c r="E124" s="16"/>
      <c r="F124" s="16"/>
      <c r="G124" s="26"/>
      <c r="H124" s="16"/>
      <c r="K124" s="16"/>
      <c r="L124" s="16"/>
      <c r="M124" s="16"/>
    </row>
    <row r="125" spans="1:13" s="12" customFormat="1" x14ac:dyDescent="0.3">
      <c r="A125" s="16"/>
      <c r="B125" s="16"/>
      <c r="C125" s="16"/>
      <c r="D125" s="16"/>
      <c r="E125" s="16"/>
      <c r="F125" s="16"/>
      <c r="G125" s="26"/>
      <c r="H125" s="16"/>
      <c r="K125" s="16"/>
      <c r="L125" s="16"/>
      <c r="M125" s="16"/>
    </row>
    <row r="126" spans="1:13" s="12" customFormat="1" x14ac:dyDescent="0.3">
      <c r="A126" s="16"/>
      <c r="B126" s="16"/>
      <c r="C126" s="16"/>
      <c r="D126" s="16"/>
      <c r="E126" s="16"/>
      <c r="F126" s="16"/>
      <c r="G126" s="26"/>
      <c r="H126" s="16"/>
      <c r="K126" s="16"/>
      <c r="L126" s="16"/>
      <c r="M126" s="16"/>
    </row>
    <row r="127" spans="1:13" s="12" customFormat="1" x14ac:dyDescent="0.3">
      <c r="A127" s="16"/>
      <c r="B127" s="16"/>
      <c r="C127" s="16"/>
      <c r="D127" s="16"/>
      <c r="E127" s="16"/>
      <c r="F127" s="16"/>
      <c r="G127" s="26"/>
      <c r="H127" s="16"/>
      <c r="K127" s="16"/>
      <c r="L127" s="16"/>
      <c r="M127" s="16"/>
    </row>
    <row r="128" spans="1:13" s="12" customFormat="1" x14ac:dyDescent="0.3">
      <c r="A128" s="16"/>
      <c r="B128" s="16"/>
      <c r="C128" s="16"/>
      <c r="D128" s="16"/>
      <c r="E128" s="16"/>
      <c r="F128" s="16"/>
      <c r="G128" s="26"/>
      <c r="H128" s="16"/>
      <c r="K128" s="16"/>
      <c r="L128" s="16"/>
      <c r="M128" s="16"/>
    </row>
    <row r="129" spans="1:13" s="12" customFormat="1" x14ac:dyDescent="0.3">
      <c r="A129" s="16"/>
      <c r="B129" s="16"/>
      <c r="C129" s="16"/>
      <c r="D129" s="16"/>
      <c r="E129" s="16"/>
      <c r="F129" s="16"/>
      <c r="G129" s="26"/>
      <c r="H129" s="16"/>
      <c r="K129" s="16"/>
      <c r="L129" s="16"/>
      <c r="M129" s="16"/>
    </row>
    <row r="130" spans="1:13" s="12" customFormat="1" x14ac:dyDescent="0.3">
      <c r="A130" s="16"/>
      <c r="B130" s="16"/>
      <c r="C130" s="16"/>
      <c r="D130" s="16"/>
      <c r="E130" s="16"/>
      <c r="F130" s="16"/>
      <c r="G130" s="26"/>
      <c r="H130" s="16"/>
      <c r="K130" s="3"/>
      <c r="L130" s="3"/>
      <c r="M130" s="3"/>
    </row>
    <row r="131" spans="1:13" s="12" customFormat="1" x14ac:dyDescent="0.3">
      <c r="A131" s="16"/>
      <c r="B131" s="16"/>
      <c r="C131" s="16"/>
      <c r="D131" s="16"/>
      <c r="E131" s="16"/>
      <c r="F131" s="16"/>
      <c r="G131" s="26"/>
      <c r="H131" s="16"/>
      <c r="K131" s="3"/>
      <c r="L131" s="3"/>
      <c r="M131" s="3"/>
    </row>
    <row r="132" spans="1:13" s="12" customFormat="1" x14ac:dyDescent="0.3">
      <c r="A132" s="16"/>
      <c r="B132" s="16"/>
      <c r="C132" s="16"/>
      <c r="D132" s="16"/>
      <c r="E132" s="16"/>
      <c r="F132" s="16"/>
      <c r="G132" s="26"/>
      <c r="H132" s="16"/>
      <c r="K132" s="3"/>
      <c r="L132" s="3"/>
      <c r="M132" s="3"/>
    </row>
    <row r="133" spans="1:13" s="12" customFormat="1" x14ac:dyDescent="0.3">
      <c r="A133" s="16"/>
      <c r="B133" s="16"/>
      <c r="C133" s="16"/>
      <c r="D133" s="16"/>
      <c r="E133" s="16"/>
      <c r="F133" s="16"/>
      <c r="G133" s="26"/>
      <c r="H133" s="16"/>
      <c r="K133" s="3"/>
      <c r="L133" s="3"/>
      <c r="M133" s="3"/>
    </row>
    <row r="134" spans="1:13" s="12" customFormat="1" x14ac:dyDescent="0.3">
      <c r="A134" s="16"/>
      <c r="B134" s="16"/>
      <c r="C134" s="16"/>
      <c r="D134" s="16"/>
      <c r="E134" s="16"/>
      <c r="F134" s="16"/>
      <c r="G134" s="26"/>
      <c r="H134" s="16"/>
      <c r="K134" s="3"/>
      <c r="L134" s="3"/>
      <c r="M134" s="3"/>
    </row>
    <row r="135" spans="1:13" s="12" customFormat="1" x14ac:dyDescent="0.3">
      <c r="A135" s="16"/>
      <c r="B135" s="16"/>
      <c r="C135" s="16"/>
      <c r="D135" s="16"/>
      <c r="E135" s="16"/>
      <c r="F135" s="16"/>
      <c r="G135" s="26"/>
      <c r="H135" s="16"/>
      <c r="K135" s="3"/>
      <c r="L135" s="3"/>
      <c r="M135" s="3"/>
    </row>
    <row r="136" spans="1:13" s="12" customFormat="1" x14ac:dyDescent="0.3">
      <c r="A136" s="16"/>
      <c r="B136" s="16"/>
      <c r="C136" s="16"/>
      <c r="D136" s="16"/>
      <c r="E136" s="16"/>
      <c r="F136" s="16"/>
      <c r="G136" s="26"/>
      <c r="H136" s="16"/>
      <c r="K136" s="3"/>
      <c r="L136" s="3"/>
      <c r="M136" s="3"/>
    </row>
    <row r="137" spans="1:13" s="12" customFormat="1" x14ac:dyDescent="0.3">
      <c r="A137" s="16"/>
      <c r="B137" s="16"/>
      <c r="C137" s="16"/>
      <c r="D137" s="16"/>
      <c r="E137" s="16"/>
      <c r="F137" s="16"/>
      <c r="G137" s="26"/>
      <c r="H137" s="16"/>
      <c r="K137" s="3"/>
      <c r="L137" s="3"/>
      <c r="M137" s="3"/>
    </row>
    <row r="138" spans="1:13" s="12" customFormat="1" x14ac:dyDescent="0.3">
      <c r="A138" s="16"/>
      <c r="B138" s="16"/>
      <c r="C138" s="16"/>
      <c r="D138" s="16"/>
      <c r="E138" s="16"/>
      <c r="F138" s="16"/>
      <c r="G138" s="26"/>
      <c r="H138" s="16"/>
      <c r="K138" s="3"/>
      <c r="L138" s="3"/>
      <c r="M138" s="3"/>
    </row>
    <row r="139" spans="1:13" s="12" customFormat="1" x14ac:dyDescent="0.3">
      <c r="A139" s="16"/>
      <c r="B139" s="16"/>
      <c r="C139" s="16"/>
      <c r="D139" s="16"/>
      <c r="E139" s="16"/>
      <c r="F139" s="16"/>
      <c r="G139" s="26"/>
      <c r="H139" s="16"/>
      <c r="K139" s="3"/>
      <c r="L139" s="3"/>
      <c r="M139" s="3"/>
    </row>
    <row r="140" spans="1:13" s="12" customFormat="1" x14ac:dyDescent="0.3">
      <c r="A140" s="16"/>
      <c r="B140" s="16"/>
      <c r="C140" s="16"/>
      <c r="D140" s="16"/>
      <c r="E140" s="16"/>
      <c r="F140" s="16"/>
      <c r="G140" s="26"/>
      <c r="H140" s="16"/>
      <c r="K140" s="3"/>
      <c r="L140" s="3"/>
      <c r="M140" s="3"/>
    </row>
    <row r="141" spans="1:13" s="12" customFormat="1" x14ac:dyDescent="0.3">
      <c r="A141" s="16"/>
      <c r="B141" s="16"/>
      <c r="C141" s="16"/>
      <c r="D141" s="16"/>
      <c r="E141" s="16"/>
      <c r="F141" s="16"/>
      <c r="G141" s="26"/>
      <c r="H141" s="16"/>
      <c r="K141" s="3"/>
      <c r="L141" s="3"/>
      <c r="M141" s="3"/>
    </row>
    <row r="142" spans="1:13" s="12" customFormat="1" x14ac:dyDescent="0.3">
      <c r="A142" s="16"/>
      <c r="B142" s="16"/>
      <c r="C142" s="16"/>
      <c r="D142" s="16"/>
      <c r="E142" s="16"/>
      <c r="F142" s="16"/>
      <c r="G142" s="26"/>
      <c r="H142" s="16"/>
      <c r="K142" s="3"/>
      <c r="L142" s="3"/>
      <c r="M142" s="3"/>
    </row>
    <row r="143" spans="1:13" s="12" customFormat="1" x14ac:dyDescent="0.3">
      <c r="A143" s="16"/>
      <c r="B143" s="16"/>
      <c r="C143" s="16"/>
      <c r="D143" s="16"/>
      <c r="E143" s="16"/>
      <c r="F143" s="16"/>
      <c r="G143" s="26"/>
      <c r="H143" s="16"/>
      <c r="K143" s="3"/>
      <c r="L143" s="3"/>
      <c r="M143" s="3"/>
    </row>
    <row r="144" spans="1:13" s="12" customFormat="1" x14ac:dyDescent="0.3">
      <c r="A144" s="16"/>
      <c r="B144" s="16"/>
      <c r="C144" s="16"/>
      <c r="D144" s="16"/>
      <c r="E144" s="16"/>
      <c r="F144" s="16"/>
      <c r="G144" s="26"/>
      <c r="H144" s="16"/>
      <c r="K144" s="3"/>
      <c r="L144" s="3"/>
      <c r="M144" s="3"/>
    </row>
    <row r="145" spans="1:13" s="12" customFormat="1" x14ac:dyDescent="0.3">
      <c r="A145" s="16"/>
      <c r="B145" s="16"/>
      <c r="C145" s="16"/>
      <c r="D145" s="16"/>
      <c r="E145" s="16"/>
      <c r="F145" s="16"/>
      <c r="G145" s="26"/>
      <c r="H145" s="16"/>
      <c r="K145" s="3"/>
      <c r="L145" s="3"/>
      <c r="M145" s="3"/>
    </row>
    <row r="146" spans="1:13" s="12" customFormat="1" x14ac:dyDescent="0.3">
      <c r="A146" s="16"/>
      <c r="B146" s="16"/>
      <c r="C146" s="16"/>
      <c r="D146" s="16"/>
      <c r="E146" s="16"/>
      <c r="F146" s="16"/>
      <c r="G146" s="26"/>
      <c r="H146" s="16"/>
      <c r="K146" s="3"/>
      <c r="L146" s="3"/>
      <c r="M146" s="3"/>
    </row>
    <row r="147" spans="1:13" s="12" customFormat="1" x14ac:dyDescent="0.3">
      <c r="A147" s="16"/>
      <c r="B147" s="16"/>
      <c r="C147" s="16"/>
      <c r="D147" s="16"/>
      <c r="E147" s="16"/>
      <c r="F147" s="16"/>
      <c r="G147" s="26"/>
      <c r="H147" s="16"/>
      <c r="K147" s="3"/>
      <c r="L147" s="3"/>
      <c r="M147" s="3"/>
    </row>
    <row r="148" spans="1:13" s="12" customFormat="1" x14ac:dyDescent="0.3">
      <c r="A148" s="16"/>
      <c r="B148" s="16"/>
      <c r="C148" s="16"/>
      <c r="D148" s="16"/>
      <c r="E148" s="16"/>
      <c r="F148" s="16"/>
      <c r="G148" s="26"/>
      <c r="H148" s="16"/>
      <c r="K148" s="3"/>
      <c r="L148" s="3"/>
      <c r="M148" s="3"/>
    </row>
    <row r="149" spans="1:13" s="12" customFormat="1" x14ac:dyDescent="0.3">
      <c r="A149" s="16"/>
      <c r="B149" s="16"/>
      <c r="C149" s="16"/>
      <c r="D149" s="16"/>
      <c r="E149" s="16"/>
      <c r="F149" s="16"/>
      <c r="G149" s="26"/>
      <c r="H149" s="16"/>
      <c r="K149" s="3"/>
      <c r="L149" s="3"/>
      <c r="M149" s="3"/>
    </row>
    <row r="150" spans="1:13" s="12" customFormat="1" x14ac:dyDescent="0.3">
      <c r="A150" s="16"/>
      <c r="B150" s="16"/>
      <c r="C150" s="16"/>
      <c r="D150" s="16"/>
      <c r="E150" s="16"/>
      <c r="F150" s="16"/>
      <c r="G150" s="26"/>
      <c r="H150" s="16"/>
      <c r="K150" s="3"/>
      <c r="L150" s="3"/>
      <c r="M150" s="3"/>
    </row>
    <row r="151" spans="1:13" s="12" customFormat="1" x14ac:dyDescent="0.3">
      <c r="A151" s="16"/>
      <c r="B151" s="16"/>
      <c r="C151" s="16"/>
      <c r="D151" s="16"/>
      <c r="E151" s="16"/>
      <c r="F151" s="16"/>
      <c r="G151" s="26"/>
      <c r="H151" s="16"/>
      <c r="K151" s="3"/>
      <c r="L151" s="3"/>
      <c r="M151" s="3"/>
    </row>
    <row r="152" spans="1:13" s="12" customFormat="1" x14ac:dyDescent="0.3">
      <c r="A152" s="16"/>
      <c r="B152" s="16"/>
      <c r="C152" s="16"/>
      <c r="D152" s="16"/>
      <c r="E152" s="16"/>
      <c r="F152" s="16"/>
      <c r="G152" s="26"/>
      <c r="H152" s="16"/>
      <c r="K152" s="3"/>
      <c r="L152" s="3"/>
      <c r="M152" s="3"/>
    </row>
    <row r="153" spans="1:13" s="12" customFormat="1" x14ac:dyDescent="0.3">
      <c r="A153" s="16"/>
      <c r="B153" s="16"/>
      <c r="C153" s="16"/>
      <c r="D153" s="16"/>
      <c r="E153" s="16"/>
      <c r="F153" s="16"/>
      <c r="G153" s="26"/>
      <c r="H153" s="16"/>
      <c r="K153" s="3"/>
      <c r="L153" s="3"/>
      <c r="M153" s="3"/>
    </row>
    <row r="154" spans="1:13" s="12" customFormat="1" x14ac:dyDescent="0.3">
      <c r="A154" s="16"/>
      <c r="B154" s="16"/>
      <c r="C154" s="16"/>
      <c r="D154" s="16"/>
      <c r="E154" s="16"/>
      <c r="F154" s="16"/>
      <c r="G154" s="26"/>
      <c r="H154" s="16"/>
      <c r="K154" s="3"/>
      <c r="L154" s="3"/>
      <c r="M154" s="3"/>
    </row>
    <row r="155" spans="1:13" s="12" customFormat="1" x14ac:dyDescent="0.3">
      <c r="A155" s="16"/>
      <c r="B155" s="16"/>
      <c r="C155" s="16"/>
      <c r="D155" s="16"/>
      <c r="E155" s="16"/>
      <c r="F155" s="16"/>
      <c r="G155" s="26"/>
      <c r="H155" s="16"/>
      <c r="K155" s="3"/>
      <c r="L155" s="3"/>
      <c r="M155" s="3"/>
    </row>
    <row r="156" spans="1:13" s="12" customFormat="1" x14ac:dyDescent="0.3">
      <c r="A156" s="16"/>
      <c r="B156" s="16"/>
      <c r="C156" s="16"/>
      <c r="D156" s="16"/>
      <c r="E156" s="16"/>
      <c r="F156" s="16"/>
      <c r="G156" s="26"/>
      <c r="H156" s="16"/>
      <c r="K156" s="3"/>
      <c r="L156" s="3"/>
      <c r="M156" s="3"/>
    </row>
    <row r="157" spans="1:13" s="12" customFormat="1" x14ac:dyDescent="0.3">
      <c r="A157" s="16"/>
      <c r="B157" s="16"/>
      <c r="C157" s="16"/>
      <c r="D157" s="16"/>
      <c r="E157" s="16"/>
      <c r="F157" s="16"/>
      <c r="G157" s="26"/>
      <c r="H157" s="16"/>
      <c r="K157" s="3"/>
      <c r="L157" s="3"/>
      <c r="M157" s="3"/>
    </row>
    <row r="158" spans="1:13" s="12" customFormat="1" x14ac:dyDescent="0.3">
      <c r="A158" s="16"/>
      <c r="B158" s="16"/>
      <c r="C158" s="16"/>
      <c r="D158" s="16"/>
      <c r="E158" s="16"/>
      <c r="F158" s="16"/>
      <c r="G158" s="26"/>
      <c r="H158" s="16"/>
      <c r="K158" s="3"/>
      <c r="L158" s="3"/>
      <c r="M158" s="3"/>
    </row>
    <row r="159" spans="1:13" s="12" customFormat="1" x14ac:dyDescent="0.3">
      <c r="A159" s="16"/>
      <c r="B159" s="16"/>
      <c r="C159" s="16"/>
      <c r="D159" s="16"/>
      <c r="E159" s="16"/>
      <c r="F159" s="16"/>
      <c r="G159" s="26"/>
      <c r="H159" s="16"/>
      <c r="K159" s="3"/>
      <c r="L159" s="3"/>
      <c r="M159" s="3"/>
    </row>
    <row r="160" spans="1:13" s="12" customFormat="1" x14ac:dyDescent="0.3">
      <c r="A160" s="16"/>
      <c r="B160" s="16"/>
      <c r="C160" s="16"/>
      <c r="D160" s="16"/>
      <c r="E160" s="16"/>
      <c r="F160" s="16"/>
      <c r="G160" s="26"/>
      <c r="H160" s="16"/>
      <c r="K160" s="3"/>
      <c r="L160" s="3"/>
      <c r="M160" s="3"/>
    </row>
    <row r="161" spans="1:13" s="12" customFormat="1" x14ac:dyDescent="0.3">
      <c r="A161" s="16"/>
      <c r="B161" s="16"/>
      <c r="C161" s="16"/>
      <c r="D161" s="16"/>
      <c r="E161" s="16"/>
      <c r="F161" s="16"/>
      <c r="G161" s="26"/>
      <c r="H161" s="16"/>
      <c r="K161" s="3"/>
      <c r="L161" s="3"/>
      <c r="M161" s="3"/>
    </row>
    <row r="162" spans="1:13" s="12" customFormat="1" x14ac:dyDescent="0.3">
      <c r="A162" s="16"/>
      <c r="B162" s="16"/>
      <c r="C162" s="16"/>
      <c r="D162" s="16"/>
      <c r="E162" s="16"/>
      <c r="F162" s="16"/>
      <c r="G162" s="26"/>
      <c r="H162" s="16"/>
      <c r="K162" s="3"/>
      <c r="L162" s="3"/>
      <c r="M162" s="3"/>
    </row>
    <row r="163" spans="1:13" s="12" customFormat="1" x14ac:dyDescent="0.3">
      <c r="A163" s="16"/>
      <c r="B163" s="16"/>
      <c r="C163" s="16"/>
      <c r="D163" s="16"/>
      <c r="E163" s="16"/>
      <c r="F163" s="16"/>
      <c r="G163" s="26"/>
      <c r="H163" s="16"/>
      <c r="K163" s="3"/>
      <c r="L163" s="3"/>
      <c r="M163" s="3"/>
    </row>
    <row r="164" spans="1:13" s="12" customFormat="1" x14ac:dyDescent="0.3">
      <c r="A164" s="16"/>
      <c r="B164" s="16"/>
      <c r="C164" s="16"/>
      <c r="D164" s="16"/>
      <c r="E164" s="16"/>
      <c r="F164" s="16"/>
      <c r="G164" s="26"/>
      <c r="H164" s="16"/>
      <c r="K164" s="3"/>
      <c r="L164" s="3"/>
      <c r="M164" s="3"/>
    </row>
    <row r="165" spans="1:13" s="12" customFormat="1" x14ac:dyDescent="0.3">
      <c r="A165" s="16"/>
      <c r="B165" s="16"/>
      <c r="C165" s="16"/>
      <c r="D165" s="16"/>
      <c r="E165" s="16"/>
      <c r="F165" s="16"/>
      <c r="G165" s="26"/>
      <c r="H165" s="16"/>
      <c r="K165" s="3"/>
      <c r="L165" s="3"/>
      <c r="M165" s="3"/>
    </row>
    <row r="166" spans="1:13" s="12" customFormat="1" x14ac:dyDescent="0.3">
      <c r="A166" s="16"/>
      <c r="B166" s="16"/>
      <c r="C166" s="16"/>
      <c r="D166" s="16"/>
      <c r="E166" s="16"/>
      <c r="F166" s="16"/>
      <c r="G166" s="26"/>
      <c r="H166" s="16"/>
      <c r="K166" s="3"/>
      <c r="L166" s="3"/>
      <c r="M166" s="3"/>
    </row>
    <row r="167" spans="1:13" s="12" customFormat="1" x14ac:dyDescent="0.3">
      <c r="A167" s="16"/>
      <c r="B167" s="16"/>
      <c r="C167" s="16"/>
      <c r="D167" s="16"/>
      <c r="E167" s="16"/>
      <c r="F167" s="16"/>
      <c r="G167" s="26"/>
      <c r="H167" s="16"/>
      <c r="K167" s="3"/>
      <c r="L167" s="3"/>
      <c r="M167" s="3"/>
    </row>
    <row r="168" spans="1:13" s="12" customFormat="1" x14ac:dyDescent="0.3">
      <c r="A168" s="16"/>
      <c r="B168" s="16"/>
      <c r="C168" s="16"/>
      <c r="D168" s="16"/>
      <c r="E168" s="16"/>
      <c r="F168" s="16"/>
      <c r="G168" s="26"/>
      <c r="H168" s="16"/>
      <c r="K168" s="3"/>
      <c r="L168" s="3"/>
      <c r="M168" s="3"/>
    </row>
    <row r="169" spans="1:13" s="12" customFormat="1" x14ac:dyDescent="0.3">
      <c r="A169" s="16"/>
      <c r="B169" s="16"/>
      <c r="C169" s="16"/>
      <c r="D169" s="16"/>
      <c r="E169" s="16"/>
      <c r="F169" s="16"/>
      <c r="G169" s="26"/>
      <c r="H169" s="16"/>
      <c r="K169" s="3"/>
      <c r="L169" s="3"/>
      <c r="M169" s="3"/>
    </row>
    <row r="170" spans="1:13" s="12" customFormat="1" x14ac:dyDescent="0.3">
      <c r="A170" s="16"/>
      <c r="B170" s="16"/>
      <c r="C170" s="16"/>
      <c r="D170" s="16"/>
      <c r="E170" s="16"/>
      <c r="F170" s="16"/>
      <c r="G170" s="26"/>
      <c r="H170" s="16"/>
      <c r="K170" s="3"/>
      <c r="L170" s="3"/>
      <c r="M170" s="3"/>
    </row>
    <row r="171" spans="1:13" s="12" customFormat="1" x14ac:dyDescent="0.3">
      <c r="A171" s="16"/>
      <c r="B171" s="16"/>
      <c r="C171" s="16"/>
      <c r="D171" s="16"/>
      <c r="E171" s="16"/>
      <c r="F171" s="16"/>
      <c r="G171" s="26"/>
      <c r="H171" s="16"/>
      <c r="K171" s="3"/>
      <c r="L171" s="3"/>
      <c r="M171" s="3"/>
    </row>
    <row r="172" spans="1:13" s="12" customFormat="1" x14ac:dyDescent="0.3">
      <c r="A172" s="16"/>
      <c r="B172" s="16"/>
      <c r="C172" s="16"/>
      <c r="D172" s="16"/>
      <c r="E172" s="16"/>
      <c r="F172" s="16"/>
      <c r="G172" s="26"/>
      <c r="H172" s="16"/>
      <c r="K172" s="3"/>
      <c r="L172" s="3"/>
      <c r="M172" s="3"/>
    </row>
    <row r="173" spans="1:13" s="12" customFormat="1" x14ac:dyDescent="0.3">
      <c r="A173" s="16"/>
      <c r="B173" s="16"/>
      <c r="C173" s="16"/>
      <c r="D173" s="16"/>
      <c r="E173" s="16"/>
      <c r="F173" s="16"/>
      <c r="G173" s="26"/>
      <c r="H173" s="16"/>
      <c r="K173" s="3"/>
      <c r="L173" s="3"/>
      <c r="M173" s="3"/>
    </row>
    <row r="174" spans="1:13" s="12" customFormat="1" x14ac:dyDescent="0.3">
      <c r="A174" s="16"/>
      <c r="B174" s="16"/>
      <c r="C174" s="16"/>
      <c r="D174" s="16"/>
      <c r="E174" s="16"/>
      <c r="F174" s="16"/>
      <c r="G174" s="26"/>
      <c r="H174" s="16"/>
      <c r="K174" s="3"/>
      <c r="L174" s="3"/>
      <c r="M174" s="3"/>
    </row>
    <row r="175" spans="1:13" s="12" customFormat="1" x14ac:dyDescent="0.3">
      <c r="A175" s="16"/>
      <c r="B175" s="16"/>
      <c r="C175" s="16"/>
      <c r="D175" s="16"/>
      <c r="E175" s="16"/>
      <c r="F175" s="16"/>
      <c r="G175" s="26"/>
      <c r="H175" s="16"/>
      <c r="K175" s="3"/>
      <c r="L175" s="3"/>
      <c r="M175" s="3"/>
    </row>
    <row r="176" spans="1:13" s="12" customFormat="1" x14ac:dyDescent="0.3">
      <c r="A176" s="16"/>
      <c r="B176" s="16"/>
      <c r="C176" s="16"/>
      <c r="D176" s="16"/>
      <c r="E176" s="16"/>
      <c r="F176" s="16"/>
      <c r="G176" s="26"/>
      <c r="H176" s="16"/>
      <c r="K176" s="3"/>
      <c r="L176" s="3"/>
      <c r="M176" s="3"/>
    </row>
    <row r="177" spans="1:13" s="12" customFormat="1" x14ac:dyDescent="0.3">
      <c r="A177" s="16"/>
      <c r="B177" s="16"/>
      <c r="C177" s="16"/>
      <c r="D177" s="16"/>
      <c r="E177" s="16"/>
      <c r="F177" s="16"/>
      <c r="G177" s="26"/>
      <c r="H177" s="16"/>
      <c r="K177" s="3"/>
      <c r="L177" s="3"/>
      <c r="M177" s="3"/>
    </row>
    <row r="178" spans="1:13" s="12" customFormat="1" x14ac:dyDescent="0.3">
      <c r="A178" s="16"/>
      <c r="B178" s="16"/>
      <c r="C178" s="16"/>
      <c r="D178" s="16"/>
      <c r="E178" s="16"/>
      <c r="F178" s="16"/>
      <c r="G178" s="26"/>
      <c r="H178" s="16"/>
      <c r="K178" s="3"/>
      <c r="L178" s="3"/>
      <c r="M178" s="3"/>
    </row>
    <row r="179" spans="1:13" s="12" customFormat="1" x14ac:dyDescent="0.3">
      <c r="A179" s="16"/>
      <c r="B179" s="16"/>
      <c r="C179" s="16"/>
      <c r="D179" s="16"/>
      <c r="E179" s="16"/>
      <c r="F179" s="16"/>
      <c r="G179" s="26"/>
      <c r="H179" s="16"/>
      <c r="K179" s="3"/>
      <c r="L179" s="3"/>
      <c r="M179" s="3"/>
    </row>
    <row r="180" spans="1:13" s="12" customFormat="1" x14ac:dyDescent="0.3">
      <c r="A180" s="16"/>
      <c r="B180" s="16"/>
      <c r="C180" s="16"/>
      <c r="D180" s="16"/>
      <c r="E180" s="16"/>
      <c r="F180" s="16"/>
      <c r="G180" s="26"/>
      <c r="H180" s="16"/>
      <c r="K180" s="3"/>
      <c r="L180" s="3"/>
      <c r="M180" s="3"/>
    </row>
    <row r="181" spans="1:13" s="12" customFormat="1" x14ac:dyDescent="0.3">
      <c r="A181" s="16"/>
      <c r="B181" s="16"/>
      <c r="C181" s="16"/>
      <c r="D181" s="16"/>
      <c r="E181" s="16"/>
      <c r="F181" s="16"/>
      <c r="G181" s="26"/>
      <c r="H181" s="16"/>
      <c r="K181" s="3"/>
      <c r="L181" s="3"/>
      <c r="M181" s="3"/>
    </row>
    <row r="182" spans="1:13" s="12" customFormat="1" x14ac:dyDescent="0.3">
      <c r="A182" s="16"/>
      <c r="B182" s="16"/>
      <c r="C182" s="16"/>
      <c r="D182" s="16"/>
      <c r="E182" s="16"/>
      <c r="F182" s="16"/>
      <c r="G182" s="26"/>
      <c r="H182" s="16"/>
      <c r="K182" s="3"/>
      <c r="L182" s="3"/>
      <c r="M182" s="3"/>
    </row>
    <row r="183" spans="1:13" s="12" customFormat="1" x14ac:dyDescent="0.3">
      <c r="A183" s="16"/>
      <c r="B183" s="16"/>
      <c r="C183" s="16"/>
      <c r="D183" s="16"/>
      <c r="E183" s="16"/>
      <c r="F183" s="16"/>
      <c r="G183" s="26"/>
      <c r="H183" s="16"/>
      <c r="K183" s="3"/>
      <c r="L183" s="3"/>
      <c r="M183" s="3"/>
    </row>
    <row r="184" spans="1:13" s="12" customFormat="1" x14ac:dyDescent="0.3">
      <c r="A184" s="16"/>
      <c r="B184" s="16"/>
      <c r="C184" s="16"/>
      <c r="D184" s="16"/>
      <c r="E184" s="16"/>
      <c r="F184" s="16"/>
      <c r="G184" s="26"/>
      <c r="H184" s="16"/>
      <c r="K184" s="3"/>
      <c r="L184" s="3"/>
      <c r="M184" s="3"/>
    </row>
    <row r="185" spans="1:13" s="12" customFormat="1" x14ac:dyDescent="0.3">
      <c r="A185" s="16"/>
      <c r="B185" s="16"/>
      <c r="C185" s="16"/>
      <c r="D185" s="16"/>
      <c r="E185" s="16"/>
      <c r="F185" s="16"/>
      <c r="G185" s="26"/>
      <c r="H185" s="16"/>
      <c r="K185" s="3"/>
      <c r="L185" s="3"/>
      <c r="M185" s="3"/>
    </row>
    <row r="186" spans="1:13" s="12" customFormat="1" x14ac:dyDescent="0.3">
      <c r="A186" s="16"/>
      <c r="B186" s="16"/>
      <c r="C186" s="16"/>
      <c r="D186" s="16"/>
      <c r="E186" s="16"/>
      <c r="F186" s="16"/>
      <c r="G186" s="26"/>
      <c r="H186" s="16"/>
      <c r="K186" s="3"/>
      <c r="L186" s="3"/>
      <c r="M186" s="3"/>
    </row>
    <row r="187" spans="1:13" s="12" customFormat="1" x14ac:dyDescent="0.3">
      <c r="A187" s="16"/>
      <c r="B187" s="16"/>
      <c r="C187" s="16"/>
      <c r="D187" s="16"/>
      <c r="E187" s="16"/>
      <c r="F187" s="16"/>
      <c r="G187" s="26"/>
      <c r="H187" s="16"/>
      <c r="K187" s="3"/>
      <c r="L187" s="3"/>
      <c r="M187" s="3"/>
    </row>
    <row r="188" spans="1:13" s="12" customFormat="1" x14ac:dyDescent="0.3">
      <c r="A188" s="16"/>
      <c r="B188" s="16"/>
      <c r="C188" s="16"/>
      <c r="D188" s="16"/>
      <c r="E188" s="16"/>
      <c r="F188" s="16"/>
      <c r="G188" s="26"/>
      <c r="H188" s="16"/>
      <c r="K188" s="3"/>
      <c r="L188" s="3"/>
      <c r="M188" s="3"/>
    </row>
    <row r="189" spans="1:13" s="12" customFormat="1" x14ac:dyDescent="0.3">
      <c r="A189" s="16"/>
      <c r="B189" s="16"/>
      <c r="C189" s="16"/>
      <c r="D189" s="16"/>
      <c r="E189" s="16"/>
      <c r="F189" s="16"/>
      <c r="G189" s="26"/>
      <c r="H189" s="16"/>
      <c r="K189" s="3"/>
      <c r="L189" s="3"/>
      <c r="M189" s="3"/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P218"/>
  <sheetViews>
    <sheetView workbookViewId="0">
      <selection activeCell="J42" sqref="J42"/>
    </sheetView>
  </sheetViews>
  <sheetFormatPr defaultColWidth="8.88671875" defaultRowHeight="14.4" x14ac:dyDescent="0.3"/>
  <cols>
    <col min="1" max="1" width="13.21875" style="3" customWidth="1"/>
    <col min="2" max="2" width="9.77734375" style="3" customWidth="1"/>
    <col min="3" max="3" width="6.21875" style="3" customWidth="1"/>
    <col min="4" max="4" width="6.6640625" style="3" customWidth="1"/>
    <col min="5" max="5" width="8.88671875" style="3" customWidth="1"/>
    <col min="6" max="6" width="7.88671875" style="3" customWidth="1"/>
    <col min="7" max="7" width="12.88671875" style="3" customWidth="1"/>
    <col min="8" max="8" width="10.44140625" style="28" customWidth="1"/>
    <col min="9" max="9" width="15" style="3" customWidth="1"/>
    <col min="10" max="10" width="14.109375" style="3" customWidth="1"/>
    <col min="11" max="11" width="10.109375" style="3" customWidth="1"/>
    <col min="12" max="12" width="9" style="3" customWidth="1"/>
    <col min="13" max="13" width="11.88671875" customWidth="1"/>
    <col min="14" max="16" width="8.88671875" style="4"/>
    <col min="261" max="261" width="14.33203125" customWidth="1"/>
    <col min="262" max="262" width="15" customWidth="1"/>
    <col min="264" max="264" width="12.88671875" customWidth="1"/>
    <col min="265" max="265" width="12.33203125" customWidth="1"/>
    <col min="517" max="517" width="14.33203125" customWidth="1"/>
    <col min="518" max="518" width="15" customWidth="1"/>
    <col min="520" max="520" width="12.88671875" customWidth="1"/>
    <col min="521" max="521" width="12.33203125" customWidth="1"/>
    <col min="773" max="773" width="14.33203125" customWidth="1"/>
    <col min="774" max="774" width="15" customWidth="1"/>
    <col min="776" max="776" width="12.88671875" customWidth="1"/>
    <col min="777" max="777" width="12.33203125" customWidth="1"/>
    <col min="1029" max="1029" width="14.33203125" customWidth="1"/>
    <col min="1030" max="1030" width="15" customWidth="1"/>
    <col min="1032" max="1032" width="12.88671875" customWidth="1"/>
    <col min="1033" max="1033" width="12.33203125" customWidth="1"/>
    <col min="1285" max="1285" width="14.33203125" customWidth="1"/>
    <col min="1286" max="1286" width="15" customWidth="1"/>
    <col min="1288" max="1288" width="12.88671875" customWidth="1"/>
    <col min="1289" max="1289" width="12.33203125" customWidth="1"/>
    <col min="1541" max="1541" width="14.33203125" customWidth="1"/>
    <col min="1542" max="1542" width="15" customWidth="1"/>
    <col min="1544" max="1544" width="12.88671875" customWidth="1"/>
    <col min="1545" max="1545" width="12.33203125" customWidth="1"/>
    <col min="1797" max="1797" width="14.33203125" customWidth="1"/>
    <col min="1798" max="1798" width="15" customWidth="1"/>
    <col min="1800" max="1800" width="12.88671875" customWidth="1"/>
    <col min="1801" max="1801" width="12.33203125" customWidth="1"/>
    <col min="2053" max="2053" width="14.33203125" customWidth="1"/>
    <col min="2054" max="2054" width="15" customWidth="1"/>
    <col min="2056" max="2056" width="12.88671875" customWidth="1"/>
    <col min="2057" max="2057" width="12.33203125" customWidth="1"/>
    <col min="2309" max="2309" width="14.33203125" customWidth="1"/>
    <col min="2310" max="2310" width="15" customWidth="1"/>
    <col min="2312" max="2312" width="12.88671875" customWidth="1"/>
    <col min="2313" max="2313" width="12.33203125" customWidth="1"/>
    <col min="2565" max="2565" width="14.33203125" customWidth="1"/>
    <col min="2566" max="2566" width="15" customWidth="1"/>
    <col min="2568" max="2568" width="12.88671875" customWidth="1"/>
    <col min="2569" max="2569" width="12.33203125" customWidth="1"/>
    <col min="2821" max="2821" width="14.33203125" customWidth="1"/>
    <col min="2822" max="2822" width="15" customWidth="1"/>
    <col min="2824" max="2824" width="12.88671875" customWidth="1"/>
    <col min="2825" max="2825" width="12.33203125" customWidth="1"/>
    <col min="3077" max="3077" width="14.33203125" customWidth="1"/>
    <col min="3078" max="3078" width="15" customWidth="1"/>
    <col min="3080" max="3080" width="12.88671875" customWidth="1"/>
    <col min="3081" max="3081" width="12.33203125" customWidth="1"/>
    <col min="3333" max="3333" width="14.33203125" customWidth="1"/>
    <col min="3334" max="3334" width="15" customWidth="1"/>
    <col min="3336" max="3336" width="12.88671875" customWidth="1"/>
    <col min="3337" max="3337" width="12.33203125" customWidth="1"/>
    <col min="3589" max="3589" width="14.33203125" customWidth="1"/>
    <col min="3590" max="3590" width="15" customWidth="1"/>
    <col min="3592" max="3592" width="12.88671875" customWidth="1"/>
    <col min="3593" max="3593" width="12.33203125" customWidth="1"/>
    <col min="3845" max="3845" width="14.33203125" customWidth="1"/>
    <col min="3846" max="3846" width="15" customWidth="1"/>
    <col min="3848" max="3848" width="12.88671875" customWidth="1"/>
    <col min="3849" max="3849" width="12.33203125" customWidth="1"/>
    <col min="4101" max="4101" width="14.33203125" customWidth="1"/>
    <col min="4102" max="4102" width="15" customWidth="1"/>
    <col min="4104" max="4104" width="12.88671875" customWidth="1"/>
    <col min="4105" max="4105" width="12.33203125" customWidth="1"/>
    <col min="4357" max="4357" width="14.33203125" customWidth="1"/>
    <col min="4358" max="4358" width="15" customWidth="1"/>
    <col min="4360" max="4360" width="12.88671875" customWidth="1"/>
    <col min="4361" max="4361" width="12.33203125" customWidth="1"/>
    <col min="4613" max="4613" width="14.33203125" customWidth="1"/>
    <col min="4614" max="4614" width="15" customWidth="1"/>
    <col min="4616" max="4616" width="12.88671875" customWidth="1"/>
    <col min="4617" max="4617" width="12.33203125" customWidth="1"/>
    <col min="4869" max="4869" width="14.33203125" customWidth="1"/>
    <col min="4870" max="4870" width="15" customWidth="1"/>
    <col min="4872" max="4872" width="12.88671875" customWidth="1"/>
    <col min="4873" max="4873" width="12.33203125" customWidth="1"/>
    <col min="5125" max="5125" width="14.33203125" customWidth="1"/>
    <col min="5126" max="5126" width="15" customWidth="1"/>
    <col min="5128" max="5128" width="12.88671875" customWidth="1"/>
    <col min="5129" max="5129" width="12.33203125" customWidth="1"/>
    <col min="5381" max="5381" width="14.33203125" customWidth="1"/>
    <col min="5382" max="5382" width="15" customWidth="1"/>
    <col min="5384" max="5384" width="12.88671875" customWidth="1"/>
    <col min="5385" max="5385" width="12.33203125" customWidth="1"/>
    <col min="5637" max="5637" width="14.33203125" customWidth="1"/>
    <col min="5638" max="5638" width="15" customWidth="1"/>
    <col min="5640" max="5640" width="12.88671875" customWidth="1"/>
    <col min="5641" max="5641" width="12.33203125" customWidth="1"/>
    <col min="5893" max="5893" width="14.33203125" customWidth="1"/>
    <col min="5894" max="5894" width="15" customWidth="1"/>
    <col min="5896" max="5896" width="12.88671875" customWidth="1"/>
    <col min="5897" max="5897" width="12.33203125" customWidth="1"/>
    <col min="6149" max="6149" width="14.33203125" customWidth="1"/>
    <col min="6150" max="6150" width="15" customWidth="1"/>
    <col min="6152" max="6152" width="12.88671875" customWidth="1"/>
    <col min="6153" max="6153" width="12.33203125" customWidth="1"/>
    <col min="6405" max="6405" width="14.33203125" customWidth="1"/>
    <col min="6406" max="6406" width="15" customWidth="1"/>
    <col min="6408" max="6408" width="12.88671875" customWidth="1"/>
    <col min="6409" max="6409" width="12.33203125" customWidth="1"/>
    <col min="6661" max="6661" width="14.33203125" customWidth="1"/>
    <col min="6662" max="6662" width="15" customWidth="1"/>
    <col min="6664" max="6664" width="12.88671875" customWidth="1"/>
    <col min="6665" max="6665" width="12.33203125" customWidth="1"/>
    <col min="6917" max="6917" width="14.33203125" customWidth="1"/>
    <col min="6918" max="6918" width="15" customWidth="1"/>
    <col min="6920" max="6920" width="12.88671875" customWidth="1"/>
    <col min="6921" max="6921" width="12.33203125" customWidth="1"/>
    <col min="7173" max="7173" width="14.33203125" customWidth="1"/>
    <col min="7174" max="7174" width="15" customWidth="1"/>
    <col min="7176" max="7176" width="12.88671875" customWidth="1"/>
    <col min="7177" max="7177" width="12.33203125" customWidth="1"/>
    <col min="7429" max="7429" width="14.33203125" customWidth="1"/>
    <col min="7430" max="7430" width="15" customWidth="1"/>
    <col min="7432" max="7432" width="12.88671875" customWidth="1"/>
    <col min="7433" max="7433" width="12.33203125" customWidth="1"/>
    <col min="7685" max="7685" width="14.33203125" customWidth="1"/>
    <col min="7686" max="7686" width="15" customWidth="1"/>
    <col min="7688" max="7688" width="12.88671875" customWidth="1"/>
    <col min="7689" max="7689" width="12.33203125" customWidth="1"/>
    <col min="7941" max="7941" width="14.33203125" customWidth="1"/>
    <col min="7942" max="7942" width="15" customWidth="1"/>
    <col min="7944" max="7944" width="12.88671875" customWidth="1"/>
    <col min="7945" max="7945" width="12.33203125" customWidth="1"/>
    <col min="8197" max="8197" width="14.33203125" customWidth="1"/>
    <col min="8198" max="8198" width="15" customWidth="1"/>
    <col min="8200" max="8200" width="12.88671875" customWidth="1"/>
    <col min="8201" max="8201" width="12.33203125" customWidth="1"/>
    <col min="8453" max="8453" width="14.33203125" customWidth="1"/>
    <col min="8454" max="8454" width="15" customWidth="1"/>
    <col min="8456" max="8456" width="12.88671875" customWidth="1"/>
    <col min="8457" max="8457" width="12.33203125" customWidth="1"/>
    <col min="8709" max="8709" width="14.33203125" customWidth="1"/>
    <col min="8710" max="8710" width="15" customWidth="1"/>
    <col min="8712" max="8712" width="12.88671875" customWidth="1"/>
    <col min="8713" max="8713" width="12.33203125" customWidth="1"/>
    <col min="8965" max="8965" width="14.33203125" customWidth="1"/>
    <col min="8966" max="8966" width="15" customWidth="1"/>
    <col min="8968" max="8968" width="12.88671875" customWidth="1"/>
    <col min="8969" max="8969" width="12.33203125" customWidth="1"/>
    <col min="9221" max="9221" width="14.33203125" customWidth="1"/>
    <col min="9222" max="9222" width="15" customWidth="1"/>
    <col min="9224" max="9224" width="12.88671875" customWidth="1"/>
    <col min="9225" max="9225" width="12.33203125" customWidth="1"/>
    <col min="9477" max="9477" width="14.33203125" customWidth="1"/>
    <col min="9478" max="9478" width="15" customWidth="1"/>
    <col min="9480" max="9480" width="12.88671875" customWidth="1"/>
    <col min="9481" max="9481" width="12.33203125" customWidth="1"/>
    <col min="9733" max="9733" width="14.33203125" customWidth="1"/>
    <col min="9734" max="9734" width="15" customWidth="1"/>
    <col min="9736" max="9736" width="12.88671875" customWidth="1"/>
    <col min="9737" max="9737" width="12.33203125" customWidth="1"/>
    <col min="9989" max="9989" width="14.33203125" customWidth="1"/>
    <col min="9990" max="9990" width="15" customWidth="1"/>
    <col min="9992" max="9992" width="12.88671875" customWidth="1"/>
    <col min="9993" max="9993" width="12.33203125" customWidth="1"/>
    <col min="10245" max="10245" width="14.33203125" customWidth="1"/>
    <col min="10246" max="10246" width="15" customWidth="1"/>
    <col min="10248" max="10248" width="12.88671875" customWidth="1"/>
    <col min="10249" max="10249" width="12.33203125" customWidth="1"/>
    <col min="10501" max="10501" width="14.33203125" customWidth="1"/>
    <col min="10502" max="10502" width="15" customWidth="1"/>
    <col min="10504" max="10504" width="12.88671875" customWidth="1"/>
    <col min="10505" max="10505" width="12.33203125" customWidth="1"/>
    <col min="10757" max="10757" width="14.33203125" customWidth="1"/>
    <col min="10758" max="10758" width="15" customWidth="1"/>
    <col min="10760" max="10760" width="12.88671875" customWidth="1"/>
    <col min="10761" max="10761" width="12.33203125" customWidth="1"/>
    <col min="11013" max="11013" width="14.33203125" customWidth="1"/>
    <col min="11014" max="11014" width="15" customWidth="1"/>
    <col min="11016" max="11016" width="12.88671875" customWidth="1"/>
    <col min="11017" max="11017" width="12.33203125" customWidth="1"/>
    <col min="11269" max="11269" width="14.33203125" customWidth="1"/>
    <col min="11270" max="11270" width="15" customWidth="1"/>
    <col min="11272" max="11272" width="12.88671875" customWidth="1"/>
    <col min="11273" max="11273" width="12.33203125" customWidth="1"/>
    <col min="11525" max="11525" width="14.33203125" customWidth="1"/>
    <col min="11526" max="11526" width="15" customWidth="1"/>
    <col min="11528" max="11528" width="12.88671875" customWidth="1"/>
    <col min="11529" max="11529" width="12.33203125" customWidth="1"/>
    <col min="11781" max="11781" width="14.33203125" customWidth="1"/>
    <col min="11782" max="11782" width="15" customWidth="1"/>
    <col min="11784" max="11784" width="12.88671875" customWidth="1"/>
    <col min="11785" max="11785" width="12.33203125" customWidth="1"/>
    <col min="12037" max="12037" width="14.33203125" customWidth="1"/>
    <col min="12038" max="12038" width="15" customWidth="1"/>
    <col min="12040" max="12040" width="12.88671875" customWidth="1"/>
    <col min="12041" max="12041" width="12.33203125" customWidth="1"/>
    <col min="12293" max="12293" width="14.33203125" customWidth="1"/>
    <col min="12294" max="12294" width="15" customWidth="1"/>
    <col min="12296" max="12296" width="12.88671875" customWidth="1"/>
    <col min="12297" max="12297" width="12.33203125" customWidth="1"/>
    <col min="12549" max="12549" width="14.33203125" customWidth="1"/>
    <col min="12550" max="12550" width="15" customWidth="1"/>
    <col min="12552" max="12552" width="12.88671875" customWidth="1"/>
    <col min="12553" max="12553" width="12.33203125" customWidth="1"/>
    <col min="12805" max="12805" width="14.33203125" customWidth="1"/>
    <col min="12806" max="12806" width="15" customWidth="1"/>
    <col min="12808" max="12808" width="12.88671875" customWidth="1"/>
    <col min="12809" max="12809" width="12.33203125" customWidth="1"/>
    <col min="13061" max="13061" width="14.33203125" customWidth="1"/>
    <col min="13062" max="13062" width="15" customWidth="1"/>
    <col min="13064" max="13064" width="12.88671875" customWidth="1"/>
    <col min="13065" max="13065" width="12.33203125" customWidth="1"/>
    <col min="13317" max="13317" width="14.33203125" customWidth="1"/>
    <col min="13318" max="13318" width="15" customWidth="1"/>
    <col min="13320" max="13320" width="12.88671875" customWidth="1"/>
    <col min="13321" max="13321" width="12.33203125" customWidth="1"/>
    <col min="13573" max="13573" width="14.33203125" customWidth="1"/>
    <col min="13574" max="13574" width="15" customWidth="1"/>
    <col min="13576" max="13576" width="12.88671875" customWidth="1"/>
    <col min="13577" max="13577" width="12.33203125" customWidth="1"/>
    <col min="13829" max="13829" width="14.33203125" customWidth="1"/>
    <col min="13830" max="13830" width="15" customWidth="1"/>
    <col min="13832" max="13832" width="12.88671875" customWidth="1"/>
    <col min="13833" max="13833" width="12.33203125" customWidth="1"/>
    <col min="14085" max="14085" width="14.33203125" customWidth="1"/>
    <col min="14086" max="14086" width="15" customWidth="1"/>
    <col min="14088" max="14088" width="12.88671875" customWidth="1"/>
    <col min="14089" max="14089" width="12.33203125" customWidth="1"/>
    <col min="14341" max="14341" width="14.33203125" customWidth="1"/>
    <col min="14342" max="14342" width="15" customWidth="1"/>
    <col min="14344" max="14344" width="12.88671875" customWidth="1"/>
    <col min="14345" max="14345" width="12.33203125" customWidth="1"/>
    <col min="14597" max="14597" width="14.33203125" customWidth="1"/>
    <col min="14598" max="14598" width="15" customWidth="1"/>
    <col min="14600" max="14600" width="12.88671875" customWidth="1"/>
    <col min="14601" max="14601" width="12.33203125" customWidth="1"/>
    <col min="14853" max="14853" width="14.33203125" customWidth="1"/>
    <col min="14854" max="14854" width="15" customWidth="1"/>
    <col min="14856" max="14856" width="12.88671875" customWidth="1"/>
    <col min="14857" max="14857" width="12.33203125" customWidth="1"/>
    <col min="15109" max="15109" width="14.33203125" customWidth="1"/>
    <col min="15110" max="15110" width="15" customWidth="1"/>
    <col min="15112" max="15112" width="12.88671875" customWidth="1"/>
    <col min="15113" max="15113" width="12.33203125" customWidth="1"/>
    <col min="15365" max="15365" width="14.33203125" customWidth="1"/>
    <col min="15366" max="15366" width="15" customWidth="1"/>
    <col min="15368" max="15368" width="12.88671875" customWidth="1"/>
    <col min="15369" max="15369" width="12.33203125" customWidth="1"/>
    <col min="15621" max="15621" width="14.33203125" customWidth="1"/>
    <col min="15622" max="15622" width="15" customWidth="1"/>
    <col min="15624" max="15624" width="12.88671875" customWidth="1"/>
    <col min="15625" max="15625" width="12.33203125" customWidth="1"/>
    <col min="15877" max="15877" width="14.33203125" customWidth="1"/>
    <col min="15878" max="15878" width="15" customWidth="1"/>
    <col min="15880" max="15880" width="12.88671875" customWidth="1"/>
    <col min="15881" max="15881" width="12.33203125" customWidth="1"/>
    <col min="16133" max="16133" width="14.33203125" customWidth="1"/>
    <col min="16134" max="16134" width="15" customWidth="1"/>
    <col min="16136" max="16136" width="12.88671875" customWidth="1"/>
    <col min="16137" max="16137" width="12.33203125" customWidth="1"/>
  </cols>
  <sheetData>
    <row r="1" spans="1:16" x14ac:dyDescent="0.3">
      <c r="A1" s="18" t="s">
        <v>559</v>
      </c>
      <c r="B1" s="14"/>
      <c r="C1" s="14"/>
      <c r="D1" s="14"/>
      <c r="E1" s="14"/>
      <c r="I1" s="2"/>
      <c r="J1" s="2"/>
      <c r="K1" s="2"/>
    </row>
    <row r="2" spans="1:16" x14ac:dyDescent="0.3">
      <c r="A2" s="5" t="s">
        <v>551</v>
      </c>
      <c r="B2" s="6" t="s">
        <v>654</v>
      </c>
      <c r="C2" s="6"/>
      <c r="D2" s="6"/>
      <c r="E2" s="14"/>
      <c r="I2" s="2"/>
      <c r="J2" s="2"/>
      <c r="K2" s="2"/>
    </row>
    <row r="3" spans="1:16" x14ac:dyDescent="0.3">
      <c r="A3" s="5" t="s">
        <v>543</v>
      </c>
      <c r="B3" s="7">
        <v>41913</v>
      </c>
      <c r="C3" s="7"/>
      <c r="D3" s="7"/>
      <c r="E3" s="15"/>
      <c r="I3" s="2"/>
      <c r="J3" s="2"/>
      <c r="K3" s="2"/>
    </row>
    <row r="4" spans="1:16" x14ac:dyDescent="0.3">
      <c r="A4" s="5" t="s">
        <v>552</v>
      </c>
      <c r="B4" s="7" t="s">
        <v>631</v>
      </c>
      <c r="C4" s="7"/>
      <c r="D4" s="7"/>
      <c r="E4" s="15"/>
      <c r="I4" s="2"/>
      <c r="J4" s="2"/>
      <c r="K4" s="2"/>
      <c r="N4" s="4" t="s">
        <v>819</v>
      </c>
    </row>
    <row r="5" spans="1:16" x14ac:dyDescent="0.3">
      <c r="A5" s="10" t="s">
        <v>6</v>
      </c>
      <c r="B5" s="10" t="s">
        <v>560</v>
      </c>
      <c r="C5" s="10" t="s">
        <v>556</v>
      </c>
      <c r="D5" s="10" t="s">
        <v>632</v>
      </c>
      <c r="E5" s="10" t="s">
        <v>0</v>
      </c>
      <c r="F5" s="11" t="s">
        <v>54</v>
      </c>
      <c r="G5" s="10" t="s">
        <v>553</v>
      </c>
      <c r="H5" s="29" t="s">
        <v>554</v>
      </c>
      <c r="I5" s="10" t="s">
        <v>555</v>
      </c>
      <c r="J5" s="10" t="s">
        <v>57</v>
      </c>
      <c r="K5" s="11" t="s">
        <v>56</v>
      </c>
      <c r="L5" s="11" t="s">
        <v>55</v>
      </c>
      <c r="M5" s="11" t="s">
        <v>550</v>
      </c>
      <c r="N5" s="4" t="s">
        <v>0</v>
      </c>
      <c r="O5" s="4" t="s">
        <v>54</v>
      </c>
      <c r="P5" s="4" t="s">
        <v>6</v>
      </c>
    </row>
    <row r="6" spans="1:16" s="12" customFormat="1" x14ac:dyDescent="0.3">
      <c r="A6" s="17"/>
      <c r="B6" s="17">
        <v>1</v>
      </c>
      <c r="C6" s="17">
        <v>1600</v>
      </c>
      <c r="D6" s="17"/>
      <c r="E6" s="17">
        <v>1</v>
      </c>
      <c r="F6" s="17" t="s">
        <v>4</v>
      </c>
      <c r="G6" s="17">
        <v>163</v>
      </c>
      <c r="H6" s="30">
        <v>47.22</v>
      </c>
      <c r="I6" s="17"/>
      <c r="J6" s="17"/>
      <c r="K6" s="17" t="s">
        <v>59</v>
      </c>
      <c r="L6" s="17" t="s">
        <v>59</v>
      </c>
      <c r="M6" s="13"/>
      <c r="N6" s="36">
        <f>SUMIFS($E$6:$E$400,$F$6:$F$400,"CH",$A$6:$A$400,"U1")</f>
        <v>0</v>
      </c>
      <c r="O6" s="36" t="s">
        <v>3</v>
      </c>
      <c r="P6" s="36" t="s">
        <v>7</v>
      </c>
    </row>
    <row r="7" spans="1:16" s="12" customFormat="1" x14ac:dyDescent="0.3">
      <c r="A7" s="17"/>
      <c r="B7" s="17">
        <v>1</v>
      </c>
      <c r="C7" s="17"/>
      <c r="D7" s="17"/>
      <c r="E7" s="17">
        <v>1</v>
      </c>
      <c r="F7" s="17" t="s">
        <v>3</v>
      </c>
      <c r="G7" s="17">
        <v>57</v>
      </c>
      <c r="H7" s="30">
        <v>2.2999999999999998</v>
      </c>
      <c r="I7" s="17"/>
      <c r="J7" s="17"/>
      <c r="K7" s="17" t="s">
        <v>59</v>
      </c>
      <c r="L7" s="17" t="s">
        <v>59</v>
      </c>
      <c r="M7" s="13"/>
      <c r="N7" s="36">
        <f>SUMIFS($E$6:$E$400,$F$6:$F$400,"CH",$A$6:$A$400,"U2")</f>
        <v>0</v>
      </c>
      <c r="O7" s="36" t="s">
        <v>3</v>
      </c>
      <c r="P7" s="36" t="s">
        <v>8</v>
      </c>
    </row>
    <row r="8" spans="1:16" s="12" customFormat="1" x14ac:dyDescent="0.3">
      <c r="A8" s="17"/>
      <c r="B8" s="17">
        <v>1</v>
      </c>
      <c r="C8" s="17"/>
      <c r="D8" s="17"/>
      <c r="E8" s="17">
        <v>1</v>
      </c>
      <c r="F8" s="17" t="s">
        <v>3</v>
      </c>
      <c r="G8" s="17">
        <v>50</v>
      </c>
      <c r="H8" s="30">
        <v>1.4</v>
      </c>
      <c r="I8" s="17"/>
      <c r="J8" s="17"/>
      <c r="K8" s="17" t="s">
        <v>59</v>
      </c>
      <c r="L8" s="17" t="s">
        <v>59</v>
      </c>
      <c r="M8" s="13"/>
      <c r="N8" s="36">
        <f>SUMIFS($E$6:$E$400,$F$6:$F$400,"CH",$A$6:$A$400,"U3")</f>
        <v>0</v>
      </c>
      <c r="O8" s="36" t="s">
        <v>3</v>
      </c>
      <c r="P8" s="36" t="s">
        <v>9</v>
      </c>
    </row>
    <row r="9" spans="1:16" s="12" customFormat="1" x14ac:dyDescent="0.3">
      <c r="A9" s="17"/>
      <c r="B9" s="17">
        <v>1</v>
      </c>
      <c r="C9" s="17"/>
      <c r="D9" s="17"/>
      <c r="E9" s="17">
        <v>1</v>
      </c>
      <c r="F9" s="17" t="s">
        <v>3</v>
      </c>
      <c r="G9" s="17">
        <v>68</v>
      </c>
      <c r="H9" s="30">
        <v>3.3</v>
      </c>
      <c r="I9" s="17"/>
      <c r="J9" s="17"/>
      <c r="K9" s="17" t="s">
        <v>59</v>
      </c>
      <c r="L9" s="17" t="s">
        <v>59</v>
      </c>
      <c r="M9" s="13"/>
      <c r="N9" s="36">
        <f>SUMIFS($E$6:$E$400,$F$6:$F$400,"CH",$A$6:$A$400,"U4")</f>
        <v>0</v>
      </c>
      <c r="O9" s="36" t="s">
        <v>3</v>
      </c>
      <c r="P9" s="36" t="s">
        <v>10</v>
      </c>
    </row>
    <row r="10" spans="1:16" s="12" customFormat="1" x14ac:dyDescent="0.3">
      <c r="A10" s="17"/>
      <c r="B10" s="17">
        <v>1</v>
      </c>
      <c r="C10" s="17"/>
      <c r="D10" s="17"/>
      <c r="E10" s="17">
        <v>1</v>
      </c>
      <c r="F10" s="17" t="s">
        <v>3</v>
      </c>
      <c r="G10" s="17">
        <v>70</v>
      </c>
      <c r="H10" s="30">
        <v>3.8</v>
      </c>
      <c r="I10" s="17"/>
      <c r="J10" s="17"/>
      <c r="K10" s="17" t="s">
        <v>59</v>
      </c>
      <c r="L10" s="17" t="s">
        <v>64</v>
      </c>
      <c r="M10" s="13" t="s">
        <v>507</v>
      </c>
      <c r="N10" s="36">
        <f>SUMIFS($E$6:$E$400,$F$6:$F$400,"CH",$A$6:$A$400,"U5")</f>
        <v>0</v>
      </c>
      <c r="O10" s="36" t="s">
        <v>3</v>
      </c>
      <c r="P10" s="36" t="s">
        <v>11</v>
      </c>
    </row>
    <row r="11" spans="1:16" s="12" customFormat="1" x14ac:dyDescent="0.3">
      <c r="A11" s="17"/>
      <c r="B11" s="17">
        <v>1</v>
      </c>
      <c r="C11" s="17"/>
      <c r="D11" s="17"/>
      <c r="E11" s="17">
        <v>1</v>
      </c>
      <c r="F11" s="17" t="s">
        <v>3</v>
      </c>
      <c r="G11" s="17">
        <v>54</v>
      </c>
      <c r="H11" s="30">
        <v>1.8</v>
      </c>
      <c r="I11" s="17"/>
      <c r="J11" s="17"/>
      <c r="K11" s="17" t="s">
        <v>59</v>
      </c>
      <c r="L11" s="17" t="s">
        <v>59</v>
      </c>
      <c r="M11" s="13"/>
      <c r="N11" s="36">
        <f>SUMIFS($E$6:$E$400,$F$6:$F$400,"CH",$A$6:$A$400,"U6")</f>
        <v>0</v>
      </c>
      <c r="O11" s="36" t="s">
        <v>3</v>
      </c>
      <c r="P11" s="36" t="s">
        <v>12</v>
      </c>
    </row>
    <row r="12" spans="1:16" s="12" customFormat="1" x14ac:dyDescent="0.3">
      <c r="A12" s="17"/>
      <c r="B12" s="17">
        <v>1</v>
      </c>
      <c r="C12" s="17"/>
      <c r="D12" s="17"/>
      <c r="E12" s="17">
        <v>1</v>
      </c>
      <c r="F12" s="17" t="s">
        <v>3</v>
      </c>
      <c r="G12" s="17">
        <v>49</v>
      </c>
      <c r="H12" s="30">
        <v>1.6</v>
      </c>
      <c r="I12" s="17"/>
      <c r="J12" s="17"/>
      <c r="K12" s="17" t="s">
        <v>59</v>
      </c>
      <c r="L12" s="17" t="s">
        <v>59</v>
      </c>
      <c r="M12" s="13"/>
      <c r="N12" s="36">
        <f>SUMIFS($E$6:$E$400,$F$6:$F$400,"CH",$A$6:$A$400,"U7")</f>
        <v>0</v>
      </c>
      <c r="O12" s="36" t="s">
        <v>3</v>
      </c>
      <c r="P12" s="36" t="s">
        <v>13</v>
      </c>
    </row>
    <row r="13" spans="1:16" s="12" customFormat="1" x14ac:dyDescent="0.3">
      <c r="A13" s="17"/>
      <c r="B13" s="17">
        <v>1</v>
      </c>
      <c r="C13" s="17"/>
      <c r="D13" s="17"/>
      <c r="E13" s="17">
        <v>1</v>
      </c>
      <c r="F13" s="17" t="s">
        <v>3</v>
      </c>
      <c r="G13" s="17">
        <v>66</v>
      </c>
      <c r="H13" s="30">
        <v>3.2</v>
      </c>
      <c r="I13" s="17"/>
      <c r="J13" s="17"/>
      <c r="K13" s="17" t="s">
        <v>59</v>
      </c>
      <c r="L13" s="17" t="s">
        <v>59</v>
      </c>
      <c r="M13" s="13"/>
      <c r="N13" s="36">
        <f>SUMIFS($E$6:$E$400,$F$6:$F$400,"CH",$A$6:$A$400,"U8")</f>
        <v>0</v>
      </c>
      <c r="O13" s="36" t="s">
        <v>3</v>
      </c>
      <c r="P13" s="36" t="s">
        <v>14</v>
      </c>
    </row>
    <row r="14" spans="1:16" s="12" customFormat="1" x14ac:dyDescent="0.3">
      <c r="A14" s="17"/>
      <c r="B14" s="17">
        <v>1</v>
      </c>
      <c r="C14" s="17"/>
      <c r="D14" s="17"/>
      <c r="E14" s="17">
        <v>1</v>
      </c>
      <c r="F14" s="17" t="s">
        <v>3</v>
      </c>
      <c r="G14" s="17">
        <v>70</v>
      </c>
      <c r="H14" s="30">
        <v>3.9</v>
      </c>
      <c r="I14" s="17" t="s">
        <v>492</v>
      </c>
      <c r="J14" s="17" t="s">
        <v>491</v>
      </c>
      <c r="K14" s="17" t="s">
        <v>59</v>
      </c>
      <c r="L14" s="17" t="s">
        <v>59</v>
      </c>
      <c r="M14" s="13"/>
      <c r="N14" s="36">
        <f>SUMIFS($E$6:$E$400,$F$6:$F$400,"CH",$A$6:$A$400,"U9")</f>
        <v>0</v>
      </c>
      <c r="O14" s="36" t="s">
        <v>3</v>
      </c>
      <c r="P14" s="36" t="s">
        <v>15</v>
      </c>
    </row>
    <row r="15" spans="1:16" s="12" customFormat="1" x14ac:dyDescent="0.3">
      <c r="A15" s="17"/>
      <c r="B15" s="17">
        <v>1</v>
      </c>
      <c r="C15" s="17"/>
      <c r="D15" s="17"/>
      <c r="E15" s="17">
        <v>1</v>
      </c>
      <c r="F15" s="17" t="s">
        <v>3</v>
      </c>
      <c r="G15" s="17">
        <v>68</v>
      </c>
      <c r="H15" s="30">
        <v>3.6</v>
      </c>
      <c r="I15" s="17"/>
      <c r="J15" s="17"/>
      <c r="K15" s="17" t="s">
        <v>59</v>
      </c>
      <c r="L15" s="17" t="s">
        <v>59</v>
      </c>
      <c r="M15" s="13"/>
      <c r="N15" s="36">
        <f>SUMIFS($E$6:$E$400,$F$6:$F$400,"CH",$A$6:$A$400,"U10")</f>
        <v>0</v>
      </c>
      <c r="O15" s="36" t="s">
        <v>3</v>
      </c>
      <c r="P15" s="36" t="s">
        <v>16</v>
      </c>
    </row>
    <row r="16" spans="1:16" s="12" customFormat="1" x14ac:dyDescent="0.3">
      <c r="A16" s="17"/>
      <c r="B16" s="17">
        <v>1</v>
      </c>
      <c r="C16" s="17"/>
      <c r="D16" s="17"/>
      <c r="E16" s="17">
        <v>1</v>
      </c>
      <c r="F16" s="17" t="s">
        <v>3</v>
      </c>
      <c r="G16" s="17">
        <v>61</v>
      </c>
      <c r="H16" s="30">
        <v>2.4</v>
      </c>
      <c r="I16" s="17"/>
      <c r="J16" s="17"/>
      <c r="K16" s="17" t="s">
        <v>59</v>
      </c>
      <c r="L16" s="17" t="s">
        <v>59</v>
      </c>
      <c r="M16" s="13"/>
      <c r="N16" s="36">
        <f>SUMIFS($E$6:$E$400,$F$6:$F$400,"CH",$A$6:$A$400,"U11")</f>
        <v>0</v>
      </c>
      <c r="O16" s="36" t="s">
        <v>3</v>
      </c>
      <c r="P16" s="36" t="s">
        <v>42</v>
      </c>
    </row>
    <row r="17" spans="1:16" s="12" customFormat="1" x14ac:dyDescent="0.3">
      <c r="A17" s="17"/>
      <c r="B17" s="17">
        <v>1</v>
      </c>
      <c r="C17" s="17"/>
      <c r="D17" s="17"/>
      <c r="E17" s="17">
        <v>1</v>
      </c>
      <c r="F17" s="17" t="s">
        <v>3</v>
      </c>
      <c r="G17" s="17">
        <v>65</v>
      </c>
      <c r="H17" s="30">
        <v>2.7</v>
      </c>
      <c r="I17" s="17"/>
      <c r="J17" s="17"/>
      <c r="K17" s="17" t="s">
        <v>59</v>
      </c>
      <c r="L17" s="17" t="s">
        <v>59</v>
      </c>
      <c r="M17" s="13"/>
      <c r="N17" s="36">
        <f>SUMIFS($E$6:$E$400,$F$6:$F$400,"CH",$A$6:$A$400,"U12")</f>
        <v>0</v>
      </c>
      <c r="O17" s="36" t="s">
        <v>3</v>
      </c>
      <c r="P17" s="36" t="s">
        <v>43</v>
      </c>
    </row>
    <row r="18" spans="1:16" s="12" customFormat="1" x14ac:dyDescent="0.3">
      <c r="A18" s="17"/>
      <c r="B18" s="17">
        <v>1</v>
      </c>
      <c r="C18" s="17"/>
      <c r="D18" s="17"/>
      <c r="E18" s="17">
        <v>1</v>
      </c>
      <c r="F18" s="17" t="s">
        <v>3</v>
      </c>
      <c r="G18" s="17">
        <v>67</v>
      </c>
      <c r="H18" s="30">
        <v>3.4</v>
      </c>
      <c r="I18" s="17"/>
      <c r="J18" s="17"/>
      <c r="K18" s="17" t="s">
        <v>59</v>
      </c>
      <c r="L18" s="17" t="s">
        <v>59</v>
      </c>
      <c r="M18" s="13"/>
      <c r="N18" s="36">
        <f>SUMIFS($E$6:$E$400,$F$6:$F$400,"CH",$A$6:$A$400,"U13")</f>
        <v>0</v>
      </c>
      <c r="O18" s="36" t="s">
        <v>3</v>
      </c>
      <c r="P18" s="36" t="s">
        <v>44</v>
      </c>
    </row>
    <row r="19" spans="1:16" s="12" customFormat="1" x14ac:dyDescent="0.3">
      <c r="A19" s="17"/>
      <c r="B19" s="17">
        <v>1</v>
      </c>
      <c r="C19" s="17"/>
      <c r="D19" s="17"/>
      <c r="E19" s="17">
        <v>1</v>
      </c>
      <c r="F19" s="17" t="s">
        <v>3</v>
      </c>
      <c r="G19" s="17">
        <v>79</v>
      </c>
      <c r="H19" s="30">
        <v>5.9</v>
      </c>
      <c r="I19" s="17" t="s">
        <v>490</v>
      </c>
      <c r="J19" s="17" t="s">
        <v>489</v>
      </c>
      <c r="K19" s="17" t="s">
        <v>59</v>
      </c>
      <c r="L19" s="17" t="s">
        <v>59</v>
      </c>
      <c r="M19" s="13"/>
      <c r="N19" s="36">
        <f>SUMIFS($E$6:$E$400,$F$6:$F$400,"CH",$A$6:$A$400,"U14")</f>
        <v>0</v>
      </c>
      <c r="O19" s="36" t="s">
        <v>3</v>
      </c>
      <c r="P19" s="36" t="s">
        <v>45</v>
      </c>
    </row>
    <row r="20" spans="1:16" s="12" customFormat="1" x14ac:dyDescent="0.3">
      <c r="A20" s="17"/>
      <c r="B20" s="17">
        <v>1</v>
      </c>
      <c r="C20" s="17"/>
      <c r="D20" s="17"/>
      <c r="E20" s="17">
        <v>1</v>
      </c>
      <c r="F20" s="17" t="s">
        <v>3</v>
      </c>
      <c r="G20" s="17">
        <v>56</v>
      </c>
      <c r="H20" s="30">
        <v>1.9</v>
      </c>
      <c r="I20" s="17"/>
      <c r="J20" s="17"/>
      <c r="K20" s="17" t="s">
        <v>59</v>
      </c>
      <c r="L20" s="17" t="s">
        <v>59</v>
      </c>
      <c r="M20" s="13"/>
      <c r="N20" s="36">
        <f>SUMIFS($E$6:$E$400,$F$6:$F$400,"CH",$A$6:$A$400,"U15")</f>
        <v>0</v>
      </c>
      <c r="O20" s="36" t="s">
        <v>3</v>
      </c>
      <c r="P20" s="36" t="s">
        <v>46</v>
      </c>
    </row>
    <row r="21" spans="1:16" s="12" customFormat="1" x14ac:dyDescent="0.3">
      <c r="A21" s="17"/>
      <c r="B21" s="17">
        <v>1</v>
      </c>
      <c r="C21" s="17"/>
      <c r="D21" s="17"/>
      <c r="E21" s="17">
        <v>1</v>
      </c>
      <c r="F21" s="17" t="s">
        <v>3</v>
      </c>
      <c r="G21" s="17">
        <v>59</v>
      </c>
      <c r="H21" s="30">
        <v>2.2000000000000002</v>
      </c>
      <c r="I21" s="17"/>
      <c r="J21" s="17"/>
      <c r="K21" s="17" t="s">
        <v>59</v>
      </c>
      <c r="L21" s="17" t="s">
        <v>59</v>
      </c>
      <c r="M21" s="13"/>
      <c r="N21" s="36">
        <f>SUMIFS($E$6:$E$400,$F$6:$F$400,"CH",$A$6:$A$400,"U16")</f>
        <v>0</v>
      </c>
      <c r="O21" s="36" t="s">
        <v>3</v>
      </c>
      <c r="P21" s="36" t="s">
        <v>511</v>
      </c>
    </row>
    <row r="22" spans="1:16" s="12" customFormat="1" x14ac:dyDescent="0.3">
      <c r="A22" s="17"/>
      <c r="B22" s="17">
        <v>1</v>
      </c>
      <c r="C22" s="17"/>
      <c r="D22" s="17"/>
      <c r="E22" s="17">
        <v>1</v>
      </c>
      <c r="F22" s="17" t="s">
        <v>3</v>
      </c>
      <c r="G22" s="17">
        <v>67</v>
      </c>
      <c r="H22" s="30">
        <v>3.5</v>
      </c>
      <c r="I22" s="17"/>
      <c r="J22" s="17"/>
      <c r="K22" s="17" t="s">
        <v>59</v>
      </c>
      <c r="L22" s="17" t="s">
        <v>59</v>
      </c>
      <c r="M22" s="13"/>
      <c r="N22" s="36">
        <f>SUMIFS($E$6:$E$400,$F$6:$F$400,"CH",$A$6:$A$400,"U17")</f>
        <v>0</v>
      </c>
      <c r="O22" s="36" t="s">
        <v>3</v>
      </c>
      <c r="P22" s="36" t="s">
        <v>512</v>
      </c>
    </row>
    <row r="23" spans="1:16" s="12" customFormat="1" x14ac:dyDescent="0.3">
      <c r="A23" s="17"/>
      <c r="B23" s="17">
        <v>1</v>
      </c>
      <c r="C23" s="17"/>
      <c r="D23" s="17"/>
      <c r="E23" s="17">
        <v>1</v>
      </c>
      <c r="F23" s="17" t="s">
        <v>3</v>
      </c>
      <c r="G23" s="17">
        <v>63</v>
      </c>
      <c r="H23" s="30">
        <v>2.8</v>
      </c>
      <c r="I23" s="17"/>
      <c r="J23" s="17"/>
      <c r="K23" s="17" t="s">
        <v>59</v>
      </c>
      <c r="L23" s="17" t="s">
        <v>59</v>
      </c>
      <c r="M23" s="13"/>
      <c r="N23" s="36">
        <f>SUMIFS($E$6:$E$400,$F$6:$F$400,"CH",$A$6:$A$400,"U18")</f>
        <v>0</v>
      </c>
      <c r="O23" s="36" t="s">
        <v>3</v>
      </c>
      <c r="P23" s="36" t="s">
        <v>513</v>
      </c>
    </row>
    <row r="24" spans="1:16" s="12" customFormat="1" x14ac:dyDescent="0.3">
      <c r="A24" s="17"/>
      <c r="B24" s="17">
        <v>1</v>
      </c>
      <c r="C24" s="17"/>
      <c r="D24" s="17"/>
      <c r="E24" s="17">
        <v>1</v>
      </c>
      <c r="F24" s="17" t="s">
        <v>3</v>
      </c>
      <c r="G24" s="17">
        <v>68</v>
      </c>
      <c r="H24" s="30">
        <v>3.4</v>
      </c>
      <c r="I24" s="17"/>
      <c r="J24" s="17"/>
      <c r="K24" s="17" t="s">
        <v>59</v>
      </c>
      <c r="L24" s="17" t="s">
        <v>59</v>
      </c>
      <c r="M24" s="13"/>
      <c r="N24" s="36">
        <f>SUMIFS($E$6:$E$400,$F$6:$F$400,"CH",$A$6:$A$400,"U19")</f>
        <v>0</v>
      </c>
      <c r="O24" s="36" t="s">
        <v>3</v>
      </c>
      <c r="P24" s="36" t="s">
        <v>514</v>
      </c>
    </row>
    <row r="25" spans="1:16" s="12" customFormat="1" x14ac:dyDescent="0.3">
      <c r="A25" s="17"/>
      <c r="B25" s="17">
        <v>1</v>
      </c>
      <c r="C25" s="17"/>
      <c r="D25" s="17"/>
      <c r="E25" s="17">
        <v>1</v>
      </c>
      <c r="F25" s="17" t="s">
        <v>3</v>
      </c>
      <c r="G25" s="17">
        <v>73</v>
      </c>
      <c r="H25" s="30">
        <v>4.4000000000000004</v>
      </c>
      <c r="I25" s="17" t="s">
        <v>488</v>
      </c>
      <c r="J25" s="17" t="s">
        <v>487</v>
      </c>
      <c r="K25" s="17" t="s">
        <v>59</v>
      </c>
      <c r="L25" s="17" t="s">
        <v>59</v>
      </c>
      <c r="M25" s="13"/>
      <c r="N25" s="36">
        <f>SUMIFS($E$6:$E$400,$F$6:$F$400,"CH",$A$6:$A$400,"U20")</f>
        <v>0</v>
      </c>
      <c r="O25" s="36" t="s">
        <v>3</v>
      </c>
      <c r="P25" s="36" t="s">
        <v>516</v>
      </c>
    </row>
    <row r="26" spans="1:16" s="12" customFormat="1" x14ac:dyDescent="0.3">
      <c r="A26" s="17"/>
      <c r="B26" s="17">
        <v>1</v>
      </c>
      <c r="C26" s="17"/>
      <c r="D26" s="17"/>
      <c r="E26" s="17">
        <v>1</v>
      </c>
      <c r="F26" s="17" t="s">
        <v>3</v>
      </c>
      <c r="G26" s="17">
        <v>55</v>
      </c>
      <c r="H26" s="30">
        <v>1.9</v>
      </c>
      <c r="I26" s="17"/>
      <c r="J26" s="17"/>
      <c r="K26" s="17" t="s">
        <v>59</v>
      </c>
      <c r="L26" s="17" t="s">
        <v>59</v>
      </c>
      <c r="M26" s="13"/>
      <c r="N26" s="36">
        <f>SUMIFS($E$6:$E$400,$F$6:$F$400,"CH",$A$6:$A$400,"U21")</f>
        <v>0</v>
      </c>
      <c r="O26" s="36" t="s">
        <v>3</v>
      </c>
      <c r="P26" s="36" t="s">
        <v>517</v>
      </c>
    </row>
    <row r="27" spans="1:16" s="12" customFormat="1" x14ac:dyDescent="0.3">
      <c r="A27" s="17"/>
      <c r="B27" s="17">
        <v>1</v>
      </c>
      <c r="C27" s="17"/>
      <c r="D27" s="17"/>
      <c r="E27" s="17">
        <v>1</v>
      </c>
      <c r="F27" s="17" t="s">
        <v>3</v>
      </c>
      <c r="G27" s="17">
        <v>67</v>
      </c>
      <c r="H27" s="30">
        <v>3.3</v>
      </c>
      <c r="I27" s="17"/>
      <c r="J27" s="17"/>
      <c r="K27" s="17" t="s">
        <v>59</v>
      </c>
      <c r="L27" s="17" t="s">
        <v>59</v>
      </c>
      <c r="M27" s="13"/>
      <c r="N27" s="36">
        <f>SUMIFS($E$6:$E$400,$F$6:$F$400,"CH",$A$6:$A$400,"U22")</f>
        <v>0</v>
      </c>
      <c r="O27" s="36" t="s">
        <v>3</v>
      </c>
      <c r="P27" s="36" t="s">
        <v>518</v>
      </c>
    </row>
    <row r="28" spans="1:16" s="12" customFormat="1" x14ac:dyDescent="0.3">
      <c r="A28" s="17"/>
      <c r="B28" s="17">
        <v>1</v>
      </c>
      <c r="C28" s="17"/>
      <c r="D28" s="17"/>
      <c r="E28" s="17">
        <v>1</v>
      </c>
      <c r="F28" s="17" t="s">
        <v>3</v>
      </c>
      <c r="G28" s="17">
        <v>70</v>
      </c>
      <c r="H28" s="30">
        <v>4.0999999999999996</v>
      </c>
      <c r="I28" s="17" t="s">
        <v>486</v>
      </c>
      <c r="J28" s="17" t="s">
        <v>485</v>
      </c>
      <c r="K28" s="17" t="s">
        <v>59</v>
      </c>
      <c r="L28" s="17" t="s">
        <v>59</v>
      </c>
      <c r="M28" s="13"/>
      <c r="N28" s="36">
        <f>SUMIFS($E$6:$E$400,$F$6:$F$400,"CH",$A$6:$A$400,"U23")</f>
        <v>0</v>
      </c>
      <c r="O28" s="36" t="s">
        <v>3</v>
      </c>
      <c r="P28" s="36" t="s">
        <v>519</v>
      </c>
    </row>
    <row r="29" spans="1:16" s="12" customFormat="1" x14ac:dyDescent="0.3">
      <c r="A29" s="17"/>
      <c r="B29" s="17">
        <v>1</v>
      </c>
      <c r="C29" s="17"/>
      <c r="D29" s="17"/>
      <c r="E29" s="17">
        <v>1</v>
      </c>
      <c r="F29" s="17" t="s">
        <v>3</v>
      </c>
      <c r="G29" s="17">
        <v>72</v>
      </c>
      <c r="H29" s="30">
        <v>4.0999999999999996</v>
      </c>
      <c r="I29" s="17" t="s">
        <v>484</v>
      </c>
      <c r="J29" s="17" t="s">
        <v>483</v>
      </c>
      <c r="K29" s="17" t="s">
        <v>59</v>
      </c>
      <c r="L29" s="17" t="s">
        <v>59</v>
      </c>
      <c r="M29" s="13"/>
      <c r="N29" s="36">
        <f>SUMIFS($E$6:$E$400,$F$6:$F$400,"CH",$A$6:$A$400,"U24")</f>
        <v>0</v>
      </c>
      <c r="O29" s="36" t="s">
        <v>3</v>
      </c>
      <c r="P29" s="36" t="s">
        <v>520</v>
      </c>
    </row>
    <row r="30" spans="1:16" s="12" customFormat="1" x14ac:dyDescent="0.3">
      <c r="A30" s="17"/>
      <c r="B30" s="17">
        <v>1</v>
      </c>
      <c r="C30" s="17"/>
      <c r="D30" s="17"/>
      <c r="E30" s="17">
        <v>1</v>
      </c>
      <c r="F30" s="17" t="s">
        <v>3</v>
      </c>
      <c r="G30" s="17">
        <v>58</v>
      </c>
      <c r="H30" s="30">
        <v>2.6</v>
      </c>
      <c r="I30" s="17"/>
      <c r="J30" s="17"/>
      <c r="K30" s="17" t="s">
        <v>59</v>
      </c>
      <c r="L30" s="17" t="s">
        <v>59</v>
      </c>
      <c r="M30" s="13"/>
      <c r="N30" s="36">
        <f>SUMIFS($E$6:$E$400,$F$6:$F$400,"CH",$A$6:$A$400,"U25")</f>
        <v>0</v>
      </c>
      <c r="O30" s="36" t="s">
        <v>3</v>
      </c>
      <c r="P30" s="36" t="s">
        <v>521</v>
      </c>
    </row>
    <row r="31" spans="1:16" s="12" customFormat="1" x14ac:dyDescent="0.3">
      <c r="A31" s="17"/>
      <c r="B31" s="17">
        <v>1</v>
      </c>
      <c r="C31" s="17"/>
      <c r="D31" s="17"/>
      <c r="E31" s="17">
        <v>1</v>
      </c>
      <c r="F31" s="17" t="s">
        <v>3</v>
      </c>
      <c r="G31" s="17">
        <v>67</v>
      </c>
      <c r="H31" s="30">
        <v>3.4</v>
      </c>
      <c r="I31" s="17"/>
      <c r="J31" s="17"/>
      <c r="K31" s="17" t="s">
        <v>59</v>
      </c>
      <c r="L31" s="17" t="s">
        <v>59</v>
      </c>
      <c r="M31" s="13"/>
      <c r="N31" s="36">
        <f>SUMIFS($E$6:$E$400,$F$6:$F$400,"CH",$A$6:$A$400,"U26")</f>
        <v>0</v>
      </c>
      <c r="O31" s="36" t="s">
        <v>3</v>
      </c>
      <c r="P31" s="36" t="s">
        <v>522</v>
      </c>
    </row>
    <row r="32" spans="1:16" s="12" customFormat="1" x14ac:dyDescent="0.3">
      <c r="A32" s="17"/>
      <c r="B32" s="17">
        <v>1</v>
      </c>
      <c r="C32" s="17"/>
      <c r="D32" s="17"/>
      <c r="E32" s="17">
        <v>1</v>
      </c>
      <c r="F32" s="17" t="s">
        <v>3</v>
      </c>
      <c r="G32" s="17">
        <v>74</v>
      </c>
      <c r="H32" s="30">
        <v>4.5999999999999996</v>
      </c>
      <c r="I32" s="17" t="s">
        <v>482</v>
      </c>
      <c r="J32" s="17" t="s">
        <v>481</v>
      </c>
      <c r="K32" s="17" t="s">
        <v>59</v>
      </c>
      <c r="L32" s="17" t="s">
        <v>59</v>
      </c>
      <c r="M32" s="13"/>
      <c r="N32" s="36">
        <f>SUMIFS($E$6:$E$400,$F$6:$F$400,"CH",$A$6:$A$400,"U27")</f>
        <v>0</v>
      </c>
      <c r="O32" s="36" t="s">
        <v>3</v>
      </c>
      <c r="P32" s="36" t="s">
        <v>523</v>
      </c>
    </row>
    <row r="33" spans="1:16" s="12" customFormat="1" x14ac:dyDescent="0.3">
      <c r="A33" s="17"/>
      <c r="B33" s="17">
        <v>1</v>
      </c>
      <c r="C33" s="17"/>
      <c r="D33" s="17"/>
      <c r="E33" s="17">
        <v>1</v>
      </c>
      <c r="F33" s="17" t="s">
        <v>3</v>
      </c>
      <c r="G33" s="17">
        <v>64</v>
      </c>
      <c r="H33" s="30">
        <v>3</v>
      </c>
      <c r="I33" s="17"/>
      <c r="J33" s="17"/>
      <c r="K33" s="17" t="s">
        <v>59</v>
      </c>
      <c r="L33" s="17" t="s">
        <v>59</v>
      </c>
      <c r="M33" s="13"/>
      <c r="N33" s="36">
        <f>SUMIFS($E$6:$E$400,$F$6:$F$400,"CH",$A$6:$A$400,"U28")</f>
        <v>0</v>
      </c>
      <c r="O33" s="36" t="s">
        <v>3</v>
      </c>
      <c r="P33" s="36" t="s">
        <v>524</v>
      </c>
    </row>
    <row r="34" spans="1:16" s="12" customFormat="1" x14ac:dyDescent="0.3">
      <c r="A34" s="17"/>
      <c r="B34" s="17">
        <v>1</v>
      </c>
      <c r="C34" s="17"/>
      <c r="D34" s="17"/>
      <c r="E34" s="17">
        <v>1</v>
      </c>
      <c r="F34" s="17" t="s">
        <v>3</v>
      </c>
      <c r="G34" s="17">
        <v>58</v>
      </c>
      <c r="H34" s="30">
        <v>2.1</v>
      </c>
      <c r="I34" s="17"/>
      <c r="J34" s="17"/>
      <c r="K34" s="17" t="s">
        <v>59</v>
      </c>
      <c r="L34" s="17" t="s">
        <v>59</v>
      </c>
      <c r="M34" s="13"/>
      <c r="N34" s="36">
        <f>SUMIFS($E$6:$E$400,$F$6:$F$400,"CH",$A$6:$A$400,"U29")</f>
        <v>0</v>
      </c>
      <c r="O34" s="36" t="s">
        <v>3</v>
      </c>
      <c r="P34" s="36" t="s">
        <v>525</v>
      </c>
    </row>
    <row r="35" spans="1:16" s="12" customFormat="1" x14ac:dyDescent="0.3">
      <c r="A35" s="17"/>
      <c r="B35" s="17">
        <v>1</v>
      </c>
      <c r="C35" s="17"/>
      <c r="D35" s="17"/>
      <c r="E35" s="17">
        <v>1</v>
      </c>
      <c r="F35" s="17" t="s">
        <v>3</v>
      </c>
      <c r="G35" s="17">
        <v>60</v>
      </c>
      <c r="H35" s="30">
        <v>2.4</v>
      </c>
      <c r="I35" s="17"/>
      <c r="J35" s="17"/>
      <c r="K35" s="17" t="s">
        <v>59</v>
      </c>
      <c r="L35" s="17" t="s">
        <v>59</v>
      </c>
      <c r="M35" s="13"/>
      <c r="N35" s="36">
        <f>SUMIFS($E$6:$E$400,$F$6:$F$400,"CH",$A$6:$A$400,"U30")</f>
        <v>0</v>
      </c>
      <c r="O35" s="36" t="s">
        <v>3</v>
      </c>
      <c r="P35" s="36" t="s">
        <v>527</v>
      </c>
    </row>
    <row r="36" spans="1:16" s="12" customFormat="1" x14ac:dyDescent="0.3">
      <c r="A36" s="17"/>
      <c r="B36" s="17">
        <v>1</v>
      </c>
      <c r="C36" s="17"/>
      <c r="D36" s="17"/>
      <c r="E36" s="17">
        <v>1</v>
      </c>
      <c r="F36" s="17" t="s">
        <v>3</v>
      </c>
      <c r="G36" s="17">
        <v>68</v>
      </c>
      <c r="H36" s="30">
        <v>3.3</v>
      </c>
      <c r="I36" s="17"/>
      <c r="J36" s="17"/>
      <c r="K36" s="17" t="s">
        <v>59</v>
      </c>
      <c r="L36" s="17" t="s">
        <v>59</v>
      </c>
      <c r="M36" s="13"/>
      <c r="N36" s="36">
        <f>SUMIFS($E$6:$E$400,$F$6:$F$400,"CH",$A$6:$A$400,"U31")</f>
        <v>0</v>
      </c>
      <c r="O36" s="36" t="s">
        <v>3</v>
      </c>
      <c r="P36" s="36" t="s">
        <v>529</v>
      </c>
    </row>
    <row r="37" spans="1:16" s="12" customFormat="1" x14ac:dyDescent="0.3">
      <c r="A37" s="17"/>
      <c r="B37" s="17">
        <v>1</v>
      </c>
      <c r="C37" s="17"/>
      <c r="D37" s="17"/>
      <c r="E37" s="17">
        <v>1</v>
      </c>
      <c r="F37" s="17" t="s">
        <v>3</v>
      </c>
      <c r="G37" s="17">
        <v>77</v>
      </c>
      <c r="H37" s="30">
        <v>5.0999999999999996</v>
      </c>
      <c r="I37" s="17" t="s">
        <v>480</v>
      </c>
      <c r="J37" s="17" t="s">
        <v>479</v>
      </c>
      <c r="K37" s="17" t="s">
        <v>59</v>
      </c>
      <c r="L37" s="17" t="s">
        <v>59</v>
      </c>
      <c r="M37" s="13"/>
      <c r="N37" s="36">
        <f>SUMIFS($E$6:$E$400,$F$6:$F$400,"CH",$A$6:$A$400,"U32")</f>
        <v>0</v>
      </c>
      <c r="O37" s="36" t="s">
        <v>3</v>
      </c>
      <c r="P37" s="36" t="s">
        <v>530</v>
      </c>
    </row>
    <row r="38" spans="1:16" s="12" customFormat="1" x14ac:dyDescent="0.3">
      <c r="A38" s="17"/>
      <c r="B38" s="17">
        <v>1</v>
      </c>
      <c r="C38" s="17"/>
      <c r="D38" s="17"/>
      <c r="E38" s="17">
        <v>1</v>
      </c>
      <c r="F38" s="17" t="s">
        <v>3</v>
      </c>
      <c r="G38" s="17">
        <v>69</v>
      </c>
      <c r="H38" s="30">
        <v>4.5</v>
      </c>
      <c r="I38" s="17"/>
      <c r="J38" s="17"/>
      <c r="K38" s="17" t="s">
        <v>59</v>
      </c>
      <c r="L38" s="17" t="s">
        <v>59</v>
      </c>
      <c r="M38" s="13"/>
      <c r="N38" s="36">
        <f>SUMIFS($E$6:$E$400,$F$6:$F$400,"CH",$A$6:$A$400,"U33")</f>
        <v>0</v>
      </c>
      <c r="O38" s="36" t="s">
        <v>3</v>
      </c>
      <c r="P38" s="36" t="s">
        <v>531</v>
      </c>
    </row>
    <row r="39" spans="1:16" s="12" customFormat="1" x14ac:dyDescent="0.3">
      <c r="A39" s="17"/>
      <c r="B39" s="17">
        <v>1</v>
      </c>
      <c r="C39" s="17"/>
      <c r="D39" s="17"/>
      <c r="E39" s="17">
        <v>1</v>
      </c>
      <c r="F39" s="17" t="s">
        <v>3</v>
      </c>
      <c r="G39" s="17">
        <v>76</v>
      </c>
      <c r="H39" s="30">
        <v>5.2</v>
      </c>
      <c r="I39" s="17" t="s">
        <v>478</v>
      </c>
      <c r="J39" s="17" t="s">
        <v>477</v>
      </c>
      <c r="K39" s="17" t="s">
        <v>59</v>
      </c>
      <c r="L39" s="17" t="s">
        <v>59</v>
      </c>
      <c r="M39" s="13"/>
      <c r="N39" s="36">
        <f>SUMIFS($E$6:$E$400,$F$6:$F$400,"CH",$A$6:$A$400,"U34")</f>
        <v>0</v>
      </c>
      <c r="O39" s="36" t="s">
        <v>3</v>
      </c>
      <c r="P39" s="36" t="s">
        <v>532</v>
      </c>
    </row>
    <row r="40" spans="1:16" s="12" customFormat="1" x14ac:dyDescent="0.3">
      <c r="A40" s="17"/>
      <c r="B40" s="17">
        <v>1</v>
      </c>
      <c r="C40" s="17"/>
      <c r="D40" s="17"/>
      <c r="E40" s="17">
        <v>1</v>
      </c>
      <c r="F40" s="17" t="s">
        <v>3</v>
      </c>
      <c r="G40" s="17">
        <v>73</v>
      </c>
      <c r="H40" s="30">
        <v>4.4000000000000004</v>
      </c>
      <c r="I40" s="17" t="s">
        <v>476</v>
      </c>
      <c r="J40" s="17" t="s">
        <v>475</v>
      </c>
      <c r="K40" s="17" t="s">
        <v>59</v>
      </c>
      <c r="L40" s="17" t="s">
        <v>59</v>
      </c>
      <c r="M40" s="13"/>
      <c r="N40" s="36">
        <f>SUMIFS($E$6:$E$400,$F$6:$F$400,"CH",$A$6:$A$400,"U35")</f>
        <v>0</v>
      </c>
      <c r="O40" s="36" t="s">
        <v>3</v>
      </c>
      <c r="P40" s="36" t="s">
        <v>533</v>
      </c>
    </row>
    <row r="41" spans="1:16" s="12" customFormat="1" x14ac:dyDescent="0.3">
      <c r="A41" s="17"/>
      <c r="B41" s="17">
        <v>1</v>
      </c>
      <c r="C41" s="17"/>
      <c r="D41" s="17"/>
      <c r="E41" s="17">
        <v>1</v>
      </c>
      <c r="F41" s="17" t="s">
        <v>3</v>
      </c>
      <c r="G41" s="17">
        <v>66</v>
      </c>
      <c r="H41" s="30">
        <v>3.1</v>
      </c>
      <c r="I41" s="17"/>
      <c r="J41" s="17"/>
      <c r="K41" s="17" t="s">
        <v>59</v>
      </c>
      <c r="L41" s="17" t="s">
        <v>59</v>
      </c>
      <c r="M41" s="13"/>
      <c r="N41" s="36">
        <f>SUMIFS($E$6:$E$400,$F$6:$F$400,"CH",$A$6:$A$400,"U36")</f>
        <v>0</v>
      </c>
      <c r="O41" s="36" t="s">
        <v>3</v>
      </c>
      <c r="P41" s="36" t="s">
        <v>534</v>
      </c>
    </row>
    <row r="42" spans="1:16" s="12" customFormat="1" x14ac:dyDescent="0.3">
      <c r="A42" s="17"/>
      <c r="B42" s="17">
        <v>1</v>
      </c>
      <c r="C42" s="17"/>
      <c r="D42" s="17"/>
      <c r="E42" s="17">
        <v>1</v>
      </c>
      <c r="F42" s="17" t="s">
        <v>3</v>
      </c>
      <c r="G42" s="17">
        <v>77</v>
      </c>
      <c r="H42" s="30">
        <v>5.2</v>
      </c>
      <c r="I42" s="17" t="s">
        <v>474</v>
      </c>
      <c r="J42" s="17" t="s">
        <v>473</v>
      </c>
      <c r="K42" s="17" t="s">
        <v>59</v>
      </c>
      <c r="L42" s="17" t="s">
        <v>59</v>
      </c>
      <c r="M42" s="13"/>
      <c r="N42" s="36">
        <f>SUMIFS($E$6:$E$400,$F$6:$F$400,"CH",$A$6:$A$400,"U37")</f>
        <v>0</v>
      </c>
      <c r="O42" s="36" t="s">
        <v>3</v>
      </c>
      <c r="P42" s="36" t="s">
        <v>535</v>
      </c>
    </row>
    <row r="43" spans="1:16" s="12" customFormat="1" x14ac:dyDescent="0.3">
      <c r="A43" s="17"/>
      <c r="B43" s="17">
        <v>1</v>
      </c>
      <c r="C43" s="17"/>
      <c r="D43" s="17"/>
      <c r="E43" s="17">
        <v>1</v>
      </c>
      <c r="F43" s="17" t="s">
        <v>3</v>
      </c>
      <c r="G43" s="17">
        <v>71</v>
      </c>
      <c r="H43" s="30">
        <v>4.2</v>
      </c>
      <c r="I43" s="17" t="s">
        <v>472</v>
      </c>
      <c r="J43" s="17" t="s">
        <v>471</v>
      </c>
      <c r="K43" s="17" t="s">
        <v>59</v>
      </c>
      <c r="L43" s="17" t="s">
        <v>59</v>
      </c>
      <c r="M43" s="13"/>
      <c r="N43" s="36">
        <f>SUMIFS($E$6:$E$400,$F$6:$F$400,"CH",$A$6:$A$400,"U38")</f>
        <v>0</v>
      </c>
      <c r="O43" s="36" t="s">
        <v>3</v>
      </c>
      <c r="P43" s="36" t="s">
        <v>536</v>
      </c>
    </row>
    <row r="44" spans="1:16" s="12" customFormat="1" x14ac:dyDescent="0.3">
      <c r="A44" s="17"/>
      <c r="B44" s="17">
        <v>1</v>
      </c>
      <c r="C44" s="17"/>
      <c r="D44" s="17"/>
      <c r="E44" s="17">
        <v>1</v>
      </c>
      <c r="F44" s="17" t="s">
        <v>3</v>
      </c>
      <c r="G44" s="17">
        <v>86</v>
      </c>
      <c r="H44" s="30">
        <v>6.9</v>
      </c>
      <c r="I44" s="17" t="s">
        <v>470</v>
      </c>
      <c r="J44" s="17" t="s">
        <v>469</v>
      </c>
      <c r="K44" s="17" t="s">
        <v>59</v>
      </c>
      <c r="L44" s="17" t="s">
        <v>59</v>
      </c>
      <c r="M44" s="13"/>
      <c r="N44" s="36">
        <f>SUMIFS($E$6:$E$400,$F$6:$F$400,"CH",$A$6:$A$400,"U39")</f>
        <v>0</v>
      </c>
      <c r="O44" s="36" t="s">
        <v>3</v>
      </c>
      <c r="P44" s="36" t="s">
        <v>537</v>
      </c>
    </row>
    <row r="45" spans="1:16" s="12" customFormat="1" x14ac:dyDescent="0.3">
      <c r="A45" s="17"/>
      <c r="B45" s="17">
        <v>1</v>
      </c>
      <c r="C45" s="17"/>
      <c r="D45" s="17"/>
      <c r="E45" s="17">
        <v>1</v>
      </c>
      <c r="F45" s="17" t="s">
        <v>3</v>
      </c>
      <c r="G45" s="17">
        <v>78</v>
      </c>
      <c r="H45" s="30">
        <v>5.2</v>
      </c>
      <c r="I45" s="17" t="s">
        <v>468</v>
      </c>
      <c r="J45" s="17" t="s">
        <v>467</v>
      </c>
      <c r="K45" s="17" t="s">
        <v>59</v>
      </c>
      <c r="L45" s="17" t="s">
        <v>59</v>
      </c>
      <c r="M45" s="13"/>
      <c r="N45" s="36">
        <f>SUMIFS($E$6:$E$400,$F$6:$F$400,"CH",$A$6:$A$400,"U40")</f>
        <v>0</v>
      </c>
      <c r="O45" s="36" t="s">
        <v>3</v>
      </c>
      <c r="P45" s="36" t="s">
        <v>539</v>
      </c>
    </row>
    <row r="46" spans="1:16" s="12" customFormat="1" x14ac:dyDescent="0.3">
      <c r="A46" s="17"/>
      <c r="B46" s="17">
        <v>1</v>
      </c>
      <c r="C46" s="17"/>
      <c r="D46" s="17"/>
      <c r="E46" s="17">
        <v>1</v>
      </c>
      <c r="F46" s="17" t="s">
        <v>3</v>
      </c>
      <c r="G46" s="17">
        <v>81</v>
      </c>
      <c r="H46" s="30">
        <v>6</v>
      </c>
      <c r="I46" s="17" t="s">
        <v>466</v>
      </c>
      <c r="J46" s="17" t="s">
        <v>465</v>
      </c>
      <c r="K46" s="17" t="s">
        <v>59</v>
      </c>
      <c r="L46" s="17" t="s">
        <v>59</v>
      </c>
      <c r="M46" s="13"/>
      <c r="N46" s="36">
        <f>SUMIFS($E$6:$E$400,$F$6:$F$400,"CH",$A$6:$A$400,"U41")</f>
        <v>0</v>
      </c>
      <c r="O46" s="36" t="s">
        <v>3</v>
      </c>
      <c r="P46" s="36" t="s">
        <v>820</v>
      </c>
    </row>
    <row r="47" spans="1:16" s="12" customFormat="1" x14ac:dyDescent="0.3">
      <c r="A47" s="17"/>
      <c r="B47" s="17">
        <v>1</v>
      </c>
      <c r="C47" s="17"/>
      <c r="D47" s="17"/>
      <c r="E47" s="17">
        <v>1</v>
      </c>
      <c r="F47" s="17" t="s">
        <v>3</v>
      </c>
      <c r="G47" s="17">
        <v>78</v>
      </c>
      <c r="H47" s="30">
        <v>5.6</v>
      </c>
      <c r="I47" s="17" t="s">
        <v>464</v>
      </c>
      <c r="J47" s="17" t="s">
        <v>463</v>
      </c>
      <c r="K47" s="17" t="s">
        <v>59</v>
      </c>
      <c r="L47" s="17" t="s">
        <v>59</v>
      </c>
      <c r="M47" s="13"/>
      <c r="N47" s="36">
        <f>SUMIFS($E$6:$E$400,$F$6:$F$400,"CH",$A$6:$A$400,"")</f>
        <v>42</v>
      </c>
      <c r="O47" s="36" t="s">
        <v>3</v>
      </c>
      <c r="P47" s="36"/>
    </row>
    <row r="48" spans="1:16" s="12" customFormat="1" x14ac:dyDescent="0.3">
      <c r="A48" s="17"/>
      <c r="B48" s="17">
        <v>1</v>
      </c>
      <c r="C48" s="17"/>
      <c r="D48" s="17"/>
      <c r="E48" s="17">
        <v>1</v>
      </c>
      <c r="F48" s="17" t="s">
        <v>3</v>
      </c>
      <c r="G48" s="17">
        <v>104</v>
      </c>
      <c r="H48" s="30">
        <v>13.2</v>
      </c>
      <c r="I48" s="17" t="s">
        <v>462</v>
      </c>
      <c r="J48" s="17" t="s">
        <v>461</v>
      </c>
      <c r="K48" s="17" t="s">
        <v>59</v>
      </c>
      <c r="L48" s="17" t="s">
        <v>59</v>
      </c>
      <c r="M48" s="13"/>
      <c r="N48" s="36">
        <f>SUM(N6:N47)</f>
        <v>42</v>
      </c>
      <c r="O48" s="36"/>
      <c r="P48" s="36"/>
    </row>
    <row r="49" spans="1:16" s="12" customFormat="1" x14ac:dyDescent="0.3">
      <c r="A49" s="17" t="s">
        <v>7</v>
      </c>
      <c r="B49" s="17">
        <v>1</v>
      </c>
      <c r="C49" s="17"/>
      <c r="D49" s="17"/>
      <c r="E49" s="17">
        <v>25</v>
      </c>
      <c r="F49" s="17" t="s">
        <v>5</v>
      </c>
      <c r="G49" s="17"/>
      <c r="H49" s="30"/>
      <c r="I49" s="17"/>
      <c r="J49" s="17"/>
      <c r="K49" s="17" t="s">
        <v>59</v>
      </c>
      <c r="L49" s="17"/>
      <c r="M49" s="13"/>
      <c r="N49" s="36"/>
      <c r="O49" s="36"/>
      <c r="P49" s="36"/>
    </row>
    <row r="50" spans="1:16" s="12" customFormat="1" x14ac:dyDescent="0.3">
      <c r="A50" s="17" t="s">
        <v>9</v>
      </c>
      <c r="B50" s="17">
        <v>1</v>
      </c>
      <c r="C50" s="17"/>
      <c r="D50" s="17"/>
      <c r="E50" s="17">
        <v>45</v>
      </c>
      <c r="F50" s="17" t="s">
        <v>5</v>
      </c>
      <c r="G50" s="17"/>
      <c r="H50" s="30"/>
      <c r="I50" s="17"/>
      <c r="J50" s="17"/>
      <c r="K50" s="17" t="s">
        <v>59</v>
      </c>
      <c r="L50" s="17"/>
      <c r="M50" s="13" t="s">
        <v>655</v>
      </c>
      <c r="N50" s="36">
        <f>SUMIFS($E$6:$E$400,$F$6:$F$400,"RT",$A$6:$A$400,"U1")</f>
        <v>0</v>
      </c>
      <c r="O50" s="36" t="s">
        <v>4</v>
      </c>
      <c r="P50" s="36" t="s">
        <v>7</v>
      </c>
    </row>
    <row r="51" spans="1:16" s="12" customFormat="1" x14ac:dyDescent="0.3">
      <c r="A51" s="17" t="s">
        <v>12</v>
      </c>
      <c r="B51" s="17">
        <v>1</v>
      </c>
      <c r="C51" s="17">
        <v>1750</v>
      </c>
      <c r="D51" s="17"/>
      <c r="E51" s="17">
        <v>51</v>
      </c>
      <c r="F51" s="17" t="s">
        <v>5</v>
      </c>
      <c r="G51" s="17"/>
      <c r="H51" s="30"/>
      <c r="I51" s="17"/>
      <c r="J51" s="17"/>
      <c r="K51" s="17" t="s">
        <v>59</v>
      </c>
      <c r="L51" s="17"/>
      <c r="M51" s="13" t="s">
        <v>656</v>
      </c>
      <c r="N51" s="36">
        <f>SUMIFS($E$6:$E$400,$F$6:$F$400,"RT",$A$6:$A$400,"U2")</f>
        <v>0</v>
      </c>
      <c r="O51" s="36" t="s">
        <v>4</v>
      </c>
      <c r="P51" s="36" t="s">
        <v>8</v>
      </c>
    </row>
    <row r="52" spans="1:16" s="12" customFormat="1" x14ac:dyDescent="0.3">
      <c r="A52" s="17" t="s">
        <v>7</v>
      </c>
      <c r="B52" s="17">
        <v>2</v>
      </c>
      <c r="C52" s="17"/>
      <c r="D52" s="17"/>
      <c r="E52" s="17">
        <v>25</v>
      </c>
      <c r="F52" s="17" t="s">
        <v>5</v>
      </c>
      <c r="G52" s="17"/>
      <c r="H52" s="30"/>
      <c r="I52" s="17"/>
      <c r="J52" s="17"/>
      <c r="K52" s="17"/>
      <c r="L52" s="17"/>
      <c r="M52" s="13" t="s">
        <v>659</v>
      </c>
      <c r="N52" s="36">
        <f>SUMIFS($E$6:$E$400,$F$6:$F$400,"RT",$A$6:$A$400,"U3")</f>
        <v>0</v>
      </c>
      <c r="O52" s="36" t="s">
        <v>4</v>
      </c>
      <c r="P52" s="36" t="s">
        <v>9</v>
      </c>
    </row>
    <row r="53" spans="1:16" s="12" customFormat="1" x14ac:dyDescent="0.3">
      <c r="A53" s="17" t="s">
        <v>9</v>
      </c>
      <c r="B53" s="17">
        <v>2</v>
      </c>
      <c r="C53" s="17"/>
      <c r="D53" s="17"/>
      <c r="E53" s="17">
        <v>20</v>
      </c>
      <c r="F53" s="17" t="s">
        <v>5</v>
      </c>
      <c r="G53" s="17"/>
      <c r="H53" s="30"/>
      <c r="I53" s="17"/>
      <c r="J53" s="17"/>
      <c r="K53" s="17" t="s">
        <v>59</v>
      </c>
      <c r="L53" s="17"/>
      <c r="M53" s="13" t="s">
        <v>591</v>
      </c>
      <c r="N53" s="36">
        <f>SUMIFS($E$6:$E$400,$F$6:$F$400,"RT",$A$6:$A$400,"U4")</f>
        <v>0</v>
      </c>
      <c r="O53" s="36" t="s">
        <v>4</v>
      </c>
      <c r="P53" s="36" t="s">
        <v>10</v>
      </c>
    </row>
    <row r="54" spans="1:16" s="12" customFormat="1" x14ac:dyDescent="0.3">
      <c r="A54" s="17" t="s">
        <v>9</v>
      </c>
      <c r="B54" s="17">
        <v>2</v>
      </c>
      <c r="C54" s="17"/>
      <c r="D54" s="17"/>
      <c r="E54" s="17">
        <v>4</v>
      </c>
      <c r="F54" s="17" t="s">
        <v>5</v>
      </c>
      <c r="G54" s="17"/>
      <c r="H54" s="30"/>
      <c r="I54" s="17"/>
      <c r="J54" s="17"/>
      <c r="K54" s="17" t="s">
        <v>64</v>
      </c>
      <c r="L54" s="17"/>
      <c r="M54" s="13" t="s">
        <v>657</v>
      </c>
      <c r="N54" s="36">
        <f>SUMIFS($E$6:$E$400,$F$6:$F$400,"RT",$A$6:$A$400,"U5")</f>
        <v>0</v>
      </c>
      <c r="O54" s="36" t="s">
        <v>4</v>
      </c>
      <c r="P54" s="36" t="s">
        <v>11</v>
      </c>
    </row>
    <row r="55" spans="1:16" s="12" customFormat="1" x14ac:dyDescent="0.3">
      <c r="A55" s="17" t="s">
        <v>12</v>
      </c>
      <c r="B55" s="17">
        <v>2</v>
      </c>
      <c r="C55" s="17"/>
      <c r="D55" s="17"/>
      <c r="E55" s="17">
        <v>38</v>
      </c>
      <c r="F55" s="17" t="s">
        <v>5</v>
      </c>
      <c r="G55" s="17"/>
      <c r="H55" s="30"/>
      <c r="I55" s="17"/>
      <c r="J55" s="17"/>
      <c r="K55" s="17" t="s">
        <v>59</v>
      </c>
      <c r="L55" s="17"/>
      <c r="M55" s="13" t="s">
        <v>591</v>
      </c>
      <c r="N55" s="36">
        <f>SUMIFS($E$6:$E$400,$F$6:$F$400,"RT",$A$6:$A$400,"U6")</f>
        <v>0</v>
      </c>
      <c r="O55" s="36" t="s">
        <v>4</v>
      </c>
      <c r="P55" s="36" t="s">
        <v>12</v>
      </c>
    </row>
    <row r="56" spans="1:16" s="12" customFormat="1" x14ac:dyDescent="0.3">
      <c r="A56" s="17" t="s">
        <v>12</v>
      </c>
      <c r="B56" s="17">
        <v>2</v>
      </c>
      <c r="C56" s="17"/>
      <c r="D56" s="17"/>
      <c r="E56" s="17">
        <v>9</v>
      </c>
      <c r="F56" s="17" t="s">
        <v>5</v>
      </c>
      <c r="G56" s="17"/>
      <c r="H56" s="30"/>
      <c r="I56" s="17"/>
      <c r="J56" s="17"/>
      <c r="K56" s="17" t="s">
        <v>64</v>
      </c>
      <c r="L56" s="17"/>
      <c r="M56" s="13" t="s">
        <v>658</v>
      </c>
      <c r="N56" s="36">
        <f>SUMIFS($E$6:$E$400,$F$6:$F$400,"RT",$A$6:$A$400,"U7")</f>
        <v>0</v>
      </c>
      <c r="O56" s="36" t="s">
        <v>4</v>
      </c>
      <c r="P56" s="36" t="s">
        <v>13</v>
      </c>
    </row>
    <row r="57" spans="1:16" s="12" customFormat="1" x14ac:dyDescent="0.3">
      <c r="A57" s="17"/>
      <c r="B57" s="17"/>
      <c r="C57" s="17"/>
      <c r="D57" s="17"/>
      <c r="E57" s="17"/>
      <c r="F57" s="17"/>
      <c r="G57" s="17"/>
      <c r="H57" s="30"/>
      <c r="I57" s="17"/>
      <c r="J57" s="17"/>
      <c r="K57" s="17"/>
      <c r="L57" s="17"/>
      <c r="M57" s="13"/>
      <c r="N57" s="36">
        <f>SUMIFS($E$6:$E$400,$F$6:$F$400,"RT",$A$6:$A$400,"U8")</f>
        <v>0</v>
      </c>
      <c r="O57" s="36" t="s">
        <v>4</v>
      </c>
      <c r="P57" s="36" t="s">
        <v>14</v>
      </c>
    </row>
    <row r="58" spans="1:16" s="12" customFormat="1" x14ac:dyDescent="0.3">
      <c r="A58" s="17"/>
      <c r="B58" s="17"/>
      <c r="C58" s="17"/>
      <c r="D58" s="17"/>
      <c r="E58" s="17"/>
      <c r="F58" s="17"/>
      <c r="G58" s="17"/>
      <c r="H58" s="30"/>
      <c r="I58" s="17"/>
      <c r="J58" s="17"/>
      <c r="K58" s="17"/>
      <c r="L58" s="17"/>
      <c r="M58" s="13"/>
      <c r="N58" s="36">
        <f>SUMIFS($E$6:$E$400,$F$6:$F$400,"RT",$A$6:$A$400,"U9")</f>
        <v>0</v>
      </c>
      <c r="O58" s="36" t="s">
        <v>4</v>
      </c>
      <c r="P58" s="36" t="s">
        <v>15</v>
      </c>
    </row>
    <row r="59" spans="1:16" s="12" customFormat="1" x14ac:dyDescent="0.3">
      <c r="A59" s="17"/>
      <c r="B59" s="17"/>
      <c r="C59" s="17"/>
      <c r="D59" s="17"/>
      <c r="E59" s="17"/>
      <c r="F59" s="17"/>
      <c r="G59" s="17"/>
      <c r="H59" s="30"/>
      <c r="I59" s="17"/>
      <c r="J59" s="17"/>
      <c r="K59" s="17"/>
      <c r="L59" s="17"/>
      <c r="M59" s="13"/>
      <c r="N59" s="36">
        <f>SUMIFS($E$6:$E$400,$F$6:$F$400,"RT",$A$6:$A$400,"U10")</f>
        <v>0</v>
      </c>
      <c r="O59" s="36" t="s">
        <v>4</v>
      </c>
      <c r="P59" s="36" t="s">
        <v>16</v>
      </c>
    </row>
    <row r="60" spans="1:16" s="12" customFormat="1" x14ac:dyDescent="0.3">
      <c r="A60" s="17"/>
      <c r="B60" s="17"/>
      <c r="C60" s="17"/>
      <c r="D60" s="17"/>
      <c r="E60" s="17"/>
      <c r="F60" s="17"/>
      <c r="G60" s="17"/>
      <c r="H60" s="30"/>
      <c r="I60" s="17"/>
      <c r="J60" s="17"/>
      <c r="K60" s="17"/>
      <c r="L60" s="17"/>
      <c r="M60" s="13"/>
      <c r="N60" s="36">
        <f>SUMIFS($E$6:$E$400,$F$6:$F$400,"RT",$A$6:$A$400,"U11")</f>
        <v>0</v>
      </c>
      <c r="O60" s="36" t="s">
        <v>4</v>
      </c>
      <c r="P60" s="36" t="s">
        <v>42</v>
      </c>
    </row>
    <row r="61" spans="1:16" s="12" customFormat="1" x14ac:dyDescent="0.3">
      <c r="A61" s="17"/>
      <c r="B61" s="17"/>
      <c r="C61" s="17"/>
      <c r="D61" s="17"/>
      <c r="E61" s="17"/>
      <c r="F61" s="17"/>
      <c r="G61" s="17"/>
      <c r="H61" s="30"/>
      <c r="I61" s="17"/>
      <c r="J61" s="17"/>
      <c r="K61" s="17"/>
      <c r="L61" s="17"/>
      <c r="M61" s="13"/>
      <c r="N61" s="36">
        <f>SUMIFS($E$6:$E$400,$F$6:$F$400,"RT",$A$6:$A$400,"U12")</f>
        <v>0</v>
      </c>
      <c r="O61" s="36" t="s">
        <v>4</v>
      </c>
      <c r="P61" s="36" t="s">
        <v>43</v>
      </c>
    </row>
    <row r="62" spans="1:16" s="12" customFormat="1" x14ac:dyDescent="0.3">
      <c r="A62" s="17"/>
      <c r="B62" s="17"/>
      <c r="C62" s="17"/>
      <c r="D62" s="17"/>
      <c r="E62" s="17"/>
      <c r="F62" s="17"/>
      <c r="G62" s="17"/>
      <c r="H62" s="30"/>
      <c r="I62" s="17"/>
      <c r="J62" s="17"/>
      <c r="K62" s="17"/>
      <c r="L62" s="17"/>
      <c r="M62" s="13"/>
      <c r="N62" s="36">
        <f>SUMIFS($E$6:$E$400,$F$6:$F$400,"RT",$A$6:$A$400,"U13")</f>
        <v>0</v>
      </c>
      <c r="O62" s="36" t="s">
        <v>4</v>
      </c>
      <c r="P62" s="36" t="s">
        <v>44</v>
      </c>
    </row>
    <row r="63" spans="1:16" s="12" customFormat="1" x14ac:dyDescent="0.3">
      <c r="A63" s="17"/>
      <c r="B63" s="17"/>
      <c r="C63" s="17"/>
      <c r="D63" s="17"/>
      <c r="E63" s="17"/>
      <c r="F63" s="17"/>
      <c r="G63" s="17"/>
      <c r="H63" s="30"/>
      <c r="I63" s="17"/>
      <c r="J63" s="17"/>
      <c r="K63" s="17"/>
      <c r="L63" s="17"/>
      <c r="M63" s="13"/>
      <c r="N63" s="36">
        <f>SUMIFS($E$6:$E$400,$F$6:$F$400,"RT",$A$6:$A$400,"U14")</f>
        <v>0</v>
      </c>
      <c r="O63" s="36" t="s">
        <v>4</v>
      </c>
      <c r="P63" s="36" t="s">
        <v>45</v>
      </c>
    </row>
    <row r="64" spans="1:16" s="12" customFormat="1" x14ac:dyDescent="0.3">
      <c r="A64" s="17"/>
      <c r="B64" s="17"/>
      <c r="C64" s="17"/>
      <c r="D64" s="17"/>
      <c r="E64" s="17"/>
      <c r="F64" s="17"/>
      <c r="G64" s="17"/>
      <c r="H64" s="30"/>
      <c r="I64" s="17"/>
      <c r="J64" s="17"/>
      <c r="K64" s="17"/>
      <c r="L64" s="17"/>
      <c r="M64" s="13"/>
      <c r="N64" s="36">
        <f>SUMIFS($E$6:$E$400,$F$6:$F$400,"RT",$A$6:$A$400,"U15")</f>
        <v>0</v>
      </c>
      <c r="O64" s="36" t="s">
        <v>4</v>
      </c>
      <c r="P64" s="36" t="s">
        <v>46</v>
      </c>
    </row>
    <row r="65" spans="1:16" s="12" customFormat="1" x14ac:dyDescent="0.3">
      <c r="A65" s="17"/>
      <c r="B65" s="17"/>
      <c r="C65" s="17"/>
      <c r="D65" s="17"/>
      <c r="E65" s="17"/>
      <c r="F65" s="17"/>
      <c r="G65" s="17"/>
      <c r="H65" s="30"/>
      <c r="I65" s="17"/>
      <c r="J65" s="17"/>
      <c r="K65" s="17"/>
      <c r="L65" s="17"/>
      <c r="M65" s="13"/>
      <c r="N65" s="36">
        <f>SUMIFS($E$6:$E$400,$F$6:$F$400,"RT",$A$6:$A$400,"U16")</f>
        <v>0</v>
      </c>
      <c r="O65" s="36" t="s">
        <v>4</v>
      </c>
      <c r="P65" s="36" t="s">
        <v>511</v>
      </c>
    </row>
    <row r="66" spans="1:16" s="12" customFormat="1" x14ac:dyDescent="0.3">
      <c r="A66" s="17"/>
      <c r="B66" s="17"/>
      <c r="C66" s="17"/>
      <c r="D66" s="17"/>
      <c r="E66" s="17"/>
      <c r="F66" s="17"/>
      <c r="G66" s="17"/>
      <c r="H66" s="30"/>
      <c r="I66" s="17"/>
      <c r="J66" s="17"/>
      <c r="K66" s="17"/>
      <c r="L66" s="17"/>
      <c r="M66" s="13"/>
      <c r="N66" s="36">
        <f>SUMIFS($E$6:$E$400,$F$6:$F$400,"RT",$A$6:$A$400,"U17")</f>
        <v>0</v>
      </c>
      <c r="O66" s="36" t="s">
        <v>4</v>
      </c>
      <c r="P66" s="36" t="s">
        <v>512</v>
      </c>
    </row>
    <row r="67" spans="1:16" s="12" customFormat="1" x14ac:dyDescent="0.3">
      <c r="A67" s="17"/>
      <c r="B67" s="17"/>
      <c r="C67" s="17"/>
      <c r="D67" s="17"/>
      <c r="E67" s="17"/>
      <c r="F67" s="17"/>
      <c r="G67" s="17"/>
      <c r="H67" s="30"/>
      <c r="I67" s="17"/>
      <c r="J67" s="17"/>
      <c r="K67" s="17"/>
      <c r="L67" s="17"/>
      <c r="M67" s="13"/>
      <c r="N67" s="36">
        <f>SUMIFS($E$6:$E$400,$F$6:$F$400,"RT",$A$6:$A$400,"U18")</f>
        <v>0</v>
      </c>
      <c r="O67" s="36" t="s">
        <v>4</v>
      </c>
      <c r="P67" s="36" t="s">
        <v>513</v>
      </c>
    </row>
    <row r="68" spans="1:16" s="12" customFormat="1" x14ac:dyDescent="0.3">
      <c r="A68" s="17"/>
      <c r="B68" s="17"/>
      <c r="C68" s="17"/>
      <c r="D68" s="17"/>
      <c r="E68" s="17"/>
      <c r="F68" s="17"/>
      <c r="G68" s="17"/>
      <c r="H68" s="30"/>
      <c r="I68" s="17"/>
      <c r="J68" s="17"/>
      <c r="K68" s="17"/>
      <c r="L68" s="17"/>
      <c r="M68" s="13"/>
      <c r="N68" s="36">
        <f>SUMIFS($E$6:$E$400,$F$6:$F$400,"RT",$A$6:$A$400,"U19")</f>
        <v>0</v>
      </c>
      <c r="O68" s="36" t="s">
        <v>4</v>
      </c>
      <c r="P68" s="36" t="s">
        <v>514</v>
      </c>
    </row>
    <row r="69" spans="1:16" s="12" customFormat="1" x14ac:dyDescent="0.3">
      <c r="A69" s="17"/>
      <c r="B69" s="17"/>
      <c r="C69" s="17"/>
      <c r="D69" s="17"/>
      <c r="E69" s="17"/>
      <c r="F69" s="17"/>
      <c r="G69" s="17"/>
      <c r="H69" s="30"/>
      <c r="I69" s="17"/>
      <c r="J69" s="17"/>
      <c r="K69" s="17"/>
      <c r="L69" s="17"/>
      <c r="M69" s="13"/>
      <c r="N69" s="36">
        <f>SUMIFS($E$6:$E$400,$F$6:$F$400,"RT",$A$6:$A$400,"U20")</f>
        <v>0</v>
      </c>
      <c r="O69" s="36" t="s">
        <v>4</v>
      </c>
      <c r="P69" s="36" t="s">
        <v>516</v>
      </c>
    </row>
    <row r="70" spans="1:16" s="12" customFormat="1" x14ac:dyDescent="0.3">
      <c r="A70" s="17"/>
      <c r="B70" s="17"/>
      <c r="C70" s="17"/>
      <c r="D70" s="17"/>
      <c r="E70" s="17"/>
      <c r="F70" s="17"/>
      <c r="G70" s="17"/>
      <c r="H70" s="30"/>
      <c r="I70" s="17"/>
      <c r="J70" s="17"/>
      <c r="K70" s="17"/>
      <c r="L70" s="17"/>
      <c r="M70" s="13"/>
      <c r="N70" s="36">
        <f>SUMIFS($E$6:$E$400,$F$6:$F$400,"RT",$A$6:$A$400,"U21")</f>
        <v>0</v>
      </c>
      <c r="O70" s="36" t="s">
        <v>4</v>
      </c>
      <c r="P70" s="36" t="s">
        <v>517</v>
      </c>
    </row>
    <row r="71" spans="1:16" s="12" customFormat="1" x14ac:dyDescent="0.3">
      <c r="A71" s="17"/>
      <c r="B71" s="17"/>
      <c r="C71" s="17"/>
      <c r="D71" s="17"/>
      <c r="E71" s="17"/>
      <c r="F71" s="17"/>
      <c r="G71" s="17"/>
      <c r="H71" s="30"/>
      <c r="I71" s="17"/>
      <c r="J71" s="17"/>
      <c r="K71" s="17"/>
      <c r="L71" s="17"/>
      <c r="M71" s="13"/>
      <c r="N71" s="36">
        <f>SUMIFS($E$6:$E$400,$F$6:$F$400,"RT",$A$6:$A$400,"U22")</f>
        <v>0</v>
      </c>
      <c r="O71" s="36" t="s">
        <v>4</v>
      </c>
      <c r="P71" s="36" t="s">
        <v>518</v>
      </c>
    </row>
    <row r="72" spans="1:16" s="12" customFormat="1" x14ac:dyDescent="0.3">
      <c r="A72" s="17"/>
      <c r="B72" s="17"/>
      <c r="C72" s="17"/>
      <c r="D72" s="17"/>
      <c r="E72" s="17"/>
      <c r="F72" s="17"/>
      <c r="G72" s="17"/>
      <c r="H72" s="30"/>
      <c r="I72" s="17"/>
      <c r="J72" s="17"/>
      <c r="K72" s="17"/>
      <c r="L72" s="17"/>
      <c r="M72" s="13"/>
      <c r="N72" s="36">
        <f>SUMIFS($E$6:$E$400,$F$6:$F$400,"RT",$A$6:$A$400,"U23")</f>
        <v>0</v>
      </c>
      <c r="O72" s="36" t="s">
        <v>4</v>
      </c>
      <c r="P72" s="36" t="s">
        <v>519</v>
      </c>
    </row>
    <row r="73" spans="1:16" s="12" customFormat="1" x14ac:dyDescent="0.3">
      <c r="A73" s="17"/>
      <c r="B73" s="17"/>
      <c r="C73" s="17"/>
      <c r="D73" s="17"/>
      <c r="E73" s="17"/>
      <c r="F73" s="17"/>
      <c r="G73" s="17"/>
      <c r="H73" s="30"/>
      <c r="I73" s="17"/>
      <c r="J73" s="17"/>
      <c r="K73" s="17"/>
      <c r="L73" s="17"/>
      <c r="M73" s="13"/>
      <c r="N73" s="36">
        <f>SUMIFS($E$6:$E$400,$F$6:$F$400,"RT",$A$6:$A$400,"U24")</f>
        <v>0</v>
      </c>
      <c r="O73" s="36" t="s">
        <v>4</v>
      </c>
      <c r="P73" s="36" t="s">
        <v>520</v>
      </c>
    </row>
    <row r="74" spans="1:16" s="12" customFormat="1" x14ac:dyDescent="0.3">
      <c r="A74" s="17"/>
      <c r="B74" s="17"/>
      <c r="C74" s="17"/>
      <c r="D74" s="17"/>
      <c r="E74" s="17"/>
      <c r="F74" s="17"/>
      <c r="G74" s="17"/>
      <c r="H74" s="30"/>
      <c r="I74" s="17"/>
      <c r="J74" s="17"/>
      <c r="K74" s="17"/>
      <c r="L74" s="17"/>
      <c r="M74" s="13"/>
      <c r="N74" s="36">
        <f>SUMIFS($E$6:$E$400,$F$6:$F$400,"RT",$A$6:$A$400,"U25")</f>
        <v>0</v>
      </c>
      <c r="O74" s="36" t="s">
        <v>4</v>
      </c>
      <c r="P74" s="36" t="s">
        <v>521</v>
      </c>
    </row>
    <row r="75" spans="1:16" s="12" customFormat="1" x14ac:dyDescent="0.3">
      <c r="A75" s="17"/>
      <c r="B75" s="17"/>
      <c r="C75" s="17"/>
      <c r="D75" s="17"/>
      <c r="E75" s="17"/>
      <c r="F75" s="17"/>
      <c r="G75" s="17"/>
      <c r="H75" s="30"/>
      <c r="I75" s="17"/>
      <c r="J75" s="17"/>
      <c r="K75" s="17"/>
      <c r="L75" s="17"/>
      <c r="M75" s="13"/>
      <c r="N75" s="36">
        <f>SUMIFS($E$6:$E$400,$F$6:$F$400,"RT",$A$6:$A$400,"U26")</f>
        <v>0</v>
      </c>
      <c r="O75" s="36" t="s">
        <v>4</v>
      </c>
      <c r="P75" s="36" t="s">
        <v>522</v>
      </c>
    </row>
    <row r="76" spans="1:16" s="12" customFormat="1" x14ac:dyDescent="0.3">
      <c r="A76" s="17"/>
      <c r="B76" s="17"/>
      <c r="C76" s="17"/>
      <c r="D76" s="17"/>
      <c r="E76" s="17"/>
      <c r="F76" s="17"/>
      <c r="G76" s="17"/>
      <c r="H76" s="30"/>
      <c r="I76" s="17"/>
      <c r="J76" s="17"/>
      <c r="K76" s="17"/>
      <c r="L76" s="17"/>
      <c r="M76" s="13"/>
      <c r="N76" s="36">
        <f>SUMIFS($E$6:$E$400,$F$6:$F$400,"RT",$A$6:$A$400,"U27")</f>
        <v>0</v>
      </c>
      <c r="O76" s="36" t="s">
        <v>4</v>
      </c>
      <c r="P76" s="36" t="s">
        <v>523</v>
      </c>
    </row>
    <row r="77" spans="1:16" s="12" customFormat="1" x14ac:dyDescent="0.3">
      <c r="A77" s="17"/>
      <c r="B77" s="17"/>
      <c r="C77" s="17"/>
      <c r="D77" s="17"/>
      <c r="E77" s="17"/>
      <c r="F77" s="17"/>
      <c r="G77" s="17"/>
      <c r="H77" s="30"/>
      <c r="I77" s="17"/>
      <c r="J77" s="17"/>
      <c r="K77" s="17"/>
      <c r="L77" s="17"/>
      <c r="M77" s="13"/>
      <c r="N77" s="36">
        <f>SUMIFS($E$6:$E$400,$F$6:$F$400,"RT",$A$6:$A$400,"U28")</f>
        <v>0</v>
      </c>
      <c r="O77" s="36" t="s">
        <v>4</v>
      </c>
      <c r="P77" s="36" t="s">
        <v>524</v>
      </c>
    </row>
    <row r="78" spans="1:16" s="12" customFormat="1" x14ac:dyDescent="0.3">
      <c r="A78" s="17"/>
      <c r="B78" s="17"/>
      <c r="C78" s="17"/>
      <c r="D78" s="17"/>
      <c r="E78" s="17"/>
      <c r="F78" s="17"/>
      <c r="G78" s="17"/>
      <c r="H78" s="30"/>
      <c r="I78" s="17"/>
      <c r="J78" s="17"/>
      <c r="K78" s="17"/>
      <c r="L78" s="17"/>
      <c r="M78" s="13"/>
      <c r="N78" s="36">
        <f>SUMIFS($E$6:$E$400,$F$6:$F$400,"RT",$A$6:$A$400,"U29")</f>
        <v>0</v>
      </c>
      <c r="O78" s="36" t="s">
        <v>4</v>
      </c>
      <c r="P78" s="36" t="s">
        <v>525</v>
      </c>
    </row>
    <row r="79" spans="1:16" s="12" customFormat="1" x14ac:dyDescent="0.3">
      <c r="A79" s="17"/>
      <c r="B79" s="17"/>
      <c r="C79" s="17"/>
      <c r="D79" s="17"/>
      <c r="E79" s="17"/>
      <c r="F79" s="17"/>
      <c r="G79" s="17"/>
      <c r="H79" s="30"/>
      <c r="I79" s="17"/>
      <c r="J79" s="17"/>
      <c r="K79" s="17"/>
      <c r="L79" s="17"/>
      <c r="M79" s="13"/>
      <c r="N79" s="36">
        <f>SUMIFS($E$6:$E$400,$F$6:$F$400,"RT",$A$6:$A$400,"U30")</f>
        <v>0</v>
      </c>
      <c r="O79" s="36" t="s">
        <v>4</v>
      </c>
      <c r="P79" s="36" t="s">
        <v>527</v>
      </c>
    </row>
    <row r="80" spans="1:16" s="12" customFormat="1" x14ac:dyDescent="0.3">
      <c r="A80" s="17"/>
      <c r="B80" s="17"/>
      <c r="C80" s="17"/>
      <c r="D80" s="17"/>
      <c r="E80" s="17"/>
      <c r="F80" s="17"/>
      <c r="G80" s="17"/>
      <c r="H80" s="30"/>
      <c r="I80" s="17"/>
      <c r="J80" s="17"/>
      <c r="K80" s="17"/>
      <c r="L80" s="17"/>
      <c r="M80" s="13"/>
      <c r="N80" s="36">
        <f>SUMIFS($E$6:$E$400,$F$6:$F$400,"RT",$A$6:$A$400,"U31")</f>
        <v>0</v>
      </c>
      <c r="O80" s="36" t="s">
        <v>4</v>
      </c>
      <c r="P80" s="36" t="s">
        <v>529</v>
      </c>
    </row>
    <row r="81" spans="1:16" s="12" customFormat="1" x14ac:dyDescent="0.3">
      <c r="A81" s="17"/>
      <c r="B81" s="17"/>
      <c r="C81" s="17"/>
      <c r="D81" s="17"/>
      <c r="E81" s="17"/>
      <c r="F81" s="17"/>
      <c r="G81" s="17"/>
      <c r="H81" s="30"/>
      <c r="I81" s="17"/>
      <c r="J81" s="17"/>
      <c r="K81" s="17"/>
      <c r="L81" s="17"/>
      <c r="M81" s="13"/>
      <c r="N81" s="36">
        <f>SUMIFS($E$6:$E$400,$F$6:$F$400,"RT",$A$6:$A$400,"U32")</f>
        <v>0</v>
      </c>
      <c r="O81" s="36" t="s">
        <v>4</v>
      </c>
      <c r="P81" s="36" t="s">
        <v>530</v>
      </c>
    </row>
    <row r="82" spans="1:16" s="12" customFormat="1" x14ac:dyDescent="0.3">
      <c r="A82" s="17"/>
      <c r="B82" s="17"/>
      <c r="C82" s="17"/>
      <c r="D82" s="17"/>
      <c r="E82" s="17"/>
      <c r="F82" s="17"/>
      <c r="G82" s="17"/>
      <c r="H82" s="30"/>
      <c r="I82" s="17"/>
      <c r="J82" s="17"/>
      <c r="K82" s="17"/>
      <c r="L82" s="17"/>
      <c r="M82" s="13"/>
      <c r="N82" s="36">
        <f>SUMIFS($E$6:$E$400,$F$6:$F$400,"RT",$A$6:$A$400,"U33")</f>
        <v>0</v>
      </c>
      <c r="O82" s="36" t="s">
        <v>4</v>
      </c>
      <c r="P82" s="36" t="s">
        <v>531</v>
      </c>
    </row>
    <row r="83" spans="1:16" s="12" customFormat="1" x14ac:dyDescent="0.3">
      <c r="A83" s="17"/>
      <c r="B83" s="17"/>
      <c r="C83" s="17"/>
      <c r="D83" s="17"/>
      <c r="E83" s="17"/>
      <c r="F83" s="17"/>
      <c r="G83" s="17"/>
      <c r="H83" s="30"/>
      <c r="I83" s="17"/>
      <c r="J83" s="17"/>
      <c r="K83" s="17"/>
      <c r="L83" s="17"/>
      <c r="M83" s="13"/>
      <c r="N83" s="36">
        <f>SUMIFS($E$6:$E$400,$F$6:$F$400,"RT",$A$6:$A$400,"U34")</f>
        <v>0</v>
      </c>
      <c r="O83" s="36" t="s">
        <v>4</v>
      </c>
      <c r="P83" s="36" t="s">
        <v>532</v>
      </c>
    </row>
    <row r="84" spans="1:16" s="12" customFormat="1" x14ac:dyDescent="0.3">
      <c r="A84" s="17"/>
      <c r="B84" s="17"/>
      <c r="C84" s="17"/>
      <c r="D84" s="17"/>
      <c r="E84" s="17"/>
      <c r="F84" s="17"/>
      <c r="G84" s="17"/>
      <c r="H84" s="30"/>
      <c r="I84" s="17"/>
      <c r="J84" s="17"/>
      <c r="K84" s="17"/>
      <c r="L84" s="17"/>
      <c r="M84" s="13"/>
      <c r="N84" s="36">
        <f>SUMIFS($E$6:$E$400,$F$6:$F$400,"RT",$A$6:$A$400,"U35")</f>
        <v>0</v>
      </c>
      <c r="O84" s="36" t="s">
        <v>4</v>
      </c>
      <c r="P84" s="36" t="s">
        <v>533</v>
      </c>
    </row>
    <row r="85" spans="1:16" s="12" customFormat="1" x14ac:dyDescent="0.3">
      <c r="A85" s="17"/>
      <c r="B85" s="17"/>
      <c r="C85" s="17"/>
      <c r="D85" s="17"/>
      <c r="E85" s="17"/>
      <c r="F85" s="17"/>
      <c r="G85" s="17"/>
      <c r="H85" s="30"/>
      <c r="I85" s="17"/>
      <c r="J85" s="17"/>
      <c r="K85" s="17"/>
      <c r="L85" s="17"/>
      <c r="M85" s="13"/>
      <c r="N85" s="36">
        <f>SUMIFS($E$6:$E$400,$F$6:$F$400,"RT",$A$6:$A$400,"U36")</f>
        <v>0</v>
      </c>
      <c r="O85" s="36" t="s">
        <v>4</v>
      </c>
      <c r="P85" s="36" t="s">
        <v>534</v>
      </c>
    </row>
    <row r="86" spans="1:16" s="12" customFormat="1" x14ac:dyDescent="0.3">
      <c r="A86" s="17"/>
      <c r="B86" s="17"/>
      <c r="C86" s="17"/>
      <c r="D86" s="17"/>
      <c r="E86" s="17"/>
      <c r="F86" s="17"/>
      <c r="G86" s="17"/>
      <c r="H86" s="30"/>
      <c r="I86" s="17"/>
      <c r="J86" s="17"/>
      <c r="K86" s="17"/>
      <c r="L86" s="17"/>
      <c r="M86" s="13"/>
      <c r="N86" s="36">
        <f>SUMIFS($E$6:$E$400,$F$6:$F$400,"RT",$A$6:$A$400,"U37")</f>
        <v>0</v>
      </c>
      <c r="O86" s="36" t="s">
        <v>4</v>
      </c>
      <c r="P86" s="36" t="s">
        <v>535</v>
      </c>
    </row>
    <row r="87" spans="1:16" s="12" customFormat="1" x14ac:dyDescent="0.3">
      <c r="A87" s="17"/>
      <c r="B87" s="17"/>
      <c r="C87" s="17"/>
      <c r="D87" s="17"/>
      <c r="E87" s="17"/>
      <c r="F87" s="17"/>
      <c r="G87" s="17"/>
      <c r="H87" s="30"/>
      <c r="I87" s="17"/>
      <c r="J87" s="17"/>
      <c r="K87" s="17"/>
      <c r="L87" s="17"/>
      <c r="M87" s="13"/>
      <c r="N87" s="36">
        <f>SUMIFS($E$6:$E$400,$F$6:$F$400,"RT",$A$6:$A$400,"U38")</f>
        <v>0</v>
      </c>
      <c r="O87" s="36" t="s">
        <v>4</v>
      </c>
      <c r="P87" s="36" t="s">
        <v>536</v>
      </c>
    </row>
    <row r="88" spans="1:16" s="12" customFormat="1" x14ac:dyDescent="0.3">
      <c r="A88" s="17"/>
      <c r="B88" s="17"/>
      <c r="C88" s="17"/>
      <c r="D88" s="17"/>
      <c r="E88" s="17"/>
      <c r="F88" s="17"/>
      <c r="G88" s="17"/>
      <c r="H88" s="30"/>
      <c r="I88" s="17"/>
      <c r="J88" s="17"/>
      <c r="K88" s="17"/>
      <c r="L88" s="17"/>
      <c r="M88" s="13"/>
      <c r="N88" s="36">
        <f>SUMIFS($E$6:$E$400,$F$6:$F$400,"RT",$A$6:$A$400,"U39")</f>
        <v>0</v>
      </c>
      <c r="O88" s="36" t="s">
        <v>4</v>
      </c>
      <c r="P88" s="36" t="s">
        <v>537</v>
      </c>
    </row>
    <row r="89" spans="1:16" s="12" customFormat="1" x14ac:dyDescent="0.3">
      <c r="A89" s="17"/>
      <c r="B89" s="17"/>
      <c r="C89" s="17"/>
      <c r="D89" s="17"/>
      <c r="E89" s="17"/>
      <c r="F89" s="17"/>
      <c r="G89" s="17"/>
      <c r="H89" s="30"/>
      <c r="I89" s="17"/>
      <c r="J89" s="17"/>
      <c r="K89" s="17"/>
      <c r="L89" s="17"/>
      <c r="M89" s="13"/>
      <c r="N89" s="36">
        <f>SUMIFS($E$6:$E$400,$F$6:$F$400,"RT",$A$6:$A$400,"U40")</f>
        <v>0</v>
      </c>
      <c r="O89" s="36" t="s">
        <v>4</v>
      </c>
      <c r="P89" s="36" t="s">
        <v>539</v>
      </c>
    </row>
    <row r="90" spans="1:16" s="12" customFormat="1" x14ac:dyDescent="0.3">
      <c r="A90" s="17"/>
      <c r="B90" s="17"/>
      <c r="C90" s="17"/>
      <c r="D90" s="17"/>
      <c r="E90" s="17"/>
      <c r="F90" s="17"/>
      <c r="G90" s="17"/>
      <c r="H90" s="30"/>
      <c r="I90" s="17"/>
      <c r="J90" s="17"/>
      <c r="K90" s="17"/>
      <c r="L90" s="17"/>
      <c r="M90" s="13"/>
      <c r="N90" s="36">
        <f>SUMIFS($E$6:$E$400,$F$6:$F$400,"RT",$A$6:$A$400,"U41")</f>
        <v>0</v>
      </c>
      <c r="O90" s="36" t="s">
        <v>4</v>
      </c>
      <c r="P90" s="36" t="s">
        <v>820</v>
      </c>
    </row>
    <row r="91" spans="1:16" s="12" customFormat="1" x14ac:dyDescent="0.3">
      <c r="A91" s="17"/>
      <c r="B91" s="17"/>
      <c r="C91" s="17"/>
      <c r="D91" s="17"/>
      <c r="E91" s="17"/>
      <c r="F91" s="17"/>
      <c r="G91" s="17"/>
      <c r="H91" s="30"/>
      <c r="I91" s="17"/>
      <c r="J91" s="17"/>
      <c r="K91" s="17"/>
      <c r="L91" s="17"/>
      <c r="M91" s="13"/>
      <c r="N91" s="36">
        <f>SUMIFS($E$6:$E$400,$F$6:$F$400,"RT",$A$6:$A$400,"")</f>
        <v>1</v>
      </c>
      <c r="O91" s="36" t="s">
        <v>4</v>
      </c>
      <c r="P91" s="36"/>
    </row>
    <row r="92" spans="1:16" s="12" customFormat="1" x14ac:dyDescent="0.3">
      <c r="A92" s="17"/>
      <c r="B92" s="17"/>
      <c r="C92" s="17"/>
      <c r="D92" s="17"/>
      <c r="E92" s="17"/>
      <c r="F92" s="17"/>
      <c r="G92" s="17"/>
      <c r="H92" s="30"/>
      <c r="I92" s="17"/>
      <c r="J92" s="17"/>
      <c r="K92" s="17"/>
      <c r="L92" s="17"/>
      <c r="M92" s="13"/>
      <c r="N92" s="36">
        <f>SUM(N50:N91)</f>
        <v>1</v>
      </c>
      <c r="O92" s="36"/>
      <c r="P92" s="36"/>
    </row>
    <row r="93" spans="1:16" s="12" customFormat="1" x14ac:dyDescent="0.3">
      <c r="A93" s="17"/>
      <c r="B93" s="17"/>
      <c r="C93" s="17"/>
      <c r="D93" s="17"/>
      <c r="E93" s="17"/>
      <c r="F93" s="17"/>
      <c r="G93" s="17"/>
      <c r="H93" s="30"/>
      <c r="I93" s="17"/>
      <c r="J93" s="17"/>
      <c r="K93" s="17"/>
      <c r="L93" s="17"/>
      <c r="M93" s="13"/>
      <c r="N93" s="36"/>
      <c r="O93" s="36"/>
      <c r="P93" s="36"/>
    </row>
    <row r="94" spans="1:16" s="12" customFormat="1" x14ac:dyDescent="0.3">
      <c r="A94" s="17"/>
      <c r="B94" s="17"/>
      <c r="C94" s="17"/>
      <c r="D94" s="17"/>
      <c r="E94" s="17"/>
      <c r="F94" s="17"/>
      <c r="G94" s="17"/>
      <c r="H94" s="30"/>
      <c r="I94" s="17"/>
      <c r="J94" s="17"/>
      <c r="K94" s="17"/>
      <c r="L94" s="17"/>
      <c r="M94" s="13"/>
      <c r="N94" s="36"/>
      <c r="O94" s="36"/>
      <c r="P94" s="36"/>
    </row>
    <row r="95" spans="1:16" s="12" customFormat="1" x14ac:dyDescent="0.3">
      <c r="A95" s="17"/>
      <c r="B95" s="17"/>
      <c r="C95" s="17"/>
      <c r="D95" s="17"/>
      <c r="E95" s="17"/>
      <c r="F95" s="17"/>
      <c r="G95" s="17"/>
      <c r="H95" s="30"/>
      <c r="I95" s="17"/>
      <c r="J95" s="17"/>
      <c r="K95" s="17"/>
      <c r="L95" s="17"/>
      <c r="M95" s="13"/>
      <c r="N95" s="36"/>
      <c r="O95" s="36"/>
      <c r="P95" s="36"/>
    </row>
    <row r="96" spans="1:16" s="12" customFormat="1" x14ac:dyDescent="0.3">
      <c r="A96" s="17"/>
      <c r="B96" s="17"/>
      <c r="C96" s="17"/>
      <c r="D96" s="17"/>
      <c r="E96" s="17"/>
      <c r="F96" s="17"/>
      <c r="G96" s="17"/>
      <c r="H96" s="30"/>
      <c r="I96" s="17"/>
      <c r="J96" s="17"/>
      <c r="K96" s="17"/>
      <c r="L96" s="17"/>
      <c r="M96" s="13"/>
      <c r="N96" s="36"/>
      <c r="O96" s="36"/>
      <c r="P96" s="36"/>
    </row>
    <row r="97" spans="1:16" s="12" customFormat="1" x14ac:dyDescent="0.3">
      <c r="A97" s="17"/>
      <c r="B97" s="17"/>
      <c r="C97" s="17"/>
      <c r="D97" s="17"/>
      <c r="E97" s="17"/>
      <c r="F97" s="17"/>
      <c r="G97" s="17"/>
      <c r="H97" s="30"/>
      <c r="I97" s="17"/>
      <c r="J97" s="17"/>
      <c r="K97" s="17"/>
      <c r="L97" s="17"/>
      <c r="M97" s="13"/>
      <c r="N97" s="36"/>
      <c r="O97" s="36"/>
      <c r="P97" s="36"/>
    </row>
    <row r="98" spans="1:16" s="12" customFormat="1" x14ac:dyDescent="0.3">
      <c r="A98" s="17"/>
      <c r="B98" s="17"/>
      <c r="C98" s="17"/>
      <c r="D98" s="17"/>
      <c r="E98" s="17"/>
      <c r="F98" s="17"/>
      <c r="G98" s="17"/>
      <c r="H98" s="30"/>
      <c r="I98" s="17"/>
      <c r="J98" s="17"/>
      <c r="K98" s="17"/>
      <c r="L98" s="17"/>
      <c r="M98" s="13"/>
      <c r="N98" s="36"/>
      <c r="O98" s="36"/>
      <c r="P98" s="36"/>
    </row>
    <row r="99" spans="1:16" s="12" customFormat="1" x14ac:dyDescent="0.3">
      <c r="A99" s="17"/>
      <c r="B99" s="17"/>
      <c r="C99" s="17"/>
      <c r="D99" s="17"/>
      <c r="E99" s="17"/>
      <c r="F99" s="17"/>
      <c r="G99" s="17"/>
      <c r="H99" s="30"/>
      <c r="I99" s="17"/>
      <c r="J99" s="17"/>
      <c r="K99" s="17"/>
      <c r="L99" s="17"/>
      <c r="M99" s="13"/>
      <c r="N99" s="36"/>
      <c r="O99" s="36"/>
      <c r="P99" s="36"/>
    </row>
    <row r="100" spans="1:16" s="12" customFormat="1" x14ac:dyDescent="0.3">
      <c r="A100" s="17"/>
      <c r="B100" s="17"/>
      <c r="C100" s="17"/>
      <c r="D100" s="17"/>
      <c r="E100" s="17"/>
      <c r="F100" s="17"/>
      <c r="G100" s="17"/>
      <c r="H100" s="30"/>
      <c r="I100" s="17"/>
      <c r="J100" s="17"/>
      <c r="K100" s="17"/>
      <c r="L100" s="17"/>
      <c r="M100" s="13"/>
      <c r="N100" s="36"/>
      <c r="O100" s="36"/>
      <c r="P100" s="36"/>
    </row>
    <row r="101" spans="1:16" s="12" customFormat="1" x14ac:dyDescent="0.3">
      <c r="A101" s="17"/>
      <c r="B101" s="17"/>
      <c r="C101" s="17"/>
      <c r="D101" s="17"/>
      <c r="E101" s="17"/>
      <c r="F101" s="17"/>
      <c r="G101" s="17"/>
      <c r="H101" s="30"/>
      <c r="I101" s="17"/>
      <c r="J101" s="17"/>
      <c r="K101" s="17"/>
      <c r="L101" s="17"/>
      <c r="M101" s="13"/>
      <c r="N101" s="36"/>
      <c r="O101" s="36"/>
      <c r="P101" s="36"/>
    </row>
    <row r="102" spans="1:16" s="12" customFormat="1" x14ac:dyDescent="0.3">
      <c r="A102" s="17"/>
      <c r="B102" s="17"/>
      <c r="C102" s="17"/>
      <c r="D102" s="17"/>
      <c r="E102" s="17"/>
      <c r="F102" s="17"/>
      <c r="G102" s="17"/>
      <c r="H102" s="30"/>
      <c r="I102" s="17"/>
      <c r="J102" s="17"/>
      <c r="K102" s="17"/>
      <c r="L102" s="17"/>
      <c r="M102" s="13"/>
      <c r="N102" s="36"/>
      <c r="O102" s="36"/>
      <c r="P102" s="36"/>
    </row>
    <row r="103" spans="1:16" s="12" customFormat="1" x14ac:dyDescent="0.3">
      <c r="A103" s="17"/>
      <c r="B103" s="17"/>
      <c r="C103" s="17"/>
      <c r="D103" s="17"/>
      <c r="E103" s="17"/>
      <c r="F103" s="17"/>
      <c r="G103" s="17"/>
      <c r="H103" s="30"/>
      <c r="I103" s="17"/>
      <c r="J103" s="17"/>
      <c r="K103" s="17"/>
      <c r="L103" s="17"/>
      <c r="M103" s="13"/>
      <c r="N103" s="36"/>
      <c r="O103" s="36"/>
      <c r="P103" s="36"/>
    </row>
    <row r="104" spans="1:16" s="12" customFormat="1" x14ac:dyDescent="0.3">
      <c r="A104" s="17"/>
      <c r="B104" s="17"/>
      <c r="C104" s="17"/>
      <c r="D104" s="17"/>
      <c r="E104" s="17"/>
      <c r="F104" s="17"/>
      <c r="G104" s="17"/>
      <c r="H104" s="30"/>
      <c r="I104" s="17"/>
      <c r="J104" s="17"/>
      <c r="K104" s="17"/>
      <c r="L104" s="17"/>
      <c r="M104" s="13"/>
      <c r="N104" s="36"/>
      <c r="O104" s="36"/>
      <c r="P104" s="36"/>
    </row>
    <row r="105" spans="1:16" s="12" customFormat="1" x14ac:dyDescent="0.3">
      <c r="A105" s="17"/>
      <c r="B105" s="17"/>
      <c r="C105" s="17"/>
      <c r="D105" s="17"/>
      <c r="E105" s="17"/>
      <c r="F105" s="17"/>
      <c r="G105" s="17"/>
      <c r="H105" s="30"/>
      <c r="I105" s="17"/>
      <c r="J105" s="17"/>
      <c r="K105" s="17"/>
      <c r="L105" s="17"/>
      <c r="M105" s="13"/>
      <c r="N105" s="36"/>
      <c r="O105" s="36"/>
      <c r="P105" s="36"/>
    </row>
    <row r="106" spans="1:16" s="12" customFormat="1" x14ac:dyDescent="0.3">
      <c r="A106" s="17"/>
      <c r="B106" s="17"/>
      <c r="C106" s="17"/>
      <c r="D106" s="17"/>
      <c r="E106" s="17"/>
      <c r="F106" s="17"/>
      <c r="G106" s="17"/>
      <c r="H106" s="30"/>
      <c r="I106" s="17"/>
      <c r="J106" s="17"/>
      <c r="K106" s="17"/>
      <c r="L106" s="17"/>
      <c r="M106" s="13"/>
      <c r="N106" s="36"/>
      <c r="O106" s="36"/>
      <c r="P106" s="36"/>
    </row>
    <row r="107" spans="1:16" s="12" customFormat="1" x14ac:dyDescent="0.3">
      <c r="A107" s="17"/>
      <c r="B107" s="17"/>
      <c r="C107" s="17"/>
      <c r="D107" s="17"/>
      <c r="E107" s="17"/>
      <c r="F107" s="17"/>
      <c r="G107" s="17"/>
      <c r="H107" s="30"/>
      <c r="I107" s="17"/>
      <c r="J107" s="17"/>
      <c r="K107" s="17"/>
      <c r="L107" s="17"/>
      <c r="M107" s="13"/>
      <c r="N107" s="36"/>
      <c r="O107" s="36"/>
      <c r="P107" s="36"/>
    </row>
    <row r="108" spans="1:16" s="12" customFormat="1" x14ac:dyDescent="0.3">
      <c r="A108" s="17"/>
      <c r="B108" s="17"/>
      <c r="C108" s="17"/>
      <c r="D108" s="17"/>
      <c r="E108" s="17"/>
      <c r="F108" s="17"/>
      <c r="G108" s="17"/>
      <c r="H108" s="30"/>
      <c r="I108" s="17"/>
      <c r="J108" s="17"/>
      <c r="K108" s="17"/>
      <c r="L108" s="17"/>
      <c r="M108" s="13"/>
      <c r="N108" s="36"/>
      <c r="O108" s="36"/>
      <c r="P108" s="36"/>
    </row>
    <row r="109" spans="1:16" s="12" customFormat="1" x14ac:dyDescent="0.3">
      <c r="A109" s="17"/>
      <c r="B109" s="17"/>
      <c r="C109" s="17"/>
      <c r="D109" s="17"/>
      <c r="E109" s="17"/>
      <c r="F109" s="17"/>
      <c r="G109" s="17"/>
      <c r="H109" s="30"/>
      <c r="I109" s="17"/>
      <c r="J109" s="17"/>
      <c r="K109" s="17"/>
      <c r="L109" s="17"/>
      <c r="M109" s="13"/>
      <c r="N109" s="36"/>
      <c r="O109" s="36"/>
      <c r="P109" s="36"/>
    </row>
    <row r="110" spans="1:16" s="12" customFormat="1" x14ac:dyDescent="0.3">
      <c r="A110" s="17"/>
      <c r="B110" s="17"/>
      <c r="C110" s="17"/>
      <c r="D110" s="17"/>
      <c r="E110" s="17"/>
      <c r="F110" s="17"/>
      <c r="G110" s="17"/>
      <c r="H110" s="30"/>
      <c r="I110" s="17"/>
      <c r="J110" s="17"/>
      <c r="K110" s="17"/>
      <c r="L110" s="17"/>
      <c r="M110" s="13"/>
      <c r="N110" s="36"/>
      <c r="O110" s="36"/>
      <c r="P110" s="36"/>
    </row>
    <row r="111" spans="1:16" s="12" customFormat="1" x14ac:dyDescent="0.3">
      <c r="A111" s="17"/>
      <c r="B111" s="17"/>
      <c r="C111" s="17"/>
      <c r="D111" s="17"/>
      <c r="E111" s="17"/>
      <c r="F111" s="17"/>
      <c r="G111" s="17"/>
      <c r="H111" s="30"/>
      <c r="I111" s="17"/>
      <c r="J111" s="17"/>
      <c r="K111" s="17"/>
      <c r="L111" s="17"/>
      <c r="M111" s="13"/>
      <c r="N111" s="36"/>
      <c r="O111" s="36"/>
      <c r="P111" s="36"/>
    </row>
    <row r="112" spans="1:16" s="12" customFormat="1" x14ac:dyDescent="0.3">
      <c r="A112" s="17"/>
      <c r="B112" s="17"/>
      <c r="C112" s="17"/>
      <c r="D112" s="17"/>
      <c r="E112" s="17"/>
      <c r="F112" s="17"/>
      <c r="G112" s="17"/>
      <c r="H112" s="30"/>
      <c r="I112" s="17"/>
      <c r="J112" s="17"/>
      <c r="K112" s="17"/>
      <c r="L112" s="17"/>
      <c r="M112" s="13"/>
      <c r="N112" s="36"/>
      <c r="O112" s="36"/>
      <c r="P112" s="36"/>
    </row>
    <row r="113" spans="1:16" s="12" customFormat="1" x14ac:dyDescent="0.3">
      <c r="A113" s="17"/>
      <c r="B113" s="17"/>
      <c r="C113" s="17"/>
      <c r="D113" s="17"/>
      <c r="E113" s="17"/>
      <c r="F113" s="17"/>
      <c r="G113" s="17"/>
      <c r="H113" s="30"/>
      <c r="I113" s="17"/>
      <c r="J113" s="17"/>
      <c r="K113" s="17"/>
      <c r="L113" s="17"/>
      <c r="M113" s="13"/>
      <c r="N113" s="36"/>
      <c r="O113" s="36"/>
      <c r="P113" s="36"/>
    </row>
    <row r="114" spans="1:16" s="12" customFormat="1" x14ac:dyDescent="0.3">
      <c r="A114" s="17"/>
      <c r="B114" s="17"/>
      <c r="C114" s="17"/>
      <c r="D114" s="17"/>
      <c r="E114" s="17"/>
      <c r="F114" s="17"/>
      <c r="G114" s="17"/>
      <c r="H114" s="30"/>
      <c r="I114" s="17"/>
      <c r="J114" s="17"/>
      <c r="K114" s="17"/>
      <c r="L114" s="17"/>
      <c r="M114" s="13"/>
      <c r="N114" s="36"/>
      <c r="O114" s="36"/>
      <c r="P114" s="36"/>
    </row>
    <row r="115" spans="1:16" s="12" customFormat="1" x14ac:dyDescent="0.3">
      <c r="A115" s="17"/>
      <c r="B115" s="17"/>
      <c r="C115" s="17"/>
      <c r="D115" s="17"/>
      <c r="E115" s="17"/>
      <c r="F115" s="17"/>
      <c r="G115" s="17"/>
      <c r="H115" s="30"/>
      <c r="I115" s="17"/>
      <c r="J115" s="17"/>
      <c r="K115" s="17"/>
      <c r="L115" s="17"/>
      <c r="M115" s="13"/>
      <c r="N115" s="36"/>
      <c r="O115" s="36"/>
      <c r="P115" s="36"/>
    </row>
    <row r="116" spans="1:16" s="12" customFormat="1" x14ac:dyDescent="0.3">
      <c r="A116" s="17"/>
      <c r="B116" s="17"/>
      <c r="C116" s="17"/>
      <c r="D116" s="17"/>
      <c r="E116" s="17"/>
      <c r="F116" s="17"/>
      <c r="G116" s="17"/>
      <c r="H116" s="30"/>
      <c r="I116" s="17"/>
      <c r="J116" s="17"/>
      <c r="K116" s="17"/>
      <c r="L116" s="17"/>
      <c r="M116" s="13"/>
      <c r="N116" s="36"/>
      <c r="O116" s="36"/>
      <c r="P116" s="36"/>
    </row>
    <row r="117" spans="1:16" s="12" customFormat="1" x14ac:dyDescent="0.3">
      <c r="A117" s="17"/>
      <c r="B117" s="17"/>
      <c r="C117" s="17"/>
      <c r="D117" s="17"/>
      <c r="E117" s="17"/>
      <c r="F117" s="17"/>
      <c r="G117" s="17"/>
      <c r="H117" s="30"/>
      <c r="I117" s="17"/>
      <c r="J117" s="17"/>
      <c r="K117" s="17"/>
      <c r="L117" s="17"/>
      <c r="M117" s="13"/>
      <c r="N117" s="36"/>
      <c r="O117" s="36"/>
      <c r="P117" s="36"/>
    </row>
    <row r="118" spans="1:16" s="12" customFormat="1" x14ac:dyDescent="0.3">
      <c r="A118" s="17"/>
      <c r="B118" s="17"/>
      <c r="C118" s="17"/>
      <c r="D118" s="17"/>
      <c r="E118" s="17"/>
      <c r="F118" s="17"/>
      <c r="G118" s="17"/>
      <c r="H118" s="30"/>
      <c r="I118" s="17"/>
      <c r="J118" s="17"/>
      <c r="K118" s="17"/>
      <c r="L118" s="17"/>
      <c r="M118" s="13"/>
      <c r="N118" s="36"/>
      <c r="O118" s="36"/>
      <c r="P118" s="36"/>
    </row>
    <row r="119" spans="1:16" s="12" customFormat="1" x14ac:dyDescent="0.3">
      <c r="A119" s="17"/>
      <c r="B119" s="17"/>
      <c r="C119" s="17"/>
      <c r="D119" s="17"/>
      <c r="E119" s="17"/>
      <c r="F119" s="17"/>
      <c r="G119" s="17"/>
      <c r="H119" s="30"/>
      <c r="I119" s="17"/>
      <c r="J119" s="17"/>
      <c r="K119" s="17"/>
      <c r="L119" s="17"/>
      <c r="M119" s="13"/>
      <c r="N119" s="36"/>
      <c r="O119" s="36"/>
      <c r="P119" s="36"/>
    </row>
    <row r="120" spans="1:16" s="12" customFormat="1" x14ac:dyDescent="0.3">
      <c r="A120" s="16"/>
      <c r="B120" s="16"/>
      <c r="C120" s="16"/>
      <c r="D120" s="16"/>
      <c r="E120" s="16"/>
      <c r="F120" s="16"/>
      <c r="G120" s="16"/>
      <c r="H120" s="31"/>
      <c r="I120" s="16"/>
      <c r="J120" s="16"/>
      <c r="K120" s="16"/>
      <c r="L120" s="16"/>
      <c r="N120" s="36"/>
      <c r="O120" s="36"/>
      <c r="P120" s="36"/>
    </row>
    <row r="121" spans="1:16" s="12" customFormat="1" x14ac:dyDescent="0.3">
      <c r="A121" s="16"/>
      <c r="B121" s="16"/>
      <c r="C121" s="16"/>
      <c r="D121" s="16"/>
      <c r="E121" s="16"/>
      <c r="F121" s="16"/>
      <c r="G121" s="16"/>
      <c r="H121" s="31"/>
      <c r="I121" s="16"/>
      <c r="J121" s="16"/>
      <c r="K121" s="16"/>
      <c r="L121" s="16"/>
      <c r="N121" s="36"/>
      <c r="O121" s="36"/>
      <c r="P121" s="36"/>
    </row>
    <row r="122" spans="1:16" s="12" customFormat="1" x14ac:dyDescent="0.3">
      <c r="A122" s="16"/>
      <c r="B122" s="16"/>
      <c r="C122" s="16"/>
      <c r="D122" s="16"/>
      <c r="E122" s="16"/>
      <c r="F122" s="16"/>
      <c r="G122" s="16"/>
      <c r="H122" s="31"/>
      <c r="I122" s="16"/>
      <c r="J122" s="16"/>
      <c r="K122" s="16"/>
      <c r="L122" s="16"/>
      <c r="N122" s="36"/>
      <c r="O122" s="36"/>
      <c r="P122" s="36"/>
    </row>
    <row r="123" spans="1:16" s="12" customFormat="1" x14ac:dyDescent="0.3">
      <c r="A123" s="16"/>
      <c r="B123" s="16"/>
      <c r="C123" s="16"/>
      <c r="D123" s="16"/>
      <c r="E123" s="16"/>
      <c r="F123" s="16"/>
      <c r="G123" s="16"/>
      <c r="H123" s="31"/>
      <c r="I123" s="16"/>
      <c r="J123" s="16"/>
      <c r="K123" s="16"/>
      <c r="L123" s="16"/>
      <c r="N123" s="36"/>
      <c r="O123" s="36"/>
      <c r="P123" s="36"/>
    </row>
    <row r="124" spans="1:16" s="12" customFormat="1" x14ac:dyDescent="0.3">
      <c r="A124" s="16"/>
      <c r="B124" s="16"/>
      <c r="C124" s="16"/>
      <c r="D124" s="16"/>
      <c r="E124" s="16"/>
      <c r="F124" s="16"/>
      <c r="G124" s="16"/>
      <c r="H124" s="31"/>
      <c r="I124" s="16"/>
      <c r="J124" s="16"/>
      <c r="K124" s="16"/>
      <c r="L124" s="16"/>
      <c r="N124" s="36"/>
      <c r="O124" s="36"/>
      <c r="P124" s="36"/>
    </row>
    <row r="125" spans="1:16" s="12" customFormat="1" x14ac:dyDescent="0.3">
      <c r="A125" s="16"/>
      <c r="B125" s="16"/>
      <c r="C125" s="16"/>
      <c r="D125" s="16"/>
      <c r="E125" s="16"/>
      <c r="F125" s="16"/>
      <c r="G125" s="16"/>
      <c r="H125" s="31"/>
      <c r="I125" s="16"/>
      <c r="J125" s="16"/>
      <c r="K125" s="16"/>
      <c r="L125" s="16"/>
      <c r="N125" s="36"/>
      <c r="O125" s="36"/>
      <c r="P125" s="36"/>
    </row>
    <row r="126" spans="1:16" s="12" customFormat="1" x14ac:dyDescent="0.3">
      <c r="A126" s="16"/>
      <c r="B126" s="16"/>
      <c r="C126" s="16"/>
      <c r="D126" s="16"/>
      <c r="E126" s="16"/>
      <c r="F126" s="16"/>
      <c r="G126" s="16"/>
      <c r="H126" s="31"/>
      <c r="I126" s="16"/>
      <c r="J126" s="16"/>
      <c r="K126" s="16"/>
      <c r="L126" s="16"/>
      <c r="N126" s="36"/>
      <c r="O126" s="36"/>
      <c r="P126" s="36"/>
    </row>
    <row r="127" spans="1:16" s="12" customFormat="1" x14ac:dyDescent="0.3">
      <c r="A127" s="16"/>
      <c r="B127" s="16"/>
      <c r="C127" s="16"/>
      <c r="D127" s="16"/>
      <c r="E127" s="16"/>
      <c r="F127" s="16"/>
      <c r="G127" s="16"/>
      <c r="H127" s="31"/>
      <c r="I127" s="16"/>
      <c r="J127" s="16"/>
      <c r="K127" s="16"/>
      <c r="L127" s="16"/>
      <c r="N127" s="36"/>
      <c r="O127" s="36"/>
      <c r="P127" s="36"/>
    </row>
    <row r="128" spans="1:16" s="12" customFormat="1" x14ac:dyDescent="0.3">
      <c r="A128" s="16"/>
      <c r="B128" s="16"/>
      <c r="C128" s="16"/>
      <c r="D128" s="16"/>
      <c r="E128" s="16"/>
      <c r="F128" s="16"/>
      <c r="G128" s="16"/>
      <c r="H128" s="31"/>
      <c r="I128" s="16"/>
      <c r="J128" s="16"/>
      <c r="K128" s="16"/>
      <c r="L128" s="16"/>
      <c r="N128" s="36"/>
      <c r="O128" s="36"/>
      <c r="P128" s="36"/>
    </row>
    <row r="129" spans="1:16" s="12" customFormat="1" x14ac:dyDescent="0.3">
      <c r="A129" s="16"/>
      <c r="B129" s="16"/>
      <c r="C129" s="16"/>
      <c r="D129" s="16"/>
      <c r="E129" s="16"/>
      <c r="F129" s="16"/>
      <c r="G129" s="16"/>
      <c r="H129" s="31"/>
      <c r="I129" s="16"/>
      <c r="J129" s="16"/>
      <c r="K129" s="16"/>
      <c r="L129" s="16"/>
      <c r="N129" s="36"/>
      <c r="O129" s="36"/>
      <c r="P129" s="36"/>
    </row>
    <row r="130" spans="1:16" s="12" customFormat="1" x14ac:dyDescent="0.3">
      <c r="A130" s="16"/>
      <c r="B130" s="16"/>
      <c r="C130" s="16"/>
      <c r="D130" s="16"/>
      <c r="E130" s="16"/>
      <c r="F130" s="16"/>
      <c r="G130" s="16"/>
      <c r="H130" s="31"/>
      <c r="I130" s="16"/>
      <c r="J130" s="16"/>
      <c r="K130" s="16"/>
      <c r="L130" s="16"/>
      <c r="N130" s="36"/>
      <c r="O130" s="36"/>
      <c r="P130" s="36"/>
    </row>
    <row r="131" spans="1:16" s="12" customFormat="1" x14ac:dyDescent="0.3">
      <c r="A131" s="16"/>
      <c r="B131" s="16"/>
      <c r="C131" s="16"/>
      <c r="D131" s="16"/>
      <c r="E131" s="16"/>
      <c r="F131" s="16"/>
      <c r="G131" s="16"/>
      <c r="H131" s="31"/>
      <c r="I131" s="16"/>
      <c r="J131" s="16"/>
      <c r="K131" s="16"/>
      <c r="L131" s="16"/>
      <c r="N131" s="36"/>
      <c r="O131" s="36"/>
      <c r="P131" s="36"/>
    </row>
    <row r="132" spans="1:16" s="12" customFormat="1" x14ac:dyDescent="0.3">
      <c r="A132" s="16"/>
      <c r="B132" s="16"/>
      <c r="C132" s="16"/>
      <c r="D132" s="16"/>
      <c r="E132" s="16"/>
      <c r="F132" s="16"/>
      <c r="G132" s="16"/>
      <c r="H132" s="31"/>
      <c r="I132" s="16"/>
      <c r="J132" s="16"/>
      <c r="K132" s="16"/>
      <c r="L132" s="16"/>
      <c r="N132" s="36"/>
      <c r="O132" s="36"/>
      <c r="P132" s="36"/>
    </row>
    <row r="133" spans="1:16" s="12" customFormat="1" x14ac:dyDescent="0.3">
      <c r="A133" s="16"/>
      <c r="B133" s="16"/>
      <c r="C133" s="16"/>
      <c r="D133" s="16"/>
      <c r="E133" s="16"/>
      <c r="F133" s="16"/>
      <c r="G133" s="16"/>
      <c r="H133" s="31"/>
      <c r="I133" s="16"/>
      <c r="J133" s="16"/>
      <c r="K133" s="16"/>
      <c r="L133" s="16"/>
      <c r="N133" s="36"/>
      <c r="O133" s="36"/>
      <c r="P133" s="36"/>
    </row>
    <row r="134" spans="1:16" s="12" customFormat="1" x14ac:dyDescent="0.3">
      <c r="A134" s="16"/>
      <c r="B134" s="16"/>
      <c r="C134" s="16"/>
      <c r="D134" s="16"/>
      <c r="E134" s="16"/>
      <c r="F134" s="16"/>
      <c r="G134" s="16"/>
      <c r="H134" s="31"/>
      <c r="I134" s="16"/>
      <c r="J134" s="16"/>
      <c r="K134" s="16"/>
      <c r="L134" s="16"/>
      <c r="N134" s="36"/>
      <c r="O134" s="36"/>
      <c r="P134" s="36"/>
    </row>
    <row r="135" spans="1:16" s="12" customFormat="1" x14ac:dyDescent="0.3">
      <c r="A135" s="16"/>
      <c r="B135" s="16"/>
      <c r="C135" s="16"/>
      <c r="D135" s="16"/>
      <c r="E135" s="16"/>
      <c r="F135" s="16"/>
      <c r="G135" s="16"/>
      <c r="H135" s="31"/>
      <c r="I135" s="16"/>
      <c r="J135" s="16"/>
      <c r="K135" s="16"/>
      <c r="L135" s="16"/>
      <c r="N135" s="36"/>
      <c r="O135" s="36"/>
      <c r="P135" s="36"/>
    </row>
    <row r="136" spans="1:16" s="12" customFormat="1" x14ac:dyDescent="0.3">
      <c r="A136" s="16"/>
      <c r="B136" s="16"/>
      <c r="C136" s="16"/>
      <c r="D136" s="16"/>
      <c r="E136" s="16"/>
      <c r="F136" s="16"/>
      <c r="G136" s="16"/>
      <c r="H136" s="31"/>
      <c r="I136" s="16"/>
      <c r="J136" s="16"/>
      <c r="K136" s="16"/>
      <c r="L136" s="16"/>
      <c r="N136" s="36"/>
      <c r="O136" s="36"/>
      <c r="P136" s="36"/>
    </row>
    <row r="137" spans="1:16" s="12" customFormat="1" x14ac:dyDescent="0.3">
      <c r="A137" s="16"/>
      <c r="B137" s="16"/>
      <c r="C137" s="16"/>
      <c r="D137" s="16"/>
      <c r="E137" s="16"/>
      <c r="F137" s="16"/>
      <c r="G137" s="16"/>
      <c r="H137" s="31"/>
      <c r="I137" s="16"/>
      <c r="J137" s="16"/>
      <c r="K137" s="16"/>
      <c r="L137" s="16"/>
      <c r="N137" s="36"/>
      <c r="O137" s="36"/>
      <c r="P137" s="36"/>
    </row>
    <row r="138" spans="1:16" s="12" customFormat="1" x14ac:dyDescent="0.3">
      <c r="A138" s="16"/>
      <c r="B138" s="16"/>
      <c r="C138" s="16"/>
      <c r="D138" s="16"/>
      <c r="E138" s="16"/>
      <c r="F138" s="16"/>
      <c r="G138" s="16"/>
      <c r="H138" s="31"/>
      <c r="I138" s="16"/>
      <c r="J138" s="16"/>
      <c r="K138" s="16"/>
      <c r="L138" s="16"/>
      <c r="N138" s="36"/>
      <c r="O138" s="36"/>
      <c r="P138" s="36"/>
    </row>
    <row r="139" spans="1:16" s="12" customFormat="1" x14ac:dyDescent="0.3">
      <c r="A139" s="16"/>
      <c r="B139" s="16"/>
      <c r="C139" s="16"/>
      <c r="D139" s="16"/>
      <c r="E139" s="16"/>
      <c r="F139" s="16"/>
      <c r="G139" s="16"/>
      <c r="H139" s="31"/>
      <c r="I139" s="16"/>
      <c r="J139" s="16"/>
      <c r="K139" s="16"/>
      <c r="L139" s="16"/>
      <c r="N139" s="36"/>
      <c r="O139" s="36"/>
      <c r="P139" s="36"/>
    </row>
    <row r="140" spans="1:16" s="12" customFormat="1" x14ac:dyDescent="0.3">
      <c r="A140" s="16"/>
      <c r="B140" s="16"/>
      <c r="C140" s="16"/>
      <c r="D140" s="16"/>
      <c r="E140" s="16"/>
      <c r="F140" s="16"/>
      <c r="G140" s="16"/>
      <c r="H140" s="31"/>
      <c r="I140" s="16"/>
      <c r="J140" s="16"/>
      <c r="K140" s="16"/>
      <c r="L140" s="16"/>
      <c r="N140" s="36"/>
      <c r="O140" s="36"/>
      <c r="P140" s="36"/>
    </row>
    <row r="141" spans="1:16" s="12" customFormat="1" x14ac:dyDescent="0.3">
      <c r="A141" s="16"/>
      <c r="B141" s="16"/>
      <c r="C141" s="16"/>
      <c r="D141" s="16"/>
      <c r="E141" s="16"/>
      <c r="F141" s="16"/>
      <c r="G141" s="16"/>
      <c r="H141" s="31"/>
      <c r="I141" s="16"/>
      <c r="J141" s="16"/>
      <c r="K141" s="16"/>
      <c r="L141" s="16"/>
      <c r="N141" s="36"/>
      <c r="O141" s="36"/>
      <c r="P141" s="36"/>
    </row>
    <row r="142" spans="1:16" s="12" customFormat="1" x14ac:dyDescent="0.3">
      <c r="A142" s="16"/>
      <c r="B142" s="16"/>
      <c r="C142" s="16"/>
      <c r="D142" s="16"/>
      <c r="E142" s="16"/>
      <c r="F142" s="16"/>
      <c r="G142" s="16"/>
      <c r="H142" s="31"/>
      <c r="I142" s="16"/>
      <c r="J142" s="16"/>
      <c r="K142" s="16"/>
      <c r="L142" s="16"/>
      <c r="N142" s="36"/>
      <c r="O142" s="36"/>
      <c r="P142" s="36"/>
    </row>
    <row r="143" spans="1:16" s="12" customFormat="1" x14ac:dyDescent="0.3">
      <c r="A143" s="16"/>
      <c r="B143" s="16"/>
      <c r="C143" s="16"/>
      <c r="D143" s="16"/>
      <c r="E143" s="16"/>
      <c r="F143" s="16"/>
      <c r="G143" s="16"/>
      <c r="H143" s="31"/>
      <c r="I143" s="16"/>
      <c r="J143" s="16"/>
      <c r="K143" s="16"/>
      <c r="L143" s="16"/>
      <c r="N143" s="36"/>
      <c r="O143" s="36"/>
      <c r="P143" s="36"/>
    </row>
    <row r="144" spans="1:16" s="12" customFormat="1" x14ac:dyDescent="0.3">
      <c r="A144" s="16"/>
      <c r="B144" s="16"/>
      <c r="C144" s="16"/>
      <c r="D144" s="16"/>
      <c r="E144" s="16"/>
      <c r="F144" s="16"/>
      <c r="G144" s="16"/>
      <c r="H144" s="31"/>
      <c r="I144" s="16"/>
      <c r="J144" s="16"/>
      <c r="K144" s="16"/>
      <c r="L144" s="16"/>
      <c r="N144" s="36"/>
      <c r="O144" s="36"/>
      <c r="P144" s="36"/>
    </row>
    <row r="145" spans="1:16" s="12" customFormat="1" x14ac:dyDescent="0.3">
      <c r="A145" s="16"/>
      <c r="B145" s="16"/>
      <c r="C145" s="16"/>
      <c r="D145" s="16"/>
      <c r="E145" s="16"/>
      <c r="F145" s="16"/>
      <c r="G145" s="16"/>
      <c r="H145" s="31"/>
      <c r="I145" s="16"/>
      <c r="J145" s="16"/>
      <c r="K145" s="16"/>
      <c r="L145" s="16"/>
      <c r="N145" s="36"/>
      <c r="O145" s="36"/>
      <c r="P145" s="36"/>
    </row>
    <row r="146" spans="1:16" s="12" customFormat="1" x14ac:dyDescent="0.3">
      <c r="A146" s="16"/>
      <c r="B146" s="16"/>
      <c r="C146" s="16"/>
      <c r="D146" s="16"/>
      <c r="E146" s="16"/>
      <c r="F146" s="16"/>
      <c r="G146" s="16"/>
      <c r="H146" s="31"/>
      <c r="I146" s="16"/>
      <c r="J146" s="16"/>
      <c r="K146" s="16"/>
      <c r="L146" s="16"/>
      <c r="N146" s="36"/>
      <c r="O146" s="36"/>
      <c r="P146" s="36"/>
    </row>
    <row r="147" spans="1:16" s="12" customFormat="1" x14ac:dyDescent="0.3">
      <c r="A147" s="16"/>
      <c r="B147" s="16"/>
      <c r="C147" s="16"/>
      <c r="D147" s="16"/>
      <c r="E147" s="16"/>
      <c r="F147" s="16"/>
      <c r="G147" s="16"/>
      <c r="H147" s="31"/>
      <c r="I147" s="16"/>
      <c r="J147" s="16"/>
      <c r="K147" s="16"/>
      <c r="L147" s="16"/>
      <c r="N147" s="36"/>
      <c r="O147" s="36"/>
      <c r="P147" s="36"/>
    </row>
    <row r="148" spans="1:16" s="12" customFormat="1" x14ac:dyDescent="0.3">
      <c r="A148" s="16"/>
      <c r="B148" s="16"/>
      <c r="C148" s="16"/>
      <c r="D148" s="16"/>
      <c r="E148" s="16"/>
      <c r="F148" s="16"/>
      <c r="G148" s="16"/>
      <c r="H148" s="31"/>
      <c r="I148" s="16"/>
      <c r="J148" s="16"/>
      <c r="K148" s="16"/>
      <c r="L148" s="16"/>
      <c r="N148" s="36"/>
      <c r="O148" s="36"/>
      <c r="P148" s="36"/>
    </row>
    <row r="149" spans="1:16" s="12" customFormat="1" x14ac:dyDescent="0.3">
      <c r="A149" s="16"/>
      <c r="B149" s="16"/>
      <c r="C149" s="16"/>
      <c r="D149" s="16"/>
      <c r="E149" s="16"/>
      <c r="F149" s="16"/>
      <c r="G149" s="16"/>
      <c r="H149" s="31"/>
      <c r="I149" s="16"/>
      <c r="J149" s="16"/>
      <c r="K149" s="16"/>
      <c r="L149" s="16"/>
      <c r="N149" s="36"/>
      <c r="O149" s="36"/>
      <c r="P149" s="36"/>
    </row>
    <row r="150" spans="1:16" s="12" customFormat="1" x14ac:dyDescent="0.3">
      <c r="A150" s="16"/>
      <c r="B150" s="16"/>
      <c r="C150" s="16"/>
      <c r="D150" s="16"/>
      <c r="E150" s="16"/>
      <c r="F150" s="16"/>
      <c r="G150" s="16"/>
      <c r="H150" s="31"/>
      <c r="I150" s="16"/>
      <c r="J150" s="16"/>
      <c r="K150" s="16"/>
      <c r="L150" s="16"/>
      <c r="N150" s="36"/>
      <c r="O150" s="36"/>
      <c r="P150" s="36"/>
    </row>
    <row r="151" spans="1:16" s="12" customFormat="1" x14ac:dyDescent="0.3">
      <c r="A151" s="16"/>
      <c r="B151" s="16"/>
      <c r="C151" s="16"/>
      <c r="D151" s="16"/>
      <c r="E151" s="16"/>
      <c r="F151" s="16"/>
      <c r="G151" s="16"/>
      <c r="H151" s="31"/>
      <c r="I151" s="16"/>
      <c r="J151" s="16"/>
      <c r="K151" s="16"/>
      <c r="L151" s="16"/>
      <c r="N151" s="36"/>
      <c r="O151" s="36"/>
      <c r="P151" s="36"/>
    </row>
    <row r="152" spans="1:16" s="12" customFormat="1" x14ac:dyDescent="0.3">
      <c r="A152" s="16"/>
      <c r="B152" s="16"/>
      <c r="C152" s="16"/>
      <c r="D152" s="16"/>
      <c r="E152" s="16"/>
      <c r="F152" s="16"/>
      <c r="G152" s="16"/>
      <c r="H152" s="31"/>
      <c r="I152" s="16"/>
      <c r="J152" s="16"/>
      <c r="K152" s="16"/>
      <c r="L152" s="16"/>
      <c r="N152" s="36"/>
      <c r="O152" s="36"/>
      <c r="P152" s="36"/>
    </row>
    <row r="153" spans="1:16" s="12" customFormat="1" x14ac:dyDescent="0.3">
      <c r="A153" s="16"/>
      <c r="B153" s="16"/>
      <c r="C153" s="16"/>
      <c r="D153" s="16"/>
      <c r="E153" s="16"/>
      <c r="F153" s="16"/>
      <c r="G153" s="16"/>
      <c r="H153" s="31"/>
      <c r="I153" s="16"/>
      <c r="J153" s="16"/>
      <c r="K153" s="16"/>
      <c r="L153" s="16"/>
      <c r="N153" s="36"/>
      <c r="O153" s="36"/>
      <c r="P153" s="36"/>
    </row>
    <row r="154" spans="1:16" s="12" customFormat="1" x14ac:dyDescent="0.3">
      <c r="A154" s="16"/>
      <c r="B154" s="16"/>
      <c r="C154" s="16"/>
      <c r="D154" s="16"/>
      <c r="E154" s="16"/>
      <c r="F154" s="16"/>
      <c r="G154" s="16"/>
      <c r="H154" s="31"/>
      <c r="I154" s="16"/>
      <c r="J154" s="16"/>
      <c r="K154" s="16"/>
      <c r="L154" s="16"/>
      <c r="N154" s="36"/>
      <c r="O154" s="36"/>
      <c r="P154" s="36"/>
    </row>
    <row r="155" spans="1:16" s="12" customFormat="1" x14ac:dyDescent="0.3">
      <c r="A155" s="16"/>
      <c r="B155" s="16"/>
      <c r="C155" s="16"/>
      <c r="D155" s="16"/>
      <c r="E155" s="16"/>
      <c r="F155" s="16"/>
      <c r="G155" s="16"/>
      <c r="H155" s="31"/>
      <c r="I155" s="16"/>
      <c r="J155" s="16"/>
      <c r="K155" s="16"/>
      <c r="L155" s="16"/>
      <c r="N155" s="36"/>
      <c r="O155" s="36"/>
      <c r="P155" s="36"/>
    </row>
    <row r="156" spans="1:16" s="12" customFormat="1" x14ac:dyDescent="0.3">
      <c r="A156" s="16"/>
      <c r="B156" s="16"/>
      <c r="C156" s="16"/>
      <c r="D156" s="16"/>
      <c r="E156" s="16"/>
      <c r="F156" s="16"/>
      <c r="G156" s="16"/>
      <c r="H156" s="31"/>
      <c r="I156" s="16"/>
      <c r="J156" s="16"/>
      <c r="K156" s="16"/>
      <c r="L156" s="16"/>
      <c r="N156" s="36"/>
      <c r="O156" s="36"/>
      <c r="P156" s="36"/>
    </row>
    <row r="157" spans="1:16" s="12" customFormat="1" x14ac:dyDescent="0.3">
      <c r="A157" s="16"/>
      <c r="B157" s="16"/>
      <c r="C157" s="16"/>
      <c r="D157" s="16"/>
      <c r="E157" s="16"/>
      <c r="F157" s="16"/>
      <c r="G157" s="16"/>
      <c r="H157" s="31"/>
      <c r="I157" s="16"/>
      <c r="J157" s="16"/>
      <c r="K157" s="16"/>
      <c r="L157" s="16"/>
      <c r="N157" s="36"/>
      <c r="O157" s="36"/>
      <c r="P157" s="36"/>
    </row>
    <row r="158" spans="1:16" s="12" customFormat="1" x14ac:dyDescent="0.3">
      <c r="A158" s="16"/>
      <c r="B158" s="16"/>
      <c r="C158" s="16"/>
      <c r="D158" s="16"/>
      <c r="E158" s="16"/>
      <c r="F158" s="16"/>
      <c r="G158" s="16"/>
      <c r="H158" s="31"/>
      <c r="I158" s="16"/>
      <c r="J158" s="16"/>
      <c r="K158" s="16"/>
      <c r="L158" s="16"/>
      <c r="N158" s="36"/>
      <c r="O158" s="36"/>
      <c r="P158" s="36"/>
    </row>
    <row r="159" spans="1:16" s="12" customFormat="1" x14ac:dyDescent="0.3">
      <c r="A159" s="16"/>
      <c r="B159" s="16"/>
      <c r="C159" s="16"/>
      <c r="D159" s="16"/>
      <c r="E159" s="16"/>
      <c r="F159" s="16"/>
      <c r="G159" s="16"/>
      <c r="H159" s="31"/>
      <c r="I159" s="16"/>
      <c r="J159" s="16"/>
      <c r="K159" s="16"/>
      <c r="L159" s="16"/>
      <c r="N159" s="36"/>
      <c r="O159" s="36"/>
      <c r="P159" s="36"/>
    </row>
    <row r="160" spans="1:16" s="12" customFormat="1" x14ac:dyDescent="0.3">
      <c r="A160" s="16"/>
      <c r="B160" s="16"/>
      <c r="C160" s="16"/>
      <c r="D160" s="16"/>
      <c r="E160" s="16"/>
      <c r="F160" s="16"/>
      <c r="G160" s="16"/>
      <c r="H160" s="31"/>
      <c r="I160" s="16"/>
      <c r="J160" s="16"/>
      <c r="K160" s="16"/>
      <c r="L160" s="16"/>
      <c r="N160" s="36"/>
      <c r="O160" s="36"/>
      <c r="P160" s="36"/>
    </row>
    <row r="161" spans="1:16" s="12" customFormat="1" x14ac:dyDescent="0.3">
      <c r="A161" s="16"/>
      <c r="B161" s="16"/>
      <c r="C161" s="16"/>
      <c r="D161" s="16"/>
      <c r="E161" s="16"/>
      <c r="F161" s="16"/>
      <c r="G161" s="16"/>
      <c r="H161" s="31"/>
      <c r="I161" s="16"/>
      <c r="J161" s="16"/>
      <c r="K161" s="16"/>
      <c r="L161" s="16"/>
      <c r="N161" s="36"/>
      <c r="O161" s="36"/>
      <c r="P161" s="36"/>
    </row>
    <row r="162" spans="1:16" s="12" customFormat="1" x14ac:dyDescent="0.3">
      <c r="A162" s="16"/>
      <c r="B162" s="16"/>
      <c r="C162" s="16"/>
      <c r="D162" s="16"/>
      <c r="E162" s="16"/>
      <c r="F162" s="16"/>
      <c r="G162" s="16"/>
      <c r="H162" s="31"/>
      <c r="I162" s="16"/>
      <c r="J162" s="16"/>
      <c r="K162" s="16"/>
      <c r="L162" s="16"/>
      <c r="N162" s="36"/>
      <c r="O162" s="36"/>
      <c r="P162" s="36"/>
    </row>
    <row r="163" spans="1:16" s="12" customFormat="1" x14ac:dyDescent="0.3">
      <c r="A163" s="16"/>
      <c r="B163" s="16"/>
      <c r="C163" s="16"/>
      <c r="D163" s="16"/>
      <c r="E163" s="16"/>
      <c r="F163" s="16"/>
      <c r="G163" s="16"/>
      <c r="H163" s="31"/>
      <c r="I163" s="16"/>
      <c r="J163" s="16"/>
      <c r="K163" s="16"/>
      <c r="L163" s="16"/>
      <c r="N163" s="36"/>
      <c r="O163" s="36"/>
      <c r="P163" s="36"/>
    </row>
    <row r="164" spans="1:16" s="12" customFormat="1" x14ac:dyDescent="0.3">
      <c r="A164" s="16"/>
      <c r="B164" s="16"/>
      <c r="C164" s="16"/>
      <c r="D164" s="16"/>
      <c r="E164" s="16"/>
      <c r="F164" s="16"/>
      <c r="G164" s="16"/>
      <c r="H164" s="31"/>
      <c r="I164" s="16"/>
      <c r="J164" s="16"/>
      <c r="K164" s="16"/>
      <c r="L164" s="16"/>
      <c r="N164" s="36"/>
      <c r="O164" s="36"/>
      <c r="P164" s="36"/>
    </row>
    <row r="165" spans="1:16" s="12" customFormat="1" x14ac:dyDescent="0.3">
      <c r="A165" s="16"/>
      <c r="B165" s="16"/>
      <c r="C165" s="16"/>
      <c r="D165" s="16"/>
      <c r="E165" s="16"/>
      <c r="F165" s="16"/>
      <c r="G165" s="16"/>
      <c r="H165" s="31"/>
      <c r="I165" s="16"/>
      <c r="J165" s="16"/>
      <c r="K165" s="16"/>
      <c r="L165" s="16"/>
      <c r="N165" s="36"/>
      <c r="O165" s="36"/>
      <c r="P165" s="36"/>
    </row>
    <row r="166" spans="1:16" s="12" customFormat="1" x14ac:dyDescent="0.3">
      <c r="A166" s="16"/>
      <c r="B166" s="16"/>
      <c r="C166" s="16"/>
      <c r="D166" s="16"/>
      <c r="E166" s="16"/>
      <c r="F166" s="16"/>
      <c r="G166" s="16"/>
      <c r="H166" s="31"/>
      <c r="I166" s="16"/>
      <c r="J166" s="16"/>
      <c r="K166" s="16"/>
      <c r="L166" s="16"/>
      <c r="N166" s="36"/>
      <c r="O166" s="36"/>
      <c r="P166" s="36"/>
    </row>
    <row r="167" spans="1:16" s="12" customFormat="1" x14ac:dyDescent="0.3">
      <c r="A167" s="16"/>
      <c r="B167" s="16"/>
      <c r="C167" s="16"/>
      <c r="D167" s="16"/>
      <c r="E167" s="16"/>
      <c r="F167" s="16"/>
      <c r="G167" s="16"/>
      <c r="H167" s="31"/>
      <c r="I167" s="16"/>
      <c r="J167" s="16"/>
      <c r="K167" s="16"/>
      <c r="L167" s="16"/>
      <c r="N167" s="36"/>
      <c r="O167" s="36"/>
      <c r="P167" s="36"/>
    </row>
    <row r="168" spans="1:16" s="12" customFormat="1" x14ac:dyDescent="0.3">
      <c r="A168" s="16"/>
      <c r="B168" s="16"/>
      <c r="C168" s="16"/>
      <c r="D168" s="16"/>
      <c r="E168" s="16"/>
      <c r="F168" s="16"/>
      <c r="G168" s="16"/>
      <c r="H168" s="31"/>
      <c r="I168" s="16"/>
      <c r="J168" s="16"/>
      <c r="K168" s="16"/>
      <c r="L168" s="16"/>
      <c r="N168" s="36"/>
      <c r="O168" s="36"/>
      <c r="P168" s="36"/>
    </row>
    <row r="169" spans="1:16" s="12" customFormat="1" x14ac:dyDescent="0.3">
      <c r="A169" s="16"/>
      <c r="B169" s="16"/>
      <c r="C169" s="16"/>
      <c r="D169" s="16"/>
      <c r="E169" s="16"/>
      <c r="F169" s="16"/>
      <c r="G169" s="16"/>
      <c r="H169" s="31"/>
      <c r="I169" s="16"/>
      <c r="J169" s="16"/>
      <c r="K169" s="16"/>
      <c r="L169" s="16"/>
      <c r="N169" s="36"/>
      <c r="O169" s="36"/>
      <c r="P169" s="36"/>
    </row>
    <row r="170" spans="1:16" s="12" customFormat="1" x14ac:dyDescent="0.3">
      <c r="A170" s="16"/>
      <c r="B170" s="16"/>
      <c r="C170" s="16"/>
      <c r="D170" s="16"/>
      <c r="E170" s="16"/>
      <c r="F170" s="16"/>
      <c r="G170" s="16"/>
      <c r="H170" s="31"/>
      <c r="I170" s="16"/>
      <c r="J170" s="16"/>
      <c r="K170" s="16"/>
      <c r="L170" s="16"/>
      <c r="N170" s="36"/>
      <c r="O170" s="36"/>
      <c r="P170" s="36"/>
    </row>
    <row r="171" spans="1:16" s="12" customFormat="1" x14ac:dyDescent="0.3">
      <c r="A171" s="16"/>
      <c r="B171" s="16"/>
      <c r="C171" s="16"/>
      <c r="D171" s="16"/>
      <c r="E171" s="16"/>
      <c r="F171" s="16"/>
      <c r="G171" s="16"/>
      <c r="H171" s="31"/>
      <c r="I171" s="16"/>
      <c r="J171" s="16"/>
      <c r="K171" s="16"/>
      <c r="L171" s="16"/>
      <c r="N171" s="36"/>
      <c r="O171" s="36"/>
      <c r="P171" s="36"/>
    </row>
    <row r="172" spans="1:16" s="12" customFormat="1" x14ac:dyDescent="0.3">
      <c r="A172" s="16"/>
      <c r="B172" s="16"/>
      <c r="C172" s="16"/>
      <c r="D172" s="16"/>
      <c r="E172" s="16"/>
      <c r="F172" s="16"/>
      <c r="G172" s="16"/>
      <c r="H172" s="31"/>
      <c r="I172" s="16"/>
      <c r="J172" s="16"/>
      <c r="K172" s="16"/>
      <c r="L172" s="16"/>
      <c r="N172" s="36"/>
      <c r="O172" s="36"/>
      <c r="P172" s="36"/>
    </row>
    <row r="173" spans="1:16" s="12" customFormat="1" x14ac:dyDescent="0.3">
      <c r="A173" s="16"/>
      <c r="B173" s="16"/>
      <c r="C173" s="16"/>
      <c r="D173" s="16"/>
      <c r="E173" s="16"/>
      <c r="F173" s="16"/>
      <c r="G173" s="16"/>
      <c r="H173" s="31"/>
      <c r="I173" s="16"/>
      <c r="J173" s="16"/>
      <c r="K173" s="16"/>
      <c r="L173" s="16"/>
      <c r="N173" s="36"/>
      <c r="O173" s="36"/>
      <c r="P173" s="36"/>
    </row>
    <row r="174" spans="1:16" s="12" customFormat="1" x14ac:dyDescent="0.3">
      <c r="A174" s="16"/>
      <c r="B174" s="16"/>
      <c r="C174" s="16"/>
      <c r="D174" s="16"/>
      <c r="E174" s="16"/>
      <c r="F174" s="16"/>
      <c r="G174" s="16"/>
      <c r="H174" s="31"/>
      <c r="I174" s="16"/>
      <c r="J174" s="16"/>
      <c r="K174" s="16"/>
      <c r="L174" s="16"/>
      <c r="N174" s="36"/>
      <c r="O174" s="36"/>
      <c r="P174" s="36"/>
    </row>
    <row r="175" spans="1:16" s="12" customFormat="1" x14ac:dyDescent="0.3">
      <c r="A175" s="16"/>
      <c r="B175" s="16"/>
      <c r="C175" s="16"/>
      <c r="D175" s="16"/>
      <c r="E175" s="16"/>
      <c r="F175" s="16"/>
      <c r="G175" s="16"/>
      <c r="H175" s="31"/>
      <c r="I175" s="16"/>
      <c r="J175" s="16"/>
      <c r="K175" s="16"/>
      <c r="L175" s="16"/>
      <c r="N175" s="36"/>
      <c r="O175" s="36"/>
      <c r="P175" s="36"/>
    </row>
    <row r="176" spans="1:16" s="12" customFormat="1" x14ac:dyDescent="0.3">
      <c r="A176" s="16"/>
      <c r="B176" s="16"/>
      <c r="C176" s="16"/>
      <c r="D176" s="16"/>
      <c r="E176" s="16"/>
      <c r="F176" s="16"/>
      <c r="G176" s="16"/>
      <c r="H176" s="31"/>
      <c r="I176" s="16"/>
      <c r="J176" s="16"/>
      <c r="K176" s="16"/>
      <c r="L176" s="16"/>
      <c r="N176" s="36"/>
      <c r="O176" s="36"/>
      <c r="P176" s="36"/>
    </row>
    <row r="177" spans="1:16" s="12" customFormat="1" x14ac:dyDescent="0.3">
      <c r="A177" s="16"/>
      <c r="B177" s="16"/>
      <c r="C177" s="16"/>
      <c r="D177" s="16"/>
      <c r="E177" s="16"/>
      <c r="F177" s="16"/>
      <c r="G177" s="16"/>
      <c r="H177" s="31"/>
      <c r="I177" s="16"/>
      <c r="J177" s="16"/>
      <c r="K177" s="16"/>
      <c r="L177" s="16"/>
      <c r="N177" s="36"/>
      <c r="O177" s="36"/>
      <c r="P177" s="36"/>
    </row>
    <row r="178" spans="1:16" s="12" customFormat="1" x14ac:dyDescent="0.3">
      <c r="A178" s="16"/>
      <c r="B178" s="16"/>
      <c r="C178" s="16"/>
      <c r="D178" s="16"/>
      <c r="E178" s="16"/>
      <c r="F178" s="16"/>
      <c r="G178" s="16"/>
      <c r="H178" s="31"/>
      <c r="I178" s="16"/>
      <c r="J178" s="16"/>
      <c r="K178" s="16"/>
      <c r="L178" s="16"/>
      <c r="N178" s="36"/>
      <c r="O178" s="36"/>
      <c r="P178" s="36"/>
    </row>
    <row r="179" spans="1:16" s="12" customFormat="1" x14ac:dyDescent="0.3">
      <c r="A179" s="16"/>
      <c r="B179" s="16"/>
      <c r="C179" s="16"/>
      <c r="D179" s="16"/>
      <c r="E179" s="16"/>
      <c r="F179" s="16"/>
      <c r="G179" s="16"/>
      <c r="H179" s="31"/>
      <c r="I179" s="16"/>
      <c r="J179" s="16"/>
      <c r="K179" s="16"/>
      <c r="L179" s="16"/>
      <c r="N179" s="36"/>
      <c r="O179" s="36"/>
      <c r="P179" s="36"/>
    </row>
    <row r="180" spans="1:16" s="12" customFormat="1" x14ac:dyDescent="0.3">
      <c r="A180" s="16"/>
      <c r="B180" s="16"/>
      <c r="C180" s="16"/>
      <c r="D180" s="16"/>
      <c r="E180" s="16"/>
      <c r="F180" s="16"/>
      <c r="G180" s="16"/>
      <c r="H180" s="31"/>
      <c r="I180" s="16"/>
      <c r="J180" s="16"/>
      <c r="K180" s="16"/>
      <c r="L180" s="16"/>
      <c r="N180" s="36"/>
      <c r="O180" s="36"/>
      <c r="P180" s="36"/>
    </row>
    <row r="181" spans="1:16" s="12" customFormat="1" x14ac:dyDescent="0.3">
      <c r="A181" s="16"/>
      <c r="B181" s="16"/>
      <c r="C181" s="16"/>
      <c r="D181" s="16"/>
      <c r="E181" s="16"/>
      <c r="F181" s="16"/>
      <c r="G181" s="16"/>
      <c r="H181" s="31"/>
      <c r="I181" s="16"/>
      <c r="J181" s="16"/>
      <c r="K181" s="16"/>
      <c r="L181" s="16"/>
      <c r="N181" s="36"/>
      <c r="O181" s="36"/>
      <c r="P181" s="36"/>
    </row>
    <row r="182" spans="1:16" s="12" customFormat="1" x14ac:dyDescent="0.3">
      <c r="A182" s="16"/>
      <c r="B182" s="16"/>
      <c r="C182" s="16"/>
      <c r="D182" s="16"/>
      <c r="E182" s="16"/>
      <c r="F182" s="16"/>
      <c r="G182" s="16"/>
      <c r="H182" s="31"/>
      <c r="I182" s="16"/>
      <c r="J182" s="16"/>
      <c r="K182" s="16"/>
      <c r="L182" s="16"/>
      <c r="N182" s="36"/>
      <c r="O182" s="36"/>
      <c r="P182" s="36"/>
    </row>
    <row r="183" spans="1:16" s="12" customFormat="1" x14ac:dyDescent="0.3">
      <c r="A183" s="16"/>
      <c r="B183" s="16"/>
      <c r="C183" s="16"/>
      <c r="D183" s="16"/>
      <c r="E183" s="16"/>
      <c r="F183" s="16"/>
      <c r="G183" s="16"/>
      <c r="H183" s="31"/>
      <c r="I183" s="16"/>
      <c r="J183" s="16"/>
      <c r="K183" s="16"/>
      <c r="L183" s="16"/>
      <c r="N183" s="36"/>
      <c r="O183" s="36"/>
      <c r="P183" s="36"/>
    </row>
    <row r="184" spans="1:16" s="12" customFormat="1" x14ac:dyDescent="0.3">
      <c r="A184" s="16"/>
      <c r="B184" s="16"/>
      <c r="C184" s="16"/>
      <c r="D184" s="16"/>
      <c r="E184" s="16"/>
      <c r="F184" s="16"/>
      <c r="G184" s="16"/>
      <c r="H184" s="31"/>
      <c r="I184" s="16"/>
      <c r="J184" s="16"/>
      <c r="K184" s="16"/>
      <c r="L184" s="16"/>
      <c r="N184" s="36"/>
      <c r="O184" s="36"/>
      <c r="P184" s="36"/>
    </row>
    <row r="185" spans="1:16" s="12" customFormat="1" x14ac:dyDescent="0.3">
      <c r="A185" s="16"/>
      <c r="B185" s="16"/>
      <c r="C185" s="16"/>
      <c r="D185" s="16"/>
      <c r="E185" s="16"/>
      <c r="F185" s="16"/>
      <c r="G185" s="16"/>
      <c r="H185" s="31"/>
      <c r="I185" s="16"/>
      <c r="J185" s="16"/>
      <c r="K185" s="16"/>
      <c r="L185" s="16"/>
      <c r="N185" s="36"/>
      <c r="O185" s="36"/>
      <c r="P185" s="36"/>
    </row>
    <row r="186" spans="1:16" x14ac:dyDescent="0.3">
      <c r="N186" s="36"/>
      <c r="O186" s="36"/>
      <c r="P186" s="36"/>
    </row>
    <row r="187" spans="1:16" x14ac:dyDescent="0.3">
      <c r="N187" s="36"/>
      <c r="O187" s="36"/>
      <c r="P187" s="36"/>
    </row>
    <row r="188" spans="1:16" x14ac:dyDescent="0.3">
      <c r="N188" s="36"/>
      <c r="O188" s="36"/>
      <c r="P188" s="36"/>
    </row>
    <row r="189" spans="1:16" x14ac:dyDescent="0.3">
      <c r="N189" s="36"/>
      <c r="O189" s="36"/>
      <c r="P189" s="36"/>
    </row>
    <row r="190" spans="1:16" x14ac:dyDescent="0.3">
      <c r="N190" s="36"/>
      <c r="O190" s="36"/>
      <c r="P190" s="36"/>
    </row>
    <row r="191" spans="1:16" x14ac:dyDescent="0.3">
      <c r="N191" s="36"/>
      <c r="O191" s="36"/>
      <c r="P191" s="36"/>
    </row>
    <row r="192" spans="1:16" x14ac:dyDescent="0.3">
      <c r="N192" s="36"/>
      <c r="O192" s="36"/>
      <c r="P192" s="36"/>
    </row>
    <row r="193" spans="14:16" x14ac:dyDescent="0.3">
      <c r="N193" s="36"/>
      <c r="O193" s="36"/>
      <c r="P193" s="36"/>
    </row>
    <row r="194" spans="14:16" x14ac:dyDescent="0.3">
      <c r="N194" s="36"/>
      <c r="O194" s="36"/>
      <c r="P194" s="36"/>
    </row>
    <row r="195" spans="14:16" x14ac:dyDescent="0.3">
      <c r="N195" s="36"/>
      <c r="O195" s="36"/>
      <c r="P195" s="36"/>
    </row>
    <row r="196" spans="14:16" x14ac:dyDescent="0.3">
      <c r="N196" s="36"/>
      <c r="O196" s="36"/>
      <c r="P196" s="36"/>
    </row>
    <row r="197" spans="14:16" x14ac:dyDescent="0.3">
      <c r="N197" s="36"/>
      <c r="O197" s="36"/>
      <c r="P197" s="36"/>
    </row>
    <row r="198" spans="14:16" x14ac:dyDescent="0.3">
      <c r="N198" s="36"/>
      <c r="O198" s="36"/>
      <c r="P198" s="36"/>
    </row>
    <row r="199" spans="14:16" x14ac:dyDescent="0.3">
      <c r="N199" s="36"/>
      <c r="O199" s="36"/>
      <c r="P199" s="36"/>
    </row>
    <row r="200" spans="14:16" x14ac:dyDescent="0.3">
      <c r="N200" s="36"/>
      <c r="O200" s="36"/>
      <c r="P200" s="36"/>
    </row>
    <row r="201" spans="14:16" x14ac:dyDescent="0.3">
      <c r="N201" s="36"/>
      <c r="O201" s="36"/>
      <c r="P201" s="36"/>
    </row>
    <row r="202" spans="14:16" x14ac:dyDescent="0.3">
      <c r="N202" s="36"/>
      <c r="O202" s="36"/>
      <c r="P202" s="36"/>
    </row>
    <row r="203" spans="14:16" x14ac:dyDescent="0.3">
      <c r="N203" s="36"/>
      <c r="O203" s="36"/>
      <c r="P203" s="36"/>
    </row>
    <row r="204" spans="14:16" x14ac:dyDescent="0.3">
      <c r="N204" s="36"/>
      <c r="O204" s="36"/>
      <c r="P204" s="36"/>
    </row>
    <row r="205" spans="14:16" x14ac:dyDescent="0.3">
      <c r="N205" s="36"/>
      <c r="O205" s="36"/>
      <c r="P205" s="36"/>
    </row>
    <row r="206" spans="14:16" x14ac:dyDescent="0.3">
      <c r="N206" s="36"/>
      <c r="O206" s="36"/>
      <c r="P206" s="36"/>
    </row>
    <row r="207" spans="14:16" x14ac:dyDescent="0.3">
      <c r="N207" s="36"/>
      <c r="O207" s="36"/>
      <c r="P207" s="36"/>
    </row>
    <row r="208" spans="14:16" x14ac:dyDescent="0.3">
      <c r="N208" s="36"/>
      <c r="O208" s="36"/>
      <c r="P208" s="36"/>
    </row>
    <row r="209" spans="14:16" x14ac:dyDescent="0.3">
      <c r="N209" s="36"/>
      <c r="O209" s="36"/>
      <c r="P209" s="36"/>
    </row>
    <row r="210" spans="14:16" x14ac:dyDescent="0.3">
      <c r="N210" s="36"/>
      <c r="O210" s="36"/>
      <c r="P210" s="36"/>
    </row>
    <row r="211" spans="14:16" x14ac:dyDescent="0.3">
      <c r="N211" s="36"/>
      <c r="O211" s="36"/>
      <c r="P211" s="36"/>
    </row>
    <row r="212" spans="14:16" x14ac:dyDescent="0.3">
      <c r="N212" s="36"/>
      <c r="O212" s="36"/>
      <c r="P212" s="36"/>
    </row>
    <row r="213" spans="14:16" x14ac:dyDescent="0.3">
      <c r="N213" s="36"/>
      <c r="O213" s="36"/>
      <c r="P213" s="36"/>
    </row>
    <row r="214" spans="14:16" x14ac:dyDescent="0.3">
      <c r="N214" s="36"/>
      <c r="O214" s="36"/>
      <c r="P214" s="36"/>
    </row>
    <row r="215" spans="14:16" x14ac:dyDescent="0.3">
      <c r="N215" s="36"/>
      <c r="O215" s="36"/>
      <c r="P215" s="36"/>
    </row>
    <row r="216" spans="14:16" x14ac:dyDescent="0.3">
      <c r="N216" s="36"/>
      <c r="O216" s="36"/>
      <c r="P216" s="36"/>
    </row>
    <row r="217" spans="14:16" x14ac:dyDescent="0.3">
      <c r="N217" s="36"/>
      <c r="O217" s="36"/>
      <c r="P217" s="36"/>
    </row>
    <row r="218" spans="14:16" x14ac:dyDescent="0.3">
      <c r="N218" s="36"/>
      <c r="O218" s="36"/>
      <c r="P218" s="36"/>
    </row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M189"/>
  <sheetViews>
    <sheetView workbookViewId="0">
      <selection activeCell="J42" sqref="J42"/>
    </sheetView>
  </sheetViews>
  <sheetFormatPr defaultColWidth="8.88671875" defaultRowHeight="14.4" x14ac:dyDescent="0.3"/>
  <cols>
    <col min="1" max="1" width="11.33203125" style="3" customWidth="1"/>
    <col min="2" max="2" width="9.33203125" style="3" customWidth="1"/>
    <col min="3" max="3" width="8.88671875" style="3"/>
    <col min="4" max="4" width="7.33203125" style="3" customWidth="1"/>
    <col min="5" max="5" width="13.21875" style="9" customWidth="1"/>
    <col min="6" max="6" width="21.33203125" style="9" customWidth="1"/>
    <col min="7" max="7" width="8.109375" style="24" customWidth="1"/>
    <col min="8" max="8" width="8.88671875" style="3"/>
    <col min="9" max="9" width="10.6640625" customWidth="1"/>
    <col min="11" max="13" width="8.88671875" style="3"/>
    <col min="256" max="256" width="14.33203125" customWidth="1"/>
    <col min="257" max="257" width="15" customWidth="1"/>
    <col min="259" max="259" width="12.88671875" customWidth="1"/>
    <col min="260" max="260" width="12.33203125" customWidth="1"/>
    <col min="512" max="512" width="14.33203125" customWidth="1"/>
    <col min="513" max="513" width="15" customWidth="1"/>
    <col min="515" max="515" width="12.88671875" customWidth="1"/>
    <col min="516" max="516" width="12.33203125" customWidth="1"/>
    <col min="768" max="768" width="14.33203125" customWidth="1"/>
    <col min="769" max="769" width="15" customWidth="1"/>
    <col min="771" max="771" width="12.88671875" customWidth="1"/>
    <col min="772" max="772" width="12.33203125" customWidth="1"/>
    <col min="1024" max="1024" width="14.33203125" customWidth="1"/>
    <col min="1025" max="1025" width="15" customWidth="1"/>
    <col min="1027" max="1027" width="12.88671875" customWidth="1"/>
    <col min="1028" max="1028" width="12.33203125" customWidth="1"/>
    <col min="1280" max="1280" width="14.33203125" customWidth="1"/>
    <col min="1281" max="1281" width="15" customWidth="1"/>
    <col min="1283" max="1283" width="12.88671875" customWidth="1"/>
    <col min="1284" max="1284" width="12.33203125" customWidth="1"/>
    <col min="1536" max="1536" width="14.33203125" customWidth="1"/>
    <col min="1537" max="1537" width="15" customWidth="1"/>
    <col min="1539" max="1539" width="12.88671875" customWidth="1"/>
    <col min="1540" max="1540" width="12.33203125" customWidth="1"/>
    <col min="1792" max="1792" width="14.33203125" customWidth="1"/>
    <col min="1793" max="1793" width="15" customWidth="1"/>
    <col min="1795" max="1795" width="12.88671875" customWidth="1"/>
    <col min="1796" max="1796" width="12.33203125" customWidth="1"/>
    <col min="2048" max="2048" width="14.33203125" customWidth="1"/>
    <col min="2049" max="2049" width="15" customWidth="1"/>
    <col min="2051" max="2051" width="12.88671875" customWidth="1"/>
    <col min="2052" max="2052" width="12.33203125" customWidth="1"/>
    <col min="2304" max="2304" width="14.33203125" customWidth="1"/>
    <col min="2305" max="2305" width="15" customWidth="1"/>
    <col min="2307" max="2307" width="12.88671875" customWidth="1"/>
    <col min="2308" max="2308" width="12.33203125" customWidth="1"/>
    <col min="2560" max="2560" width="14.33203125" customWidth="1"/>
    <col min="2561" max="2561" width="15" customWidth="1"/>
    <col min="2563" max="2563" width="12.88671875" customWidth="1"/>
    <col min="2564" max="2564" width="12.33203125" customWidth="1"/>
    <col min="2816" max="2816" width="14.33203125" customWidth="1"/>
    <col min="2817" max="2817" width="15" customWidth="1"/>
    <col min="2819" max="2819" width="12.88671875" customWidth="1"/>
    <col min="2820" max="2820" width="12.33203125" customWidth="1"/>
    <col min="3072" max="3072" width="14.33203125" customWidth="1"/>
    <col min="3073" max="3073" width="15" customWidth="1"/>
    <col min="3075" max="3075" width="12.88671875" customWidth="1"/>
    <col min="3076" max="3076" width="12.33203125" customWidth="1"/>
    <col min="3328" max="3328" width="14.33203125" customWidth="1"/>
    <col min="3329" max="3329" width="15" customWidth="1"/>
    <col min="3331" max="3331" width="12.88671875" customWidth="1"/>
    <col min="3332" max="3332" width="12.33203125" customWidth="1"/>
    <col min="3584" max="3584" width="14.33203125" customWidth="1"/>
    <col min="3585" max="3585" width="15" customWidth="1"/>
    <col min="3587" max="3587" width="12.88671875" customWidth="1"/>
    <col min="3588" max="3588" width="12.33203125" customWidth="1"/>
    <col min="3840" max="3840" width="14.33203125" customWidth="1"/>
    <col min="3841" max="3841" width="15" customWidth="1"/>
    <col min="3843" max="3843" width="12.88671875" customWidth="1"/>
    <col min="3844" max="3844" width="12.33203125" customWidth="1"/>
    <col min="4096" max="4096" width="14.33203125" customWidth="1"/>
    <col min="4097" max="4097" width="15" customWidth="1"/>
    <col min="4099" max="4099" width="12.88671875" customWidth="1"/>
    <col min="4100" max="4100" width="12.33203125" customWidth="1"/>
    <col min="4352" max="4352" width="14.33203125" customWidth="1"/>
    <col min="4353" max="4353" width="15" customWidth="1"/>
    <col min="4355" max="4355" width="12.88671875" customWidth="1"/>
    <col min="4356" max="4356" width="12.33203125" customWidth="1"/>
    <col min="4608" max="4608" width="14.33203125" customWidth="1"/>
    <col min="4609" max="4609" width="15" customWidth="1"/>
    <col min="4611" max="4611" width="12.88671875" customWidth="1"/>
    <col min="4612" max="4612" width="12.33203125" customWidth="1"/>
    <col min="4864" max="4864" width="14.33203125" customWidth="1"/>
    <col min="4865" max="4865" width="15" customWidth="1"/>
    <col min="4867" max="4867" width="12.88671875" customWidth="1"/>
    <col min="4868" max="4868" width="12.33203125" customWidth="1"/>
    <col min="5120" max="5120" width="14.33203125" customWidth="1"/>
    <col min="5121" max="5121" width="15" customWidth="1"/>
    <col min="5123" max="5123" width="12.88671875" customWidth="1"/>
    <col min="5124" max="5124" width="12.33203125" customWidth="1"/>
    <col min="5376" max="5376" width="14.33203125" customWidth="1"/>
    <col min="5377" max="5377" width="15" customWidth="1"/>
    <col min="5379" max="5379" width="12.88671875" customWidth="1"/>
    <col min="5380" max="5380" width="12.33203125" customWidth="1"/>
    <col min="5632" max="5632" width="14.33203125" customWidth="1"/>
    <col min="5633" max="5633" width="15" customWidth="1"/>
    <col min="5635" max="5635" width="12.88671875" customWidth="1"/>
    <col min="5636" max="5636" width="12.33203125" customWidth="1"/>
    <col min="5888" max="5888" width="14.33203125" customWidth="1"/>
    <col min="5889" max="5889" width="15" customWidth="1"/>
    <col min="5891" max="5891" width="12.88671875" customWidth="1"/>
    <col min="5892" max="5892" width="12.33203125" customWidth="1"/>
    <col min="6144" max="6144" width="14.33203125" customWidth="1"/>
    <col min="6145" max="6145" width="15" customWidth="1"/>
    <col min="6147" max="6147" width="12.88671875" customWidth="1"/>
    <col min="6148" max="6148" width="12.33203125" customWidth="1"/>
    <col min="6400" max="6400" width="14.33203125" customWidth="1"/>
    <col min="6401" max="6401" width="15" customWidth="1"/>
    <col min="6403" max="6403" width="12.88671875" customWidth="1"/>
    <col min="6404" max="6404" width="12.33203125" customWidth="1"/>
    <col min="6656" max="6656" width="14.33203125" customWidth="1"/>
    <col min="6657" max="6657" width="15" customWidth="1"/>
    <col min="6659" max="6659" width="12.88671875" customWidth="1"/>
    <col min="6660" max="6660" width="12.33203125" customWidth="1"/>
    <col min="6912" max="6912" width="14.33203125" customWidth="1"/>
    <col min="6913" max="6913" width="15" customWidth="1"/>
    <col min="6915" max="6915" width="12.88671875" customWidth="1"/>
    <col min="6916" max="6916" width="12.33203125" customWidth="1"/>
    <col min="7168" max="7168" width="14.33203125" customWidth="1"/>
    <col min="7169" max="7169" width="15" customWidth="1"/>
    <col min="7171" max="7171" width="12.88671875" customWidth="1"/>
    <col min="7172" max="7172" width="12.33203125" customWidth="1"/>
    <col min="7424" max="7424" width="14.33203125" customWidth="1"/>
    <col min="7425" max="7425" width="15" customWidth="1"/>
    <col min="7427" max="7427" width="12.88671875" customWidth="1"/>
    <col min="7428" max="7428" width="12.33203125" customWidth="1"/>
    <col min="7680" max="7680" width="14.33203125" customWidth="1"/>
    <col min="7681" max="7681" width="15" customWidth="1"/>
    <col min="7683" max="7683" width="12.88671875" customWidth="1"/>
    <col min="7684" max="7684" width="12.33203125" customWidth="1"/>
    <col min="7936" max="7936" width="14.33203125" customWidth="1"/>
    <col min="7937" max="7937" width="15" customWidth="1"/>
    <col min="7939" max="7939" width="12.88671875" customWidth="1"/>
    <col min="7940" max="7940" width="12.33203125" customWidth="1"/>
    <col min="8192" max="8192" width="14.33203125" customWidth="1"/>
    <col min="8193" max="8193" width="15" customWidth="1"/>
    <col min="8195" max="8195" width="12.88671875" customWidth="1"/>
    <col min="8196" max="8196" width="12.33203125" customWidth="1"/>
    <col min="8448" max="8448" width="14.33203125" customWidth="1"/>
    <col min="8449" max="8449" width="15" customWidth="1"/>
    <col min="8451" max="8451" width="12.88671875" customWidth="1"/>
    <col min="8452" max="8452" width="12.33203125" customWidth="1"/>
    <col min="8704" max="8704" width="14.33203125" customWidth="1"/>
    <col min="8705" max="8705" width="15" customWidth="1"/>
    <col min="8707" max="8707" width="12.88671875" customWidth="1"/>
    <col min="8708" max="8708" width="12.33203125" customWidth="1"/>
    <col min="8960" max="8960" width="14.33203125" customWidth="1"/>
    <col min="8961" max="8961" width="15" customWidth="1"/>
    <col min="8963" max="8963" width="12.88671875" customWidth="1"/>
    <col min="8964" max="8964" width="12.33203125" customWidth="1"/>
    <col min="9216" max="9216" width="14.33203125" customWidth="1"/>
    <col min="9217" max="9217" width="15" customWidth="1"/>
    <col min="9219" max="9219" width="12.88671875" customWidth="1"/>
    <col min="9220" max="9220" width="12.33203125" customWidth="1"/>
    <col min="9472" max="9472" width="14.33203125" customWidth="1"/>
    <col min="9473" max="9473" width="15" customWidth="1"/>
    <col min="9475" max="9475" width="12.88671875" customWidth="1"/>
    <col min="9476" max="9476" width="12.33203125" customWidth="1"/>
    <col min="9728" max="9728" width="14.33203125" customWidth="1"/>
    <col min="9729" max="9729" width="15" customWidth="1"/>
    <col min="9731" max="9731" width="12.88671875" customWidth="1"/>
    <col min="9732" max="9732" width="12.33203125" customWidth="1"/>
    <col min="9984" max="9984" width="14.33203125" customWidth="1"/>
    <col min="9985" max="9985" width="15" customWidth="1"/>
    <col min="9987" max="9987" width="12.88671875" customWidth="1"/>
    <col min="9988" max="9988" width="12.33203125" customWidth="1"/>
    <col min="10240" max="10240" width="14.33203125" customWidth="1"/>
    <col min="10241" max="10241" width="15" customWidth="1"/>
    <col min="10243" max="10243" width="12.88671875" customWidth="1"/>
    <col min="10244" max="10244" width="12.33203125" customWidth="1"/>
    <col min="10496" max="10496" width="14.33203125" customWidth="1"/>
    <col min="10497" max="10497" width="15" customWidth="1"/>
    <col min="10499" max="10499" width="12.88671875" customWidth="1"/>
    <col min="10500" max="10500" width="12.33203125" customWidth="1"/>
    <col min="10752" max="10752" width="14.33203125" customWidth="1"/>
    <col min="10753" max="10753" width="15" customWidth="1"/>
    <col min="10755" max="10755" width="12.88671875" customWidth="1"/>
    <col min="10756" max="10756" width="12.33203125" customWidth="1"/>
    <col min="11008" max="11008" width="14.33203125" customWidth="1"/>
    <col min="11009" max="11009" width="15" customWidth="1"/>
    <col min="11011" max="11011" width="12.88671875" customWidth="1"/>
    <col min="11012" max="11012" width="12.33203125" customWidth="1"/>
    <col min="11264" max="11264" width="14.33203125" customWidth="1"/>
    <col min="11265" max="11265" width="15" customWidth="1"/>
    <col min="11267" max="11267" width="12.88671875" customWidth="1"/>
    <col min="11268" max="11268" width="12.33203125" customWidth="1"/>
    <col min="11520" max="11520" width="14.33203125" customWidth="1"/>
    <col min="11521" max="11521" width="15" customWidth="1"/>
    <col min="11523" max="11523" width="12.88671875" customWidth="1"/>
    <col min="11524" max="11524" width="12.33203125" customWidth="1"/>
    <col min="11776" max="11776" width="14.33203125" customWidth="1"/>
    <col min="11777" max="11777" width="15" customWidth="1"/>
    <col min="11779" max="11779" width="12.88671875" customWidth="1"/>
    <col min="11780" max="11780" width="12.33203125" customWidth="1"/>
    <col min="12032" max="12032" width="14.33203125" customWidth="1"/>
    <col min="12033" max="12033" width="15" customWidth="1"/>
    <col min="12035" max="12035" width="12.88671875" customWidth="1"/>
    <col min="12036" max="12036" width="12.33203125" customWidth="1"/>
    <col min="12288" max="12288" width="14.33203125" customWidth="1"/>
    <col min="12289" max="12289" width="15" customWidth="1"/>
    <col min="12291" max="12291" width="12.88671875" customWidth="1"/>
    <col min="12292" max="12292" width="12.33203125" customWidth="1"/>
    <col min="12544" max="12544" width="14.33203125" customWidth="1"/>
    <col min="12545" max="12545" width="15" customWidth="1"/>
    <col min="12547" max="12547" width="12.88671875" customWidth="1"/>
    <col min="12548" max="12548" width="12.33203125" customWidth="1"/>
    <col min="12800" max="12800" width="14.33203125" customWidth="1"/>
    <col min="12801" max="12801" width="15" customWidth="1"/>
    <col min="12803" max="12803" width="12.88671875" customWidth="1"/>
    <col min="12804" max="12804" width="12.33203125" customWidth="1"/>
    <col min="13056" max="13056" width="14.33203125" customWidth="1"/>
    <col min="13057" max="13057" width="15" customWidth="1"/>
    <col min="13059" max="13059" width="12.88671875" customWidth="1"/>
    <col min="13060" max="13060" width="12.33203125" customWidth="1"/>
    <col min="13312" max="13312" width="14.33203125" customWidth="1"/>
    <col min="13313" max="13313" width="15" customWidth="1"/>
    <col min="13315" max="13315" width="12.88671875" customWidth="1"/>
    <col min="13316" max="13316" width="12.33203125" customWidth="1"/>
    <col min="13568" max="13568" width="14.33203125" customWidth="1"/>
    <col min="13569" max="13569" width="15" customWidth="1"/>
    <col min="13571" max="13571" width="12.88671875" customWidth="1"/>
    <col min="13572" max="13572" width="12.33203125" customWidth="1"/>
    <col min="13824" max="13824" width="14.33203125" customWidth="1"/>
    <col min="13825" max="13825" width="15" customWidth="1"/>
    <col min="13827" max="13827" width="12.88671875" customWidth="1"/>
    <col min="13828" max="13828" width="12.33203125" customWidth="1"/>
    <col min="14080" max="14080" width="14.33203125" customWidth="1"/>
    <col min="14081" max="14081" width="15" customWidth="1"/>
    <col min="14083" max="14083" width="12.88671875" customWidth="1"/>
    <col min="14084" max="14084" width="12.33203125" customWidth="1"/>
    <col min="14336" max="14336" width="14.33203125" customWidth="1"/>
    <col min="14337" max="14337" width="15" customWidth="1"/>
    <col min="14339" max="14339" width="12.88671875" customWidth="1"/>
    <col min="14340" max="14340" width="12.33203125" customWidth="1"/>
    <col min="14592" max="14592" width="14.33203125" customWidth="1"/>
    <col min="14593" max="14593" width="15" customWidth="1"/>
    <col min="14595" max="14595" width="12.88671875" customWidth="1"/>
    <col min="14596" max="14596" width="12.33203125" customWidth="1"/>
    <col min="14848" max="14848" width="14.33203125" customWidth="1"/>
    <col min="14849" max="14849" width="15" customWidth="1"/>
    <col min="14851" max="14851" width="12.88671875" customWidth="1"/>
    <col min="14852" max="14852" width="12.33203125" customWidth="1"/>
    <col min="15104" max="15104" width="14.33203125" customWidth="1"/>
    <col min="15105" max="15105" width="15" customWidth="1"/>
    <col min="15107" max="15107" width="12.88671875" customWidth="1"/>
    <col min="15108" max="15108" width="12.33203125" customWidth="1"/>
    <col min="15360" max="15360" width="14.33203125" customWidth="1"/>
    <col min="15361" max="15361" width="15" customWidth="1"/>
    <col min="15363" max="15363" width="12.88671875" customWidth="1"/>
    <col min="15364" max="15364" width="12.33203125" customWidth="1"/>
    <col min="15616" max="15616" width="14.33203125" customWidth="1"/>
    <col min="15617" max="15617" width="15" customWidth="1"/>
    <col min="15619" max="15619" width="12.88671875" customWidth="1"/>
    <col min="15620" max="15620" width="12.33203125" customWidth="1"/>
    <col min="15872" max="15872" width="14.33203125" customWidth="1"/>
    <col min="15873" max="15873" width="15" customWidth="1"/>
    <col min="15875" max="15875" width="12.88671875" customWidth="1"/>
    <col min="15876" max="15876" width="12.33203125" customWidth="1"/>
    <col min="16128" max="16128" width="14.33203125" customWidth="1"/>
    <col min="16129" max="16129" width="15" customWidth="1"/>
    <col min="16131" max="16131" width="12.88671875" customWidth="1"/>
    <col min="16132" max="16132" width="12.33203125" customWidth="1"/>
  </cols>
  <sheetData>
    <row r="1" spans="1:13" x14ac:dyDescent="0.3">
      <c r="A1" s="18" t="s">
        <v>557</v>
      </c>
      <c r="B1" s="14"/>
      <c r="E1" s="34"/>
    </row>
    <row r="2" spans="1:13" x14ac:dyDescent="0.3">
      <c r="A2" s="5" t="s">
        <v>541</v>
      </c>
      <c r="B2" s="6" t="s">
        <v>650</v>
      </c>
      <c r="E2" s="34"/>
    </row>
    <row r="3" spans="1:13" x14ac:dyDescent="0.3">
      <c r="A3" s="5" t="s">
        <v>542</v>
      </c>
      <c r="B3" s="6" t="s">
        <v>651</v>
      </c>
      <c r="E3" s="34"/>
    </row>
    <row r="4" spans="1:13" x14ac:dyDescent="0.3">
      <c r="A4" s="5" t="s">
        <v>543</v>
      </c>
      <c r="B4" s="7">
        <v>41878</v>
      </c>
      <c r="E4" s="34"/>
    </row>
    <row r="5" spans="1:13" x14ac:dyDescent="0.3">
      <c r="A5" s="5" t="s">
        <v>712</v>
      </c>
      <c r="B5" s="6" t="s">
        <v>389</v>
      </c>
      <c r="E5" s="34"/>
    </row>
    <row r="6" spans="1:13" x14ac:dyDescent="0.3">
      <c r="A6" s="8" t="s">
        <v>548</v>
      </c>
      <c r="B6" s="9">
        <v>1</v>
      </c>
    </row>
    <row r="7" spans="1:13" x14ac:dyDescent="0.3">
      <c r="A7" s="8" t="s">
        <v>546</v>
      </c>
      <c r="B7" s="9" t="s">
        <v>547</v>
      </c>
    </row>
    <row r="8" spans="1:13" x14ac:dyDescent="0.3">
      <c r="A8" s="8" t="s">
        <v>549</v>
      </c>
      <c r="B8" s="9"/>
      <c r="K8" s="4" t="s">
        <v>819</v>
      </c>
    </row>
    <row r="9" spans="1:13" x14ac:dyDescent="0.3">
      <c r="A9" s="11" t="s">
        <v>0</v>
      </c>
      <c r="B9" s="10" t="s">
        <v>1</v>
      </c>
      <c r="C9" s="11" t="s">
        <v>2</v>
      </c>
      <c r="D9" s="10" t="s">
        <v>6</v>
      </c>
      <c r="E9" s="11" t="s">
        <v>24</v>
      </c>
      <c r="F9" s="11" t="s">
        <v>668</v>
      </c>
      <c r="G9" s="25" t="s">
        <v>556</v>
      </c>
      <c r="H9" s="4" t="s">
        <v>25</v>
      </c>
      <c r="I9" s="1" t="s">
        <v>550</v>
      </c>
      <c r="K9" s="4" t="s">
        <v>0</v>
      </c>
      <c r="L9" s="4" t="s">
        <v>54</v>
      </c>
      <c r="M9" s="4" t="s">
        <v>6</v>
      </c>
    </row>
    <row r="10" spans="1:13" s="12" customFormat="1" x14ac:dyDescent="0.3">
      <c r="A10" s="17">
        <v>1</v>
      </c>
      <c r="B10" s="17" t="s">
        <v>19</v>
      </c>
      <c r="C10" s="17">
        <v>100</v>
      </c>
      <c r="D10" s="17" t="s">
        <v>7</v>
      </c>
      <c r="E10" s="20" t="s">
        <v>683</v>
      </c>
      <c r="F10" s="20"/>
      <c r="G10" s="23">
        <v>4.5138888888888888E-2</v>
      </c>
      <c r="H10" s="17" t="s">
        <v>117</v>
      </c>
      <c r="I10" s="13"/>
      <c r="K10" s="36">
        <f>SUMIFS($A$10:$A$400,$B$10:$B$400,"CH",$D$10:$D$400,"U1")</f>
        <v>0</v>
      </c>
      <c r="L10" s="36" t="s">
        <v>3</v>
      </c>
      <c r="M10" s="36" t="s">
        <v>7</v>
      </c>
    </row>
    <row r="11" spans="1:13" s="12" customFormat="1" x14ac:dyDescent="0.3">
      <c r="A11" s="17">
        <v>2</v>
      </c>
      <c r="B11" s="17" t="s">
        <v>17</v>
      </c>
      <c r="C11" s="17">
        <v>110</v>
      </c>
      <c r="D11" s="17" t="s">
        <v>7</v>
      </c>
      <c r="E11" s="20" t="s">
        <v>683</v>
      </c>
      <c r="F11" s="20"/>
      <c r="G11" s="23"/>
      <c r="H11" s="17" t="s">
        <v>117</v>
      </c>
      <c r="I11" s="13"/>
      <c r="K11" s="36">
        <f>SUMIFS($A$10:$A$400,$B$10:$B$400,"CH",$D$10:$D$400,"U2")</f>
        <v>0</v>
      </c>
      <c r="L11" s="36" t="s">
        <v>3</v>
      </c>
      <c r="M11" s="36" t="s">
        <v>8</v>
      </c>
    </row>
    <row r="12" spans="1:13" s="12" customFormat="1" x14ac:dyDescent="0.3">
      <c r="A12" s="17">
        <v>1</v>
      </c>
      <c r="B12" s="17" t="s">
        <v>19</v>
      </c>
      <c r="C12" s="17">
        <v>110</v>
      </c>
      <c r="D12" s="17" t="s">
        <v>8</v>
      </c>
      <c r="E12" s="20" t="s">
        <v>684</v>
      </c>
      <c r="F12" s="20" t="s">
        <v>460</v>
      </c>
      <c r="G12" s="23">
        <v>5.0694444444444452E-2</v>
      </c>
      <c r="H12" s="17" t="s">
        <v>117</v>
      </c>
      <c r="I12" s="13"/>
      <c r="K12" s="36">
        <f>SUMIFS($A$10:$A$400,$B$10:$B$400,"CH",$D$10:$D$400,"U3")</f>
        <v>0</v>
      </c>
      <c r="L12" s="36" t="s">
        <v>3</v>
      </c>
      <c r="M12" s="36" t="s">
        <v>9</v>
      </c>
    </row>
    <row r="13" spans="1:13" s="12" customFormat="1" x14ac:dyDescent="0.3">
      <c r="A13" s="17">
        <v>1</v>
      </c>
      <c r="B13" s="17" t="s">
        <v>4</v>
      </c>
      <c r="C13" s="17">
        <v>110</v>
      </c>
      <c r="D13" s="17" t="s">
        <v>8</v>
      </c>
      <c r="E13" s="20" t="s">
        <v>684</v>
      </c>
      <c r="F13" s="20" t="s">
        <v>460</v>
      </c>
      <c r="G13" s="23"/>
      <c r="H13" s="17" t="s">
        <v>117</v>
      </c>
      <c r="I13" s="13"/>
      <c r="K13" s="36">
        <f>SUMIFS($A$10:$A$400,$B$10:$B$400,"CH",$D$10:$D$400,"U4")</f>
        <v>0</v>
      </c>
      <c r="L13" s="36" t="s">
        <v>3</v>
      </c>
      <c r="M13" s="36" t="s">
        <v>10</v>
      </c>
    </row>
    <row r="14" spans="1:13" s="12" customFormat="1" x14ac:dyDescent="0.3">
      <c r="A14" s="17">
        <v>1</v>
      </c>
      <c r="B14" s="17" t="s">
        <v>103</v>
      </c>
      <c r="C14" s="17">
        <v>110</v>
      </c>
      <c r="D14" s="17" t="s">
        <v>8</v>
      </c>
      <c r="E14" s="20" t="s">
        <v>684</v>
      </c>
      <c r="F14" s="20" t="s">
        <v>460</v>
      </c>
      <c r="G14" s="23"/>
      <c r="H14" s="17" t="s">
        <v>117</v>
      </c>
      <c r="I14" s="13"/>
      <c r="K14" s="36">
        <f>SUMIFS($A$10:$A$400,$B$10:$B$400,"CH",$D$10:$D$400,"U5")</f>
        <v>0</v>
      </c>
      <c r="L14" s="36" t="s">
        <v>3</v>
      </c>
      <c r="M14" s="36" t="s">
        <v>11</v>
      </c>
    </row>
    <row r="15" spans="1:13" s="12" customFormat="1" x14ac:dyDescent="0.3">
      <c r="A15" s="17">
        <v>1</v>
      </c>
      <c r="B15" s="17" t="s">
        <v>19</v>
      </c>
      <c r="C15" s="17">
        <v>100</v>
      </c>
      <c r="D15" s="17" t="s">
        <v>8</v>
      </c>
      <c r="E15" s="20" t="s">
        <v>684</v>
      </c>
      <c r="F15" s="20" t="s">
        <v>460</v>
      </c>
      <c r="G15" s="23"/>
      <c r="H15" s="17" t="s">
        <v>117</v>
      </c>
      <c r="I15" s="13"/>
      <c r="K15" s="36">
        <f>SUMIFS($A$10:$A$400,$B$10:$B$400,"CH",$D$10:$D$400,"U6")</f>
        <v>0</v>
      </c>
      <c r="L15" s="36" t="s">
        <v>3</v>
      </c>
      <c r="M15" s="36" t="s">
        <v>12</v>
      </c>
    </row>
    <row r="16" spans="1:13" s="12" customFormat="1" x14ac:dyDescent="0.3">
      <c r="A16" s="17">
        <v>1</v>
      </c>
      <c r="B16" s="17" t="s">
        <v>19</v>
      </c>
      <c r="C16" s="17">
        <v>120</v>
      </c>
      <c r="D16" s="17" t="s">
        <v>9</v>
      </c>
      <c r="E16" s="20" t="s">
        <v>678</v>
      </c>
      <c r="F16" s="20" t="s">
        <v>184</v>
      </c>
      <c r="G16" s="23">
        <v>5.8333333333333327E-2</v>
      </c>
      <c r="H16" s="17" t="s">
        <v>117</v>
      </c>
      <c r="I16" s="13"/>
      <c r="K16" s="36">
        <f>SUMIFS($A$10:$A$400,$B$10:$B$400,"CH",$D$10:$D$400,"U7")</f>
        <v>0</v>
      </c>
      <c r="L16" s="36" t="s">
        <v>3</v>
      </c>
      <c r="M16" s="36" t="s">
        <v>13</v>
      </c>
    </row>
    <row r="17" spans="1:13" s="12" customFormat="1" x14ac:dyDescent="0.3">
      <c r="A17" s="17">
        <v>1</v>
      </c>
      <c r="B17" s="17" t="s">
        <v>19</v>
      </c>
      <c r="C17" s="17">
        <v>80</v>
      </c>
      <c r="D17" s="17" t="s">
        <v>10</v>
      </c>
      <c r="E17" s="20" t="s">
        <v>673</v>
      </c>
      <c r="F17" s="20"/>
      <c r="G17" s="23">
        <v>6.0416666666666667E-2</v>
      </c>
      <c r="H17" s="17" t="s">
        <v>117</v>
      </c>
      <c r="I17" s="13"/>
      <c r="K17" s="36">
        <f>SUMIFS($A$10:$A$400,$B$10:$B$400,"CH",$D$10:$D$400,"U8")</f>
        <v>0</v>
      </c>
      <c r="L17" s="36" t="s">
        <v>3</v>
      </c>
      <c r="M17" s="36" t="s">
        <v>14</v>
      </c>
    </row>
    <row r="18" spans="1:13" s="12" customFormat="1" x14ac:dyDescent="0.3">
      <c r="A18" s="17">
        <v>1</v>
      </c>
      <c r="B18" s="17" t="s">
        <v>19</v>
      </c>
      <c r="C18" s="17">
        <v>130</v>
      </c>
      <c r="D18" s="17" t="s">
        <v>10</v>
      </c>
      <c r="E18" s="20" t="s">
        <v>673</v>
      </c>
      <c r="F18" s="20"/>
      <c r="G18" s="23"/>
      <c r="H18" s="17" t="s">
        <v>117</v>
      </c>
      <c r="I18" s="13"/>
      <c r="K18" s="36">
        <f>SUMIFS($A$10:$A$400,$B$10:$B$400,"CH",$D$10:$D$400,"U9")</f>
        <v>0</v>
      </c>
      <c r="L18" s="36" t="s">
        <v>3</v>
      </c>
      <c r="M18" s="36" t="s">
        <v>15</v>
      </c>
    </row>
    <row r="19" spans="1:13" s="12" customFormat="1" x14ac:dyDescent="0.3">
      <c r="A19" s="17">
        <v>1</v>
      </c>
      <c r="B19" s="17" t="s">
        <v>19</v>
      </c>
      <c r="C19" s="17">
        <v>90</v>
      </c>
      <c r="D19" s="17" t="s">
        <v>10</v>
      </c>
      <c r="E19" s="20" t="s">
        <v>673</v>
      </c>
      <c r="F19" s="20"/>
      <c r="G19" s="23"/>
      <c r="H19" s="17" t="s">
        <v>117</v>
      </c>
      <c r="I19" s="13"/>
      <c r="K19" s="36">
        <f>SUMIFS($A$10:$A$400,$B$10:$B$400,"CH",$D$10:$D$400,"U10")</f>
        <v>0</v>
      </c>
      <c r="L19" s="36" t="s">
        <v>3</v>
      </c>
      <c r="M19" s="36" t="s">
        <v>16</v>
      </c>
    </row>
    <row r="20" spans="1:13" s="12" customFormat="1" x14ac:dyDescent="0.3">
      <c r="A20" s="17">
        <v>1</v>
      </c>
      <c r="B20" s="17" t="s">
        <v>4</v>
      </c>
      <c r="C20" s="17">
        <v>100</v>
      </c>
      <c r="D20" s="17" t="s">
        <v>10</v>
      </c>
      <c r="E20" s="20" t="s">
        <v>673</v>
      </c>
      <c r="F20" s="20"/>
      <c r="G20" s="23"/>
      <c r="H20" s="17" t="s">
        <v>117</v>
      </c>
      <c r="I20" s="13"/>
      <c r="K20" s="36">
        <f>SUMIFS($A$10:$A$400,$B$10:$B$400,"CH",$D$10:$D$400,"U11")</f>
        <v>0</v>
      </c>
      <c r="L20" s="36" t="s">
        <v>3</v>
      </c>
      <c r="M20" s="36" t="s">
        <v>42</v>
      </c>
    </row>
    <row r="21" spans="1:13" s="12" customFormat="1" x14ac:dyDescent="0.3">
      <c r="A21" s="17">
        <v>1</v>
      </c>
      <c r="B21" s="17" t="s">
        <v>103</v>
      </c>
      <c r="C21" s="17">
        <v>60</v>
      </c>
      <c r="D21" s="17" t="s">
        <v>11</v>
      </c>
      <c r="E21" s="20" t="s">
        <v>672</v>
      </c>
      <c r="F21" s="20"/>
      <c r="G21" s="23">
        <v>7.013888888888889E-2</v>
      </c>
      <c r="H21" s="17" t="s">
        <v>117</v>
      </c>
      <c r="I21" s="13"/>
      <c r="K21" s="36">
        <f>SUMIFS($A$10:$A$400,$B$10:$B$400,"CH",$D$10:$D$400,"U12")</f>
        <v>0</v>
      </c>
      <c r="L21" s="36" t="s">
        <v>3</v>
      </c>
      <c r="M21" s="36" t="s">
        <v>43</v>
      </c>
    </row>
    <row r="22" spans="1:13" s="12" customFormat="1" x14ac:dyDescent="0.3">
      <c r="A22" s="17">
        <v>1</v>
      </c>
      <c r="B22" s="17" t="s">
        <v>19</v>
      </c>
      <c r="C22" s="17">
        <v>70</v>
      </c>
      <c r="D22" s="17" t="s">
        <v>11</v>
      </c>
      <c r="E22" s="20" t="s">
        <v>672</v>
      </c>
      <c r="F22" s="20"/>
      <c r="G22" s="23"/>
      <c r="H22" s="17" t="s">
        <v>117</v>
      </c>
      <c r="I22" s="13"/>
      <c r="K22" s="36">
        <f>SUMIFS($A$10:$A$400,$B$10:$B$400,"CH",$D$10:$D$400,"U13")</f>
        <v>0</v>
      </c>
      <c r="L22" s="36" t="s">
        <v>3</v>
      </c>
      <c r="M22" s="36" t="s">
        <v>44</v>
      </c>
    </row>
    <row r="23" spans="1:13" s="12" customFormat="1" x14ac:dyDescent="0.3">
      <c r="A23" s="17">
        <v>1</v>
      </c>
      <c r="B23" s="17" t="s">
        <v>19</v>
      </c>
      <c r="C23" s="17">
        <v>50</v>
      </c>
      <c r="D23" s="17" t="s">
        <v>11</v>
      </c>
      <c r="E23" s="20" t="s">
        <v>672</v>
      </c>
      <c r="F23" s="20"/>
      <c r="G23" s="23"/>
      <c r="H23" s="17" t="s">
        <v>117</v>
      </c>
      <c r="I23" s="13"/>
      <c r="K23" s="36">
        <f>SUMIFS($A$10:$A$400,$B$10:$B$400,"CH",$D$10:$D$400,"U14")</f>
        <v>0</v>
      </c>
      <c r="L23" s="36" t="s">
        <v>3</v>
      </c>
      <c r="M23" s="36" t="s">
        <v>45</v>
      </c>
    </row>
    <row r="24" spans="1:13" s="12" customFormat="1" x14ac:dyDescent="0.3">
      <c r="A24" s="17">
        <v>1</v>
      </c>
      <c r="B24" s="17" t="s">
        <v>4</v>
      </c>
      <c r="C24" s="17">
        <v>150</v>
      </c>
      <c r="D24" s="17" t="s">
        <v>11</v>
      </c>
      <c r="E24" s="20" t="s">
        <v>672</v>
      </c>
      <c r="F24" s="20"/>
      <c r="G24" s="23"/>
      <c r="H24" s="17" t="s">
        <v>117</v>
      </c>
      <c r="I24" s="13"/>
      <c r="K24" s="36">
        <f>SUMIFS($A$10:$A$400,$B$10:$B$400,"CH",$D$10:$D$400,"U15")</f>
        <v>0</v>
      </c>
      <c r="L24" s="36" t="s">
        <v>3</v>
      </c>
      <c r="M24" s="36" t="s">
        <v>46</v>
      </c>
    </row>
    <row r="25" spans="1:13" s="12" customFormat="1" x14ac:dyDescent="0.3">
      <c r="A25" s="17">
        <v>1</v>
      </c>
      <c r="B25" s="17" t="s">
        <v>4</v>
      </c>
      <c r="C25" s="17">
        <v>140</v>
      </c>
      <c r="D25" s="17" t="s">
        <v>11</v>
      </c>
      <c r="E25" s="20" t="s">
        <v>672</v>
      </c>
      <c r="F25" s="20"/>
      <c r="G25" s="23"/>
      <c r="H25" s="17" t="s">
        <v>117</v>
      </c>
      <c r="I25" s="13"/>
      <c r="K25" s="36">
        <f>SUM(K10:K24)</f>
        <v>0</v>
      </c>
      <c r="L25" s="36"/>
      <c r="M25" s="36"/>
    </row>
    <row r="26" spans="1:13" s="12" customFormat="1" x14ac:dyDescent="0.3">
      <c r="A26" s="17">
        <v>1</v>
      </c>
      <c r="B26" s="17" t="s">
        <v>103</v>
      </c>
      <c r="C26" s="17">
        <v>70</v>
      </c>
      <c r="D26" s="17" t="s">
        <v>12</v>
      </c>
      <c r="E26" s="20" t="s">
        <v>685</v>
      </c>
      <c r="F26" s="20" t="s">
        <v>460</v>
      </c>
      <c r="G26" s="23">
        <v>7.5694444444444439E-2</v>
      </c>
      <c r="H26" s="17" t="s">
        <v>117</v>
      </c>
      <c r="I26" s="13"/>
      <c r="K26" s="36"/>
      <c r="L26" s="36"/>
      <c r="M26" s="36"/>
    </row>
    <row r="27" spans="1:13" s="12" customFormat="1" x14ac:dyDescent="0.3">
      <c r="A27" s="17">
        <v>1</v>
      </c>
      <c r="B27" s="17" t="s">
        <v>19</v>
      </c>
      <c r="C27" s="17">
        <v>80</v>
      </c>
      <c r="D27" s="17" t="s">
        <v>12</v>
      </c>
      <c r="E27" s="20" t="s">
        <v>685</v>
      </c>
      <c r="F27" s="20" t="s">
        <v>460</v>
      </c>
      <c r="G27" s="23"/>
      <c r="H27" s="17" t="s">
        <v>117</v>
      </c>
      <c r="I27" s="13"/>
      <c r="K27" s="36">
        <f>SUMIFS($A$10:$A$400,$B$10:$B$400,"RT",$D$10:$D$400,"U1")</f>
        <v>0</v>
      </c>
      <c r="L27" s="36" t="s">
        <v>4</v>
      </c>
      <c r="M27" s="36" t="s">
        <v>7</v>
      </c>
    </row>
    <row r="28" spans="1:13" s="12" customFormat="1" x14ac:dyDescent="0.3">
      <c r="A28" s="17">
        <v>1</v>
      </c>
      <c r="B28" s="17" t="s">
        <v>17</v>
      </c>
      <c r="C28" s="17">
        <v>70</v>
      </c>
      <c r="D28" s="17" t="s">
        <v>12</v>
      </c>
      <c r="E28" s="20" t="s">
        <v>685</v>
      </c>
      <c r="F28" s="20" t="s">
        <v>460</v>
      </c>
      <c r="G28" s="23"/>
      <c r="H28" s="17" t="s">
        <v>30</v>
      </c>
      <c r="I28" s="13"/>
      <c r="K28" s="36">
        <f>SUMIFS($A$10:$A$400,$B$10:$B$400,"RT",$D$10:$D$400,"U2")</f>
        <v>1</v>
      </c>
      <c r="L28" s="36" t="s">
        <v>4</v>
      </c>
      <c r="M28" s="36" t="s">
        <v>8</v>
      </c>
    </row>
    <row r="29" spans="1:13" s="12" customFormat="1" x14ac:dyDescent="0.3">
      <c r="A29" s="17">
        <v>1</v>
      </c>
      <c r="B29" s="17" t="s">
        <v>19</v>
      </c>
      <c r="C29" s="17">
        <v>100</v>
      </c>
      <c r="D29" s="17" t="s">
        <v>12</v>
      </c>
      <c r="E29" s="20" t="s">
        <v>685</v>
      </c>
      <c r="F29" s="20" t="s">
        <v>460</v>
      </c>
      <c r="G29" s="23"/>
      <c r="H29" s="17" t="s">
        <v>117</v>
      </c>
      <c r="I29" s="13"/>
      <c r="K29" s="36">
        <f>SUMIFS($A$10:$A$400,$B$10:$B$400,"RT",$D$10:$D$400,"U3")</f>
        <v>0</v>
      </c>
      <c r="L29" s="36" t="s">
        <v>4</v>
      </c>
      <c r="M29" s="36" t="s">
        <v>9</v>
      </c>
    </row>
    <row r="30" spans="1:13" s="12" customFormat="1" x14ac:dyDescent="0.3">
      <c r="A30" s="17">
        <v>1</v>
      </c>
      <c r="B30" s="17" t="s">
        <v>4</v>
      </c>
      <c r="C30" s="17">
        <v>130</v>
      </c>
      <c r="D30" s="17" t="s">
        <v>13</v>
      </c>
      <c r="E30" s="20" t="s">
        <v>672</v>
      </c>
      <c r="F30" s="20"/>
      <c r="G30" s="23">
        <v>8.6111111111111124E-2</v>
      </c>
      <c r="H30" s="17" t="s">
        <v>117</v>
      </c>
      <c r="I30" s="13"/>
      <c r="K30" s="36">
        <f>SUMIFS($A$10:$A$400,$B$10:$B$400,"RT",$D$10:$D$400,"U4")</f>
        <v>1</v>
      </c>
      <c r="L30" s="36" t="s">
        <v>4</v>
      </c>
      <c r="M30" s="36" t="s">
        <v>10</v>
      </c>
    </row>
    <row r="31" spans="1:13" s="12" customFormat="1" x14ac:dyDescent="0.3">
      <c r="A31" s="17">
        <v>1</v>
      </c>
      <c r="B31" s="17" t="s">
        <v>103</v>
      </c>
      <c r="C31" s="17">
        <v>75</v>
      </c>
      <c r="D31" s="17" t="s">
        <v>13</v>
      </c>
      <c r="E31" s="20" t="s">
        <v>672</v>
      </c>
      <c r="F31" s="20"/>
      <c r="G31" s="23"/>
      <c r="H31" s="17" t="s">
        <v>117</v>
      </c>
      <c r="I31" s="13"/>
      <c r="K31" s="36">
        <f>SUMIFS($A$10:$A$400,$B$10:$B$400,"RT",$D$10:$D$400,"U5")</f>
        <v>2</v>
      </c>
      <c r="L31" s="36" t="s">
        <v>4</v>
      </c>
      <c r="M31" s="36" t="s">
        <v>11</v>
      </c>
    </row>
    <row r="32" spans="1:13" s="12" customFormat="1" x14ac:dyDescent="0.3">
      <c r="A32" s="17">
        <v>1</v>
      </c>
      <c r="B32" s="17" t="s">
        <v>19</v>
      </c>
      <c r="C32" s="17">
        <v>70</v>
      </c>
      <c r="D32" s="17" t="s">
        <v>13</v>
      </c>
      <c r="E32" s="20" t="s">
        <v>672</v>
      </c>
      <c r="F32" s="20"/>
      <c r="G32" s="23"/>
      <c r="H32" s="17" t="s">
        <v>117</v>
      </c>
      <c r="I32" s="13"/>
      <c r="K32" s="36">
        <f>SUMIFS($A$10:$A$400,$B$10:$B$400,"RT",$D$10:$D$400,"U6")</f>
        <v>0</v>
      </c>
      <c r="L32" s="36" t="s">
        <v>4</v>
      </c>
      <c r="M32" s="36" t="s">
        <v>12</v>
      </c>
    </row>
    <row r="33" spans="1:13" s="12" customFormat="1" x14ac:dyDescent="0.3">
      <c r="A33" s="17">
        <v>1</v>
      </c>
      <c r="B33" s="17" t="s">
        <v>19</v>
      </c>
      <c r="C33" s="17">
        <v>70</v>
      </c>
      <c r="D33" s="17" t="s">
        <v>14</v>
      </c>
      <c r="E33" s="20" t="s">
        <v>672</v>
      </c>
      <c r="F33" s="20"/>
      <c r="G33" s="23">
        <v>9.0972222222222218E-2</v>
      </c>
      <c r="H33" s="17" t="s">
        <v>117</v>
      </c>
      <c r="I33" s="13"/>
      <c r="K33" s="36">
        <f>SUMIFS($A$10:$A$400,$B$10:$B$400,"RT",$D$10:$D$400,"U7")</f>
        <v>1</v>
      </c>
      <c r="L33" s="36" t="s">
        <v>4</v>
      </c>
      <c r="M33" s="36" t="s">
        <v>13</v>
      </c>
    </row>
    <row r="34" spans="1:13" s="12" customFormat="1" x14ac:dyDescent="0.3">
      <c r="A34" s="17">
        <v>1</v>
      </c>
      <c r="B34" s="17" t="s">
        <v>19</v>
      </c>
      <c r="C34" s="17">
        <v>80</v>
      </c>
      <c r="D34" s="17" t="s">
        <v>14</v>
      </c>
      <c r="E34" s="20" t="s">
        <v>672</v>
      </c>
      <c r="F34" s="20"/>
      <c r="G34" s="23"/>
      <c r="H34" s="17" t="s">
        <v>117</v>
      </c>
      <c r="I34" s="13"/>
      <c r="K34" s="36">
        <f>SUMIFS($A$10:$A$400,$B$10:$B$400,"RT",$D$10:$D$400,"U8")</f>
        <v>0</v>
      </c>
      <c r="L34" s="36" t="s">
        <v>4</v>
      </c>
      <c r="M34" s="36" t="s">
        <v>14</v>
      </c>
    </row>
    <row r="35" spans="1:13" s="12" customFormat="1" x14ac:dyDescent="0.3">
      <c r="A35" s="17">
        <v>1</v>
      </c>
      <c r="B35" s="17" t="s">
        <v>19</v>
      </c>
      <c r="C35" s="17">
        <v>70</v>
      </c>
      <c r="D35" s="17" t="s">
        <v>15</v>
      </c>
      <c r="E35" s="20" t="s">
        <v>675</v>
      </c>
      <c r="F35" s="20"/>
      <c r="G35" s="23">
        <v>9.375E-2</v>
      </c>
      <c r="H35" s="17" t="s">
        <v>117</v>
      </c>
      <c r="I35" s="13"/>
      <c r="K35" s="36">
        <f>SUMIFS($A$10:$A$400,$B$10:$B$400,"RT",$D$10:$D$400,"U9")</f>
        <v>0</v>
      </c>
      <c r="L35" s="36" t="s">
        <v>4</v>
      </c>
      <c r="M35" s="36" t="s">
        <v>15</v>
      </c>
    </row>
    <row r="36" spans="1:13" s="12" customFormat="1" x14ac:dyDescent="0.3">
      <c r="A36" s="17">
        <v>1</v>
      </c>
      <c r="B36" s="17" t="s">
        <v>19</v>
      </c>
      <c r="C36" s="17">
        <v>80</v>
      </c>
      <c r="D36" s="17" t="s">
        <v>15</v>
      </c>
      <c r="E36" s="20" t="s">
        <v>675</v>
      </c>
      <c r="F36" s="20"/>
      <c r="G36" s="23"/>
      <c r="H36" s="17" t="s">
        <v>117</v>
      </c>
      <c r="I36" s="13"/>
      <c r="K36" s="36">
        <f>SUMIFS($A$10:$A$400,$B$10:$B$400,"RT",$D$10:$D$400,"U10")</f>
        <v>1</v>
      </c>
      <c r="L36" s="36" t="s">
        <v>4</v>
      </c>
      <c r="M36" s="36" t="s">
        <v>16</v>
      </c>
    </row>
    <row r="37" spans="1:13" s="12" customFormat="1" x14ac:dyDescent="0.3">
      <c r="A37" s="17">
        <v>1</v>
      </c>
      <c r="B37" s="17" t="s">
        <v>4</v>
      </c>
      <c r="C37" s="17">
        <v>130</v>
      </c>
      <c r="D37" s="17" t="s">
        <v>16</v>
      </c>
      <c r="E37" s="20" t="s">
        <v>686</v>
      </c>
      <c r="F37" s="20" t="s">
        <v>460</v>
      </c>
      <c r="G37" s="23">
        <v>9.6527777777777768E-2</v>
      </c>
      <c r="H37" s="17" t="s">
        <v>117</v>
      </c>
      <c r="I37" s="13"/>
      <c r="K37" s="36">
        <f>SUMIFS($A$10:$A$400,$B$10:$B$400,"RT",$D$10:$D$400,"U11")</f>
        <v>1</v>
      </c>
      <c r="L37" s="36" t="s">
        <v>4</v>
      </c>
      <c r="M37" s="36" t="s">
        <v>42</v>
      </c>
    </row>
    <row r="38" spans="1:13" s="12" customFormat="1" x14ac:dyDescent="0.3">
      <c r="A38" s="17">
        <v>1</v>
      </c>
      <c r="B38" s="17" t="s">
        <v>19</v>
      </c>
      <c r="C38" s="17">
        <v>90</v>
      </c>
      <c r="D38" s="17" t="s">
        <v>16</v>
      </c>
      <c r="E38" s="20" t="s">
        <v>686</v>
      </c>
      <c r="F38" s="20" t="s">
        <v>460</v>
      </c>
      <c r="G38" s="23"/>
      <c r="H38" s="17" t="s">
        <v>117</v>
      </c>
      <c r="I38" s="13"/>
      <c r="K38" s="36">
        <f>SUMIFS($A$10:$A$400,$B$10:$B$400,"RT",$D$10:$D$400,"U12")</f>
        <v>0</v>
      </c>
      <c r="L38" s="36" t="s">
        <v>4</v>
      </c>
      <c r="M38" s="36" t="s">
        <v>43</v>
      </c>
    </row>
    <row r="39" spans="1:13" s="12" customFormat="1" x14ac:dyDescent="0.3">
      <c r="A39" s="17">
        <v>1</v>
      </c>
      <c r="B39" s="17" t="s">
        <v>4</v>
      </c>
      <c r="C39" s="17">
        <v>80</v>
      </c>
      <c r="D39" s="17" t="s">
        <v>42</v>
      </c>
      <c r="E39" s="20" t="s">
        <v>673</v>
      </c>
      <c r="F39" s="20"/>
      <c r="G39" s="23">
        <v>9.8611111111111108E-2</v>
      </c>
      <c r="H39" s="17" t="s">
        <v>117</v>
      </c>
      <c r="I39" s="13"/>
      <c r="K39" s="36">
        <f>SUMIFS($A$10:$A$400,$B$10:$B$400,"RT",$D$10:$D$400,"U13")</f>
        <v>0</v>
      </c>
      <c r="L39" s="36" t="s">
        <v>4</v>
      </c>
      <c r="M39" s="36" t="s">
        <v>44</v>
      </c>
    </row>
    <row r="40" spans="1:13" s="12" customFormat="1" x14ac:dyDescent="0.3">
      <c r="A40" s="17">
        <v>1</v>
      </c>
      <c r="B40" s="17" t="s">
        <v>19</v>
      </c>
      <c r="C40" s="17">
        <v>90</v>
      </c>
      <c r="D40" s="17" t="s">
        <v>42</v>
      </c>
      <c r="E40" s="20" t="s">
        <v>685</v>
      </c>
      <c r="F40" s="20" t="s">
        <v>460</v>
      </c>
      <c r="G40" s="23"/>
      <c r="H40" s="17" t="s">
        <v>117</v>
      </c>
      <c r="I40" s="13"/>
      <c r="K40" s="36">
        <f>SUMIFS($A$10:$A$400,$B$10:$B$400,"RT",$D$10:$D$400,"U14")</f>
        <v>2</v>
      </c>
      <c r="L40" s="36" t="s">
        <v>4</v>
      </c>
      <c r="M40" s="36" t="s">
        <v>45</v>
      </c>
    </row>
    <row r="41" spans="1:13" s="12" customFormat="1" x14ac:dyDescent="0.3">
      <c r="A41" s="17">
        <v>1</v>
      </c>
      <c r="B41" s="17" t="s">
        <v>19</v>
      </c>
      <c r="C41" s="17">
        <v>90</v>
      </c>
      <c r="D41" s="17" t="s">
        <v>42</v>
      </c>
      <c r="E41" s="20" t="s">
        <v>673</v>
      </c>
      <c r="F41" s="20"/>
      <c r="G41" s="23"/>
      <c r="H41" s="17" t="s">
        <v>117</v>
      </c>
      <c r="I41" s="13"/>
      <c r="K41" s="36">
        <f>SUMIFS($A$10:$A$400,$B$10:$B$400,"RT",$D$10:$D$400,"U15")</f>
        <v>3</v>
      </c>
      <c r="L41" s="36" t="s">
        <v>4</v>
      </c>
      <c r="M41" s="36" t="s">
        <v>46</v>
      </c>
    </row>
    <row r="42" spans="1:13" s="12" customFormat="1" x14ac:dyDescent="0.3">
      <c r="A42" s="17">
        <v>1</v>
      </c>
      <c r="B42" s="17" t="s">
        <v>103</v>
      </c>
      <c r="C42" s="17">
        <v>70</v>
      </c>
      <c r="D42" s="17" t="s">
        <v>42</v>
      </c>
      <c r="E42" s="20" t="s">
        <v>685</v>
      </c>
      <c r="F42" s="20" t="s">
        <v>460</v>
      </c>
      <c r="G42" s="23"/>
      <c r="H42" s="17" t="s">
        <v>117</v>
      </c>
      <c r="I42" s="13"/>
      <c r="K42" s="36">
        <f>SUM(K27:K41)</f>
        <v>12</v>
      </c>
      <c r="L42" s="16"/>
      <c r="M42" s="16"/>
    </row>
    <row r="43" spans="1:13" s="12" customFormat="1" x14ac:dyDescent="0.3">
      <c r="A43" s="17">
        <v>1</v>
      </c>
      <c r="B43" s="17" t="s">
        <v>103</v>
      </c>
      <c r="C43" s="17">
        <v>90</v>
      </c>
      <c r="D43" s="17" t="s">
        <v>42</v>
      </c>
      <c r="E43" s="20" t="s">
        <v>685</v>
      </c>
      <c r="F43" s="20" t="s">
        <v>460</v>
      </c>
      <c r="G43" s="23"/>
      <c r="H43" s="17" t="s">
        <v>117</v>
      </c>
      <c r="I43" s="13"/>
      <c r="K43" s="16"/>
      <c r="L43" s="16"/>
      <c r="M43" s="16"/>
    </row>
    <row r="44" spans="1:13" s="12" customFormat="1" x14ac:dyDescent="0.3">
      <c r="A44" s="17">
        <v>1</v>
      </c>
      <c r="B44" s="17" t="s">
        <v>19</v>
      </c>
      <c r="C44" s="17">
        <v>110</v>
      </c>
      <c r="D44" s="17" t="s">
        <v>42</v>
      </c>
      <c r="E44" s="20" t="s">
        <v>685</v>
      </c>
      <c r="F44" s="20" t="s">
        <v>460</v>
      </c>
      <c r="G44" s="23"/>
      <c r="H44" s="17" t="s">
        <v>117</v>
      </c>
      <c r="I44" s="13"/>
      <c r="K44" s="16"/>
      <c r="L44" s="16"/>
      <c r="M44" s="16"/>
    </row>
    <row r="45" spans="1:13" s="12" customFormat="1" x14ac:dyDescent="0.3">
      <c r="A45" s="17">
        <v>2</v>
      </c>
      <c r="B45" s="17" t="s">
        <v>17</v>
      </c>
      <c r="C45" s="17"/>
      <c r="D45" s="17" t="s">
        <v>43</v>
      </c>
      <c r="E45" s="20" t="s">
        <v>672</v>
      </c>
      <c r="F45" s="20"/>
      <c r="G45" s="23">
        <v>0.10416666666666667</v>
      </c>
      <c r="H45" s="17" t="s">
        <v>117</v>
      </c>
      <c r="I45" s="13"/>
      <c r="K45" s="16"/>
      <c r="L45" s="16"/>
      <c r="M45" s="16"/>
    </row>
    <row r="46" spans="1:13" s="12" customFormat="1" x14ac:dyDescent="0.3">
      <c r="A46" s="17">
        <v>0</v>
      </c>
      <c r="B46" s="17"/>
      <c r="C46" s="17"/>
      <c r="D46" s="17" t="s">
        <v>44</v>
      </c>
      <c r="E46" s="20" t="s">
        <v>687</v>
      </c>
      <c r="F46" s="20"/>
      <c r="G46" s="23"/>
      <c r="H46" s="17"/>
      <c r="I46" s="13" t="s">
        <v>63</v>
      </c>
      <c r="K46" s="16"/>
      <c r="L46" s="16"/>
      <c r="M46" s="16"/>
    </row>
    <row r="47" spans="1:13" s="12" customFormat="1" x14ac:dyDescent="0.3">
      <c r="A47" s="17">
        <v>1</v>
      </c>
      <c r="B47" s="17" t="s">
        <v>4</v>
      </c>
      <c r="C47" s="17">
        <v>120</v>
      </c>
      <c r="D47" s="17" t="s">
        <v>45</v>
      </c>
      <c r="E47" s="20" t="s">
        <v>686</v>
      </c>
      <c r="F47" s="20" t="s">
        <v>460</v>
      </c>
      <c r="G47" s="23">
        <v>0.11458333333333333</v>
      </c>
      <c r="H47" s="17" t="s">
        <v>117</v>
      </c>
      <c r="I47" s="13"/>
      <c r="K47" s="16"/>
      <c r="L47" s="16"/>
      <c r="M47" s="16"/>
    </row>
    <row r="48" spans="1:13" s="12" customFormat="1" x14ac:dyDescent="0.3">
      <c r="A48" s="17">
        <v>1</v>
      </c>
      <c r="B48" s="17" t="s">
        <v>19</v>
      </c>
      <c r="C48" s="17">
        <v>90</v>
      </c>
      <c r="D48" s="17" t="s">
        <v>45</v>
      </c>
      <c r="E48" s="20" t="s">
        <v>686</v>
      </c>
      <c r="F48" s="20" t="s">
        <v>460</v>
      </c>
      <c r="G48" s="23"/>
      <c r="H48" s="17" t="s">
        <v>117</v>
      </c>
      <c r="I48" s="13"/>
      <c r="K48" s="16"/>
      <c r="L48" s="16"/>
      <c r="M48" s="16"/>
    </row>
    <row r="49" spans="1:13" s="12" customFormat="1" x14ac:dyDescent="0.3">
      <c r="A49" s="17">
        <v>1</v>
      </c>
      <c r="B49" s="17" t="s">
        <v>4</v>
      </c>
      <c r="C49" s="17">
        <v>110</v>
      </c>
      <c r="D49" s="17" t="s">
        <v>45</v>
      </c>
      <c r="E49" s="20" t="s">
        <v>686</v>
      </c>
      <c r="F49" s="20" t="s">
        <v>460</v>
      </c>
      <c r="G49" s="23"/>
      <c r="H49" s="17" t="s">
        <v>117</v>
      </c>
      <c r="I49" s="13"/>
      <c r="K49" s="16"/>
      <c r="L49" s="16"/>
      <c r="M49" s="16"/>
    </row>
    <row r="50" spans="1:13" s="12" customFormat="1" x14ac:dyDescent="0.3">
      <c r="A50" s="17">
        <v>1</v>
      </c>
      <c r="B50" s="17" t="s">
        <v>19</v>
      </c>
      <c r="C50" s="17">
        <v>40</v>
      </c>
      <c r="D50" s="17" t="s">
        <v>46</v>
      </c>
      <c r="E50" s="20" t="s">
        <v>684</v>
      </c>
      <c r="F50" s="20" t="s">
        <v>460</v>
      </c>
      <c r="G50" s="23">
        <v>0.11944444444444445</v>
      </c>
      <c r="H50" s="17" t="s">
        <v>117</v>
      </c>
      <c r="I50" s="13"/>
      <c r="K50" s="16"/>
      <c r="L50" s="16"/>
      <c r="M50" s="16"/>
    </row>
    <row r="51" spans="1:13" s="12" customFormat="1" x14ac:dyDescent="0.3">
      <c r="A51" s="17">
        <v>1</v>
      </c>
      <c r="B51" s="17" t="s">
        <v>19</v>
      </c>
      <c r="C51" s="17">
        <v>80</v>
      </c>
      <c r="D51" s="17" t="s">
        <v>46</v>
      </c>
      <c r="E51" s="20" t="s">
        <v>675</v>
      </c>
      <c r="F51" s="20"/>
      <c r="G51" s="23"/>
      <c r="H51" s="17" t="s">
        <v>117</v>
      </c>
      <c r="I51" s="13"/>
      <c r="K51" s="16"/>
      <c r="L51" s="16"/>
      <c r="M51" s="16"/>
    </row>
    <row r="52" spans="1:13" s="12" customFormat="1" x14ac:dyDescent="0.3">
      <c r="A52" s="17">
        <v>1</v>
      </c>
      <c r="B52" s="17" t="s">
        <v>4</v>
      </c>
      <c r="C52" s="17">
        <v>80</v>
      </c>
      <c r="D52" s="17" t="s">
        <v>46</v>
      </c>
      <c r="E52" s="20" t="s">
        <v>675</v>
      </c>
      <c r="F52" s="20"/>
      <c r="G52" s="23"/>
      <c r="H52" s="17" t="s">
        <v>117</v>
      </c>
      <c r="I52" s="13"/>
      <c r="K52" s="16"/>
      <c r="L52" s="16"/>
      <c r="M52" s="16"/>
    </row>
    <row r="53" spans="1:13" s="12" customFormat="1" x14ac:dyDescent="0.3">
      <c r="A53" s="17">
        <v>1</v>
      </c>
      <c r="B53" s="17" t="s">
        <v>4</v>
      </c>
      <c r="C53" s="17">
        <v>90</v>
      </c>
      <c r="D53" s="17" t="s">
        <v>46</v>
      </c>
      <c r="E53" s="20" t="s">
        <v>675</v>
      </c>
      <c r="F53" s="20"/>
      <c r="G53" s="23"/>
      <c r="H53" s="17" t="s">
        <v>117</v>
      </c>
      <c r="I53" s="13"/>
      <c r="K53" s="16"/>
      <c r="L53" s="16"/>
      <c r="M53" s="16"/>
    </row>
    <row r="54" spans="1:13" s="12" customFormat="1" x14ac:dyDescent="0.3">
      <c r="A54" s="17">
        <v>1</v>
      </c>
      <c r="B54" s="17" t="s">
        <v>4</v>
      </c>
      <c r="C54" s="17">
        <v>120</v>
      </c>
      <c r="D54" s="17" t="s">
        <v>46</v>
      </c>
      <c r="E54" s="20" t="s">
        <v>675</v>
      </c>
      <c r="F54" s="20"/>
      <c r="G54" s="23"/>
      <c r="H54" s="17" t="s">
        <v>117</v>
      </c>
      <c r="I54" s="13"/>
      <c r="K54" s="16"/>
      <c r="L54" s="16"/>
      <c r="M54" s="16"/>
    </row>
    <row r="55" spans="1:13" s="12" customFormat="1" x14ac:dyDescent="0.3">
      <c r="A55" s="17">
        <v>1</v>
      </c>
      <c r="B55" s="17" t="s">
        <v>19</v>
      </c>
      <c r="C55" s="17">
        <v>110</v>
      </c>
      <c r="D55" s="17" t="s">
        <v>46</v>
      </c>
      <c r="E55" s="20" t="s">
        <v>675</v>
      </c>
      <c r="F55" s="20"/>
      <c r="G55" s="23"/>
      <c r="H55" s="17" t="s">
        <v>117</v>
      </c>
      <c r="I55" s="13"/>
      <c r="K55" s="16"/>
      <c r="L55" s="16"/>
      <c r="M55" s="16"/>
    </row>
    <row r="56" spans="1:13" s="12" customFormat="1" x14ac:dyDescent="0.3">
      <c r="A56" s="17">
        <v>1</v>
      </c>
      <c r="B56" s="17" t="s">
        <v>19</v>
      </c>
      <c r="C56" s="17">
        <v>110</v>
      </c>
      <c r="D56" s="17" t="s">
        <v>46</v>
      </c>
      <c r="E56" s="20" t="s">
        <v>675</v>
      </c>
      <c r="F56" s="20"/>
      <c r="G56" s="23">
        <v>0.125</v>
      </c>
      <c r="H56" s="17" t="s">
        <v>117</v>
      </c>
      <c r="I56" s="13"/>
      <c r="K56" s="16"/>
      <c r="L56" s="16"/>
      <c r="M56" s="16"/>
    </row>
    <row r="57" spans="1:13" s="12" customFormat="1" x14ac:dyDescent="0.3">
      <c r="A57" s="17"/>
      <c r="B57" s="17"/>
      <c r="C57" s="17"/>
      <c r="D57" s="17"/>
      <c r="E57" s="20"/>
      <c r="F57" s="20"/>
      <c r="G57" s="23"/>
      <c r="H57" s="17"/>
      <c r="I57" s="13"/>
      <c r="K57" s="16"/>
      <c r="L57" s="16"/>
      <c r="M57" s="16"/>
    </row>
    <row r="58" spans="1:13" s="12" customFormat="1" x14ac:dyDescent="0.3">
      <c r="A58" s="17"/>
      <c r="B58" s="17"/>
      <c r="C58" s="17"/>
      <c r="D58" s="17"/>
      <c r="E58" s="20"/>
      <c r="F58" s="20"/>
      <c r="G58" s="23"/>
      <c r="H58" s="17"/>
      <c r="I58" s="13"/>
      <c r="K58" s="16"/>
      <c r="L58" s="16"/>
      <c r="M58" s="16"/>
    </row>
    <row r="59" spans="1:13" s="12" customFormat="1" x14ac:dyDescent="0.3">
      <c r="A59" s="17"/>
      <c r="B59" s="17"/>
      <c r="C59" s="17"/>
      <c r="D59" s="17"/>
      <c r="E59" s="20"/>
      <c r="F59" s="20"/>
      <c r="G59" s="23"/>
      <c r="H59" s="17"/>
      <c r="I59" s="13"/>
      <c r="K59" s="16"/>
      <c r="L59" s="16"/>
      <c r="M59" s="16"/>
    </row>
    <row r="60" spans="1:13" s="12" customFormat="1" x14ac:dyDescent="0.3">
      <c r="A60" s="17"/>
      <c r="B60" s="17"/>
      <c r="C60" s="17"/>
      <c r="D60" s="17"/>
      <c r="E60" s="20"/>
      <c r="F60" s="20"/>
      <c r="G60" s="23"/>
      <c r="H60" s="17"/>
      <c r="I60" s="13"/>
      <c r="K60" s="16"/>
      <c r="L60" s="16"/>
      <c r="M60" s="16"/>
    </row>
    <row r="61" spans="1:13" s="12" customFormat="1" x14ac:dyDescent="0.3">
      <c r="A61" s="17"/>
      <c r="B61" s="17"/>
      <c r="C61" s="17"/>
      <c r="D61" s="17"/>
      <c r="E61" s="20"/>
      <c r="F61" s="20"/>
      <c r="G61" s="23"/>
      <c r="H61" s="17"/>
      <c r="I61" s="13"/>
      <c r="K61" s="16"/>
      <c r="L61" s="16"/>
      <c r="M61" s="16"/>
    </row>
    <row r="62" spans="1:13" s="12" customFormat="1" x14ac:dyDescent="0.3">
      <c r="A62" s="17"/>
      <c r="B62" s="17"/>
      <c r="C62" s="17"/>
      <c r="D62" s="17"/>
      <c r="E62" s="20"/>
      <c r="F62" s="20"/>
      <c r="G62" s="23"/>
      <c r="H62" s="17"/>
      <c r="I62" s="13"/>
      <c r="K62" s="16"/>
      <c r="L62" s="16"/>
      <c r="M62" s="16"/>
    </row>
    <row r="63" spans="1:13" s="12" customFormat="1" x14ac:dyDescent="0.3">
      <c r="A63" s="17"/>
      <c r="B63" s="17"/>
      <c r="C63" s="17"/>
      <c r="D63" s="17"/>
      <c r="E63" s="20"/>
      <c r="F63" s="20"/>
      <c r="G63" s="23"/>
      <c r="H63" s="17"/>
      <c r="I63" s="13"/>
      <c r="K63" s="16"/>
      <c r="L63" s="16"/>
      <c r="M63" s="16"/>
    </row>
    <row r="64" spans="1:13" s="12" customFormat="1" x14ac:dyDescent="0.3">
      <c r="A64" s="17"/>
      <c r="B64" s="17"/>
      <c r="C64" s="17"/>
      <c r="D64" s="17"/>
      <c r="E64" s="20"/>
      <c r="F64" s="20"/>
      <c r="G64" s="23"/>
      <c r="H64" s="17"/>
      <c r="I64" s="13"/>
      <c r="K64" s="16"/>
      <c r="L64" s="16"/>
      <c r="M64" s="16"/>
    </row>
    <row r="65" spans="1:13" s="12" customFormat="1" x14ac:dyDescent="0.3">
      <c r="A65" s="17"/>
      <c r="B65" s="17"/>
      <c r="C65" s="17"/>
      <c r="D65" s="17"/>
      <c r="E65" s="20"/>
      <c r="F65" s="20"/>
      <c r="G65" s="23"/>
      <c r="H65" s="17"/>
      <c r="I65" s="13"/>
      <c r="K65" s="16"/>
      <c r="L65" s="16"/>
      <c r="M65" s="16"/>
    </row>
    <row r="66" spans="1:13" s="12" customFormat="1" x14ac:dyDescent="0.3">
      <c r="A66" s="17"/>
      <c r="B66" s="17"/>
      <c r="C66" s="17"/>
      <c r="D66" s="17"/>
      <c r="E66" s="20"/>
      <c r="F66" s="20"/>
      <c r="G66" s="23"/>
      <c r="H66" s="17"/>
      <c r="I66" s="13"/>
      <c r="K66" s="16"/>
      <c r="L66" s="16"/>
      <c r="M66" s="16"/>
    </row>
    <row r="67" spans="1:13" s="12" customFormat="1" x14ac:dyDescent="0.3">
      <c r="A67" s="17"/>
      <c r="B67" s="17"/>
      <c r="C67" s="17"/>
      <c r="D67" s="17"/>
      <c r="E67" s="20"/>
      <c r="F67" s="20"/>
      <c r="G67" s="23"/>
      <c r="H67" s="17"/>
      <c r="I67" s="13"/>
      <c r="K67" s="16"/>
      <c r="L67" s="16"/>
      <c r="M67" s="16"/>
    </row>
    <row r="68" spans="1:13" s="12" customFormat="1" x14ac:dyDescent="0.3">
      <c r="A68" s="17"/>
      <c r="B68" s="17"/>
      <c r="C68" s="17"/>
      <c r="D68" s="17"/>
      <c r="E68" s="20"/>
      <c r="F68" s="20"/>
      <c r="G68" s="23"/>
      <c r="H68" s="17"/>
      <c r="I68" s="13"/>
      <c r="K68" s="16"/>
      <c r="L68" s="16"/>
      <c r="M68" s="16"/>
    </row>
    <row r="69" spans="1:13" s="12" customFormat="1" x14ac:dyDescent="0.3">
      <c r="A69" s="17"/>
      <c r="B69" s="17"/>
      <c r="C69" s="17"/>
      <c r="D69" s="17"/>
      <c r="E69" s="20"/>
      <c r="F69" s="20"/>
      <c r="G69" s="23"/>
      <c r="H69" s="17"/>
      <c r="I69" s="13"/>
      <c r="K69" s="16"/>
      <c r="L69" s="16"/>
      <c r="M69" s="16"/>
    </row>
    <row r="70" spans="1:13" s="12" customFormat="1" x14ac:dyDescent="0.3">
      <c r="A70" s="17"/>
      <c r="B70" s="17"/>
      <c r="C70" s="17"/>
      <c r="D70" s="17"/>
      <c r="E70" s="20"/>
      <c r="F70" s="20"/>
      <c r="G70" s="23"/>
      <c r="H70" s="17"/>
      <c r="I70" s="13"/>
      <c r="K70" s="16"/>
      <c r="L70" s="16"/>
      <c r="M70" s="16"/>
    </row>
    <row r="71" spans="1:13" s="12" customFormat="1" x14ac:dyDescent="0.3">
      <c r="A71" s="17"/>
      <c r="B71" s="17"/>
      <c r="C71" s="17"/>
      <c r="D71" s="17"/>
      <c r="E71" s="20"/>
      <c r="F71" s="20"/>
      <c r="G71" s="23"/>
      <c r="H71" s="17"/>
      <c r="I71" s="13"/>
      <c r="K71" s="16"/>
      <c r="L71" s="16"/>
      <c r="M71" s="16"/>
    </row>
    <row r="72" spans="1:13" s="12" customFormat="1" x14ac:dyDescent="0.3">
      <c r="A72" s="17"/>
      <c r="B72" s="17"/>
      <c r="C72" s="17"/>
      <c r="D72" s="17"/>
      <c r="E72" s="20"/>
      <c r="F72" s="20"/>
      <c r="G72" s="23"/>
      <c r="H72" s="17"/>
      <c r="I72" s="13"/>
      <c r="K72" s="16"/>
      <c r="L72" s="16"/>
      <c r="M72" s="16"/>
    </row>
    <row r="73" spans="1:13" s="12" customFormat="1" x14ac:dyDescent="0.3">
      <c r="A73" s="17"/>
      <c r="B73" s="17"/>
      <c r="C73" s="17"/>
      <c r="D73" s="17"/>
      <c r="E73" s="20"/>
      <c r="F73" s="20"/>
      <c r="G73" s="23"/>
      <c r="H73" s="17"/>
      <c r="I73" s="13"/>
      <c r="K73" s="16"/>
      <c r="L73" s="16"/>
      <c r="M73" s="16"/>
    </row>
    <row r="74" spans="1:13" s="12" customFormat="1" x14ac:dyDescent="0.3">
      <c r="A74" s="17"/>
      <c r="B74" s="17"/>
      <c r="C74" s="17"/>
      <c r="D74" s="17"/>
      <c r="E74" s="20"/>
      <c r="F74" s="20"/>
      <c r="G74" s="23"/>
      <c r="H74" s="17"/>
      <c r="I74" s="13"/>
      <c r="K74" s="16"/>
      <c r="L74" s="16"/>
      <c r="M74" s="16"/>
    </row>
    <row r="75" spans="1:13" s="12" customFormat="1" x14ac:dyDescent="0.3">
      <c r="A75" s="17"/>
      <c r="B75" s="17"/>
      <c r="C75" s="17"/>
      <c r="D75" s="17"/>
      <c r="E75" s="20"/>
      <c r="F75" s="20"/>
      <c r="G75" s="23"/>
      <c r="H75" s="17"/>
      <c r="I75" s="13"/>
      <c r="K75" s="16"/>
      <c r="L75" s="16"/>
      <c r="M75" s="16"/>
    </row>
    <row r="76" spans="1:13" s="12" customFormat="1" x14ac:dyDescent="0.3">
      <c r="A76" s="17"/>
      <c r="B76" s="17"/>
      <c r="C76" s="17"/>
      <c r="D76" s="17"/>
      <c r="E76" s="20"/>
      <c r="F76" s="20"/>
      <c r="G76" s="23"/>
      <c r="H76" s="17"/>
      <c r="I76" s="13"/>
      <c r="K76" s="16"/>
      <c r="L76" s="16"/>
      <c r="M76" s="16"/>
    </row>
    <row r="77" spans="1:13" s="12" customFormat="1" x14ac:dyDescent="0.3">
      <c r="A77" s="17"/>
      <c r="B77" s="17"/>
      <c r="C77" s="17"/>
      <c r="D77" s="17"/>
      <c r="E77" s="20"/>
      <c r="F77" s="20"/>
      <c r="G77" s="23"/>
      <c r="H77" s="17"/>
      <c r="I77" s="13"/>
      <c r="K77" s="16"/>
      <c r="L77" s="16"/>
      <c r="M77" s="16"/>
    </row>
    <row r="78" spans="1:13" s="12" customFormat="1" x14ac:dyDescent="0.3">
      <c r="A78" s="17"/>
      <c r="B78" s="17"/>
      <c r="C78" s="17"/>
      <c r="D78" s="17"/>
      <c r="E78" s="20"/>
      <c r="F78" s="20"/>
      <c r="G78" s="23"/>
      <c r="H78" s="17"/>
      <c r="I78" s="13"/>
      <c r="K78" s="16"/>
      <c r="L78" s="16"/>
      <c r="M78" s="16"/>
    </row>
    <row r="79" spans="1:13" s="12" customFormat="1" x14ac:dyDescent="0.3">
      <c r="A79" s="17"/>
      <c r="B79" s="17"/>
      <c r="C79" s="17"/>
      <c r="D79" s="17"/>
      <c r="E79" s="20"/>
      <c r="F79" s="20"/>
      <c r="G79" s="23"/>
      <c r="H79" s="17"/>
      <c r="I79" s="13"/>
      <c r="K79" s="16"/>
      <c r="L79" s="16"/>
      <c r="M79" s="16"/>
    </row>
    <row r="80" spans="1:13" s="12" customFormat="1" x14ac:dyDescent="0.3">
      <c r="A80" s="17"/>
      <c r="B80" s="17"/>
      <c r="C80" s="17"/>
      <c r="D80" s="17"/>
      <c r="E80" s="20"/>
      <c r="F80" s="20"/>
      <c r="G80" s="23"/>
      <c r="H80" s="17"/>
      <c r="I80" s="13"/>
      <c r="K80" s="16"/>
      <c r="L80" s="16"/>
      <c r="M80" s="16"/>
    </row>
    <row r="81" spans="1:13" s="12" customFormat="1" x14ac:dyDescent="0.3">
      <c r="A81" s="17"/>
      <c r="B81" s="17"/>
      <c r="C81" s="17"/>
      <c r="D81" s="17"/>
      <c r="E81" s="20"/>
      <c r="F81" s="20"/>
      <c r="G81" s="23"/>
      <c r="H81" s="17"/>
      <c r="I81" s="13"/>
      <c r="K81" s="16"/>
      <c r="L81" s="16"/>
      <c r="M81" s="16"/>
    </row>
    <row r="82" spans="1:13" s="12" customFormat="1" x14ac:dyDescent="0.3">
      <c r="A82" s="17"/>
      <c r="B82" s="17"/>
      <c r="C82" s="17"/>
      <c r="D82" s="17"/>
      <c r="E82" s="20"/>
      <c r="F82" s="20"/>
      <c r="G82" s="23"/>
      <c r="H82" s="17"/>
      <c r="I82" s="13"/>
      <c r="K82" s="16"/>
      <c r="L82" s="16"/>
      <c r="M82" s="16"/>
    </row>
    <row r="83" spans="1:13" s="12" customFormat="1" x14ac:dyDescent="0.3">
      <c r="A83" s="17"/>
      <c r="B83" s="17"/>
      <c r="C83" s="17"/>
      <c r="D83" s="17"/>
      <c r="E83" s="20"/>
      <c r="F83" s="20"/>
      <c r="G83" s="23"/>
      <c r="H83" s="17"/>
      <c r="I83" s="13"/>
      <c r="K83" s="16"/>
      <c r="L83" s="16"/>
      <c r="M83" s="16"/>
    </row>
    <row r="84" spans="1:13" s="12" customFormat="1" x14ac:dyDescent="0.3">
      <c r="A84" s="17"/>
      <c r="B84" s="17"/>
      <c r="C84" s="17"/>
      <c r="D84" s="17"/>
      <c r="E84" s="20"/>
      <c r="F84" s="20"/>
      <c r="G84" s="23"/>
      <c r="H84" s="17"/>
      <c r="I84" s="13"/>
      <c r="K84" s="16"/>
      <c r="L84" s="16"/>
      <c r="M84" s="16"/>
    </row>
    <row r="85" spans="1:13" s="12" customFormat="1" x14ac:dyDescent="0.3">
      <c r="A85" s="17"/>
      <c r="B85" s="17"/>
      <c r="C85" s="17"/>
      <c r="D85" s="17"/>
      <c r="E85" s="20"/>
      <c r="F85" s="20"/>
      <c r="G85" s="23"/>
      <c r="H85" s="17"/>
      <c r="I85" s="13"/>
      <c r="K85" s="16"/>
      <c r="L85" s="16"/>
      <c r="M85" s="16"/>
    </row>
    <row r="86" spans="1:13" s="12" customFormat="1" x14ac:dyDescent="0.3">
      <c r="A86" s="17"/>
      <c r="B86" s="17"/>
      <c r="C86" s="17"/>
      <c r="D86" s="17"/>
      <c r="E86" s="20"/>
      <c r="F86" s="20"/>
      <c r="G86" s="23"/>
      <c r="H86" s="17"/>
      <c r="I86" s="13"/>
      <c r="K86" s="16"/>
      <c r="L86" s="16"/>
      <c r="M86" s="16"/>
    </row>
    <row r="87" spans="1:13" s="12" customFormat="1" x14ac:dyDescent="0.3">
      <c r="A87" s="17"/>
      <c r="B87" s="17"/>
      <c r="C87" s="17"/>
      <c r="D87" s="17"/>
      <c r="E87" s="20"/>
      <c r="F87" s="20"/>
      <c r="G87" s="23"/>
      <c r="H87" s="17"/>
      <c r="I87" s="13"/>
      <c r="K87" s="16"/>
      <c r="L87" s="16"/>
      <c r="M87" s="16"/>
    </row>
    <row r="88" spans="1:13" s="12" customFormat="1" x14ac:dyDescent="0.3">
      <c r="A88" s="17"/>
      <c r="B88" s="17"/>
      <c r="C88" s="17"/>
      <c r="D88" s="17"/>
      <c r="E88" s="20"/>
      <c r="F88" s="20"/>
      <c r="G88" s="23"/>
      <c r="H88" s="17"/>
      <c r="I88" s="13"/>
      <c r="K88" s="16"/>
      <c r="L88" s="16"/>
      <c r="M88" s="16"/>
    </row>
    <row r="89" spans="1:13" s="12" customFormat="1" x14ac:dyDescent="0.3">
      <c r="A89" s="17"/>
      <c r="B89" s="17"/>
      <c r="C89" s="17"/>
      <c r="D89" s="17"/>
      <c r="E89" s="20"/>
      <c r="F89" s="20"/>
      <c r="G89" s="23"/>
      <c r="H89" s="17"/>
      <c r="I89" s="13"/>
      <c r="K89" s="16"/>
      <c r="L89" s="16"/>
      <c r="M89" s="16"/>
    </row>
    <row r="90" spans="1:13" s="12" customFormat="1" x14ac:dyDescent="0.3">
      <c r="A90" s="17"/>
      <c r="B90" s="17"/>
      <c r="C90" s="17"/>
      <c r="D90" s="17"/>
      <c r="E90" s="20"/>
      <c r="F90" s="20"/>
      <c r="G90" s="23"/>
      <c r="H90" s="17"/>
      <c r="I90" s="13"/>
      <c r="K90" s="16"/>
      <c r="L90" s="16"/>
      <c r="M90" s="16"/>
    </row>
    <row r="91" spans="1:13" s="12" customFormat="1" x14ac:dyDescent="0.3">
      <c r="A91" s="17"/>
      <c r="B91" s="17"/>
      <c r="C91" s="17"/>
      <c r="D91" s="17"/>
      <c r="E91" s="20"/>
      <c r="F91" s="20"/>
      <c r="G91" s="23"/>
      <c r="H91" s="17"/>
      <c r="I91" s="13"/>
      <c r="K91" s="16"/>
      <c r="L91" s="16"/>
      <c r="M91" s="16"/>
    </row>
    <row r="92" spans="1:13" s="12" customFormat="1" x14ac:dyDescent="0.3">
      <c r="A92" s="17"/>
      <c r="B92" s="17"/>
      <c r="C92" s="17"/>
      <c r="D92" s="17"/>
      <c r="E92" s="20"/>
      <c r="F92" s="20"/>
      <c r="G92" s="23"/>
      <c r="H92" s="17"/>
      <c r="I92" s="13"/>
      <c r="K92" s="16"/>
      <c r="L92" s="16"/>
      <c r="M92" s="16"/>
    </row>
    <row r="93" spans="1:13" s="12" customFormat="1" x14ac:dyDescent="0.3">
      <c r="A93" s="17"/>
      <c r="B93" s="17"/>
      <c r="C93" s="17"/>
      <c r="D93" s="17"/>
      <c r="E93" s="20"/>
      <c r="F93" s="20"/>
      <c r="G93" s="23"/>
      <c r="H93" s="17"/>
      <c r="I93" s="13"/>
      <c r="K93" s="16"/>
      <c r="L93" s="16"/>
      <c r="M93" s="16"/>
    </row>
    <row r="94" spans="1:13" s="12" customFormat="1" x14ac:dyDescent="0.3">
      <c r="A94" s="17"/>
      <c r="B94" s="17"/>
      <c r="C94" s="17"/>
      <c r="D94" s="17"/>
      <c r="E94" s="20"/>
      <c r="F94" s="20"/>
      <c r="G94" s="23"/>
      <c r="H94" s="17"/>
      <c r="I94" s="13"/>
      <c r="K94" s="16"/>
      <c r="L94" s="16"/>
      <c r="M94" s="16"/>
    </row>
    <row r="95" spans="1:13" s="12" customFormat="1" x14ac:dyDescent="0.3">
      <c r="A95" s="17"/>
      <c r="B95" s="17"/>
      <c r="C95" s="17"/>
      <c r="D95" s="17"/>
      <c r="E95" s="20"/>
      <c r="F95" s="20"/>
      <c r="G95" s="23"/>
      <c r="H95" s="17"/>
      <c r="I95" s="13"/>
      <c r="K95" s="16"/>
      <c r="L95" s="16"/>
      <c r="M95" s="16"/>
    </row>
    <row r="96" spans="1:13" s="12" customFormat="1" x14ac:dyDescent="0.3">
      <c r="A96" s="17"/>
      <c r="B96" s="17"/>
      <c r="C96" s="17"/>
      <c r="D96" s="17"/>
      <c r="E96" s="20"/>
      <c r="F96" s="20"/>
      <c r="G96" s="23"/>
      <c r="H96" s="17"/>
      <c r="I96" s="13"/>
      <c r="K96" s="16"/>
      <c r="L96" s="16"/>
      <c r="M96" s="16"/>
    </row>
    <row r="97" spans="1:13" s="12" customFormat="1" x14ac:dyDescent="0.3">
      <c r="A97" s="17"/>
      <c r="B97" s="17"/>
      <c r="C97" s="17"/>
      <c r="D97" s="17"/>
      <c r="E97" s="20"/>
      <c r="F97" s="20"/>
      <c r="G97" s="23"/>
      <c r="H97" s="17"/>
      <c r="I97" s="13"/>
      <c r="K97" s="16"/>
      <c r="L97" s="16"/>
      <c r="M97" s="16"/>
    </row>
    <row r="98" spans="1:13" s="12" customFormat="1" x14ac:dyDescent="0.3">
      <c r="A98" s="17"/>
      <c r="B98" s="17"/>
      <c r="C98" s="17"/>
      <c r="D98" s="17"/>
      <c r="E98" s="20"/>
      <c r="F98" s="20"/>
      <c r="G98" s="23"/>
      <c r="H98" s="17"/>
      <c r="I98" s="13"/>
      <c r="K98" s="16"/>
      <c r="L98" s="16"/>
      <c r="M98" s="16"/>
    </row>
    <row r="99" spans="1:13" s="12" customFormat="1" x14ac:dyDescent="0.3">
      <c r="A99" s="17"/>
      <c r="B99" s="17"/>
      <c r="C99" s="17"/>
      <c r="D99" s="17"/>
      <c r="E99" s="20"/>
      <c r="F99" s="20"/>
      <c r="G99" s="23"/>
      <c r="H99" s="17"/>
      <c r="I99" s="13"/>
      <c r="K99" s="16"/>
      <c r="L99" s="16"/>
      <c r="M99" s="16"/>
    </row>
    <row r="100" spans="1:13" s="12" customFormat="1" x14ac:dyDescent="0.3">
      <c r="A100" s="16"/>
      <c r="B100" s="17"/>
      <c r="C100" s="16"/>
      <c r="D100" s="17"/>
      <c r="E100" s="20"/>
      <c r="F100" s="19"/>
      <c r="G100" s="26"/>
      <c r="H100" s="16"/>
      <c r="K100" s="16"/>
      <c r="L100" s="16"/>
      <c r="M100" s="16"/>
    </row>
    <row r="101" spans="1:13" s="12" customFormat="1" x14ac:dyDescent="0.3">
      <c r="A101" s="16"/>
      <c r="B101" s="16"/>
      <c r="C101" s="16"/>
      <c r="D101" s="16"/>
      <c r="E101" s="19"/>
      <c r="F101" s="19"/>
      <c r="G101" s="26"/>
      <c r="H101" s="16"/>
      <c r="K101" s="16"/>
      <c r="L101" s="16"/>
      <c r="M101" s="16"/>
    </row>
    <row r="102" spans="1:13" s="12" customFormat="1" x14ac:dyDescent="0.3">
      <c r="A102" s="16"/>
      <c r="B102" s="16"/>
      <c r="C102" s="16"/>
      <c r="D102" s="16"/>
      <c r="E102" s="19"/>
      <c r="F102" s="19"/>
      <c r="G102" s="26"/>
      <c r="H102" s="16"/>
      <c r="K102" s="16"/>
      <c r="L102" s="16"/>
      <c r="M102" s="16"/>
    </row>
    <row r="103" spans="1:13" s="12" customFormat="1" x14ac:dyDescent="0.3">
      <c r="A103" s="16"/>
      <c r="B103" s="16"/>
      <c r="C103" s="16"/>
      <c r="D103" s="16"/>
      <c r="E103" s="19"/>
      <c r="F103" s="19"/>
      <c r="G103" s="26"/>
      <c r="H103" s="16"/>
      <c r="K103" s="16"/>
      <c r="L103" s="16"/>
      <c r="M103" s="16"/>
    </row>
    <row r="104" spans="1:13" s="12" customFormat="1" x14ac:dyDescent="0.3">
      <c r="A104" s="16"/>
      <c r="B104" s="16"/>
      <c r="C104" s="16"/>
      <c r="D104" s="16"/>
      <c r="E104" s="19"/>
      <c r="F104" s="19"/>
      <c r="G104" s="26"/>
      <c r="H104" s="16"/>
      <c r="K104" s="16"/>
      <c r="L104" s="16"/>
      <c r="M104" s="16"/>
    </row>
    <row r="105" spans="1:13" s="12" customFormat="1" x14ac:dyDescent="0.3">
      <c r="A105" s="16"/>
      <c r="B105" s="16"/>
      <c r="C105" s="16"/>
      <c r="D105" s="16"/>
      <c r="E105" s="19"/>
      <c r="F105" s="19"/>
      <c r="G105" s="26"/>
      <c r="H105" s="16"/>
      <c r="K105" s="16"/>
      <c r="L105" s="16"/>
      <c r="M105" s="16"/>
    </row>
    <row r="106" spans="1:13" s="12" customFormat="1" x14ac:dyDescent="0.3">
      <c r="A106" s="16"/>
      <c r="B106" s="16"/>
      <c r="C106" s="16"/>
      <c r="D106" s="16"/>
      <c r="E106" s="19"/>
      <c r="F106" s="19"/>
      <c r="G106" s="26"/>
      <c r="H106" s="16"/>
      <c r="K106" s="16"/>
      <c r="L106" s="16"/>
      <c r="M106" s="16"/>
    </row>
    <row r="107" spans="1:13" s="12" customFormat="1" x14ac:dyDescent="0.3">
      <c r="A107" s="16"/>
      <c r="B107" s="16"/>
      <c r="C107" s="16"/>
      <c r="D107" s="16"/>
      <c r="E107" s="19"/>
      <c r="F107" s="19"/>
      <c r="G107" s="26"/>
      <c r="H107" s="16"/>
      <c r="K107" s="16"/>
      <c r="L107" s="16"/>
      <c r="M107" s="16"/>
    </row>
    <row r="108" spans="1:13" s="12" customFormat="1" x14ac:dyDescent="0.3">
      <c r="A108" s="16"/>
      <c r="B108" s="16"/>
      <c r="C108" s="16"/>
      <c r="D108" s="16"/>
      <c r="E108" s="19"/>
      <c r="F108" s="19"/>
      <c r="G108" s="26"/>
      <c r="H108" s="16"/>
      <c r="K108" s="16"/>
      <c r="L108" s="16"/>
      <c r="M108" s="16"/>
    </row>
    <row r="109" spans="1:13" s="12" customFormat="1" x14ac:dyDescent="0.3">
      <c r="A109" s="16"/>
      <c r="B109" s="16"/>
      <c r="C109" s="16"/>
      <c r="D109" s="16"/>
      <c r="E109" s="19"/>
      <c r="F109" s="19"/>
      <c r="G109" s="26"/>
      <c r="H109" s="16"/>
      <c r="K109" s="16"/>
      <c r="L109" s="16"/>
      <c r="M109" s="16"/>
    </row>
    <row r="110" spans="1:13" s="12" customFormat="1" x14ac:dyDescent="0.3">
      <c r="A110" s="16"/>
      <c r="B110" s="16"/>
      <c r="C110" s="16"/>
      <c r="D110" s="16"/>
      <c r="E110" s="19"/>
      <c r="F110" s="19"/>
      <c r="G110" s="26"/>
      <c r="H110" s="16"/>
      <c r="K110" s="16"/>
      <c r="L110" s="16"/>
      <c r="M110" s="16"/>
    </row>
    <row r="111" spans="1:13" s="12" customFormat="1" x14ac:dyDescent="0.3">
      <c r="A111" s="16"/>
      <c r="B111" s="16"/>
      <c r="C111" s="16"/>
      <c r="D111" s="16"/>
      <c r="E111" s="19"/>
      <c r="F111" s="19"/>
      <c r="G111" s="26"/>
      <c r="H111" s="16"/>
      <c r="K111" s="16"/>
      <c r="L111" s="16"/>
      <c r="M111" s="16"/>
    </row>
    <row r="112" spans="1:13" s="12" customFormat="1" x14ac:dyDescent="0.3">
      <c r="A112" s="16"/>
      <c r="B112" s="16"/>
      <c r="C112" s="16"/>
      <c r="D112" s="16"/>
      <c r="E112" s="19"/>
      <c r="F112" s="19"/>
      <c r="G112" s="26"/>
      <c r="H112" s="16"/>
      <c r="K112" s="16"/>
      <c r="L112" s="16"/>
      <c r="M112" s="16"/>
    </row>
    <row r="113" spans="1:13" s="12" customFormat="1" x14ac:dyDescent="0.3">
      <c r="A113" s="16"/>
      <c r="B113" s="16"/>
      <c r="C113" s="16"/>
      <c r="D113" s="16"/>
      <c r="E113" s="19"/>
      <c r="F113" s="19"/>
      <c r="G113" s="26"/>
      <c r="H113" s="16"/>
      <c r="K113" s="16"/>
      <c r="L113" s="16"/>
      <c r="M113" s="16"/>
    </row>
    <row r="114" spans="1:13" s="12" customFormat="1" x14ac:dyDescent="0.3">
      <c r="A114" s="16"/>
      <c r="B114" s="16"/>
      <c r="C114" s="16"/>
      <c r="D114" s="16"/>
      <c r="E114" s="19"/>
      <c r="F114" s="19"/>
      <c r="G114" s="26"/>
      <c r="H114" s="16"/>
      <c r="K114" s="16"/>
      <c r="L114" s="16"/>
      <c r="M114" s="16"/>
    </row>
    <row r="115" spans="1:13" s="12" customFormat="1" x14ac:dyDescent="0.3">
      <c r="A115" s="16"/>
      <c r="B115" s="16"/>
      <c r="C115" s="16"/>
      <c r="D115" s="16"/>
      <c r="E115" s="19"/>
      <c r="F115" s="19"/>
      <c r="G115" s="26"/>
      <c r="H115" s="16"/>
      <c r="K115" s="16"/>
      <c r="L115" s="16"/>
      <c r="M115" s="16"/>
    </row>
    <row r="116" spans="1:13" s="12" customFormat="1" x14ac:dyDescent="0.3">
      <c r="A116" s="16"/>
      <c r="B116" s="16"/>
      <c r="C116" s="16"/>
      <c r="D116" s="16"/>
      <c r="E116" s="19"/>
      <c r="F116" s="19"/>
      <c r="G116" s="26"/>
      <c r="H116" s="16"/>
      <c r="K116" s="16"/>
      <c r="L116" s="16"/>
      <c r="M116" s="16"/>
    </row>
    <row r="117" spans="1:13" s="12" customFormat="1" x14ac:dyDescent="0.3">
      <c r="A117" s="16"/>
      <c r="B117" s="16"/>
      <c r="C117" s="16"/>
      <c r="D117" s="16"/>
      <c r="E117" s="19"/>
      <c r="F117" s="19"/>
      <c r="G117" s="26"/>
      <c r="H117" s="16"/>
      <c r="K117" s="16"/>
      <c r="L117" s="16"/>
      <c r="M117" s="16"/>
    </row>
    <row r="118" spans="1:13" s="12" customFormat="1" x14ac:dyDescent="0.3">
      <c r="A118" s="16"/>
      <c r="B118" s="16"/>
      <c r="C118" s="16"/>
      <c r="D118" s="16"/>
      <c r="E118" s="19"/>
      <c r="F118" s="19"/>
      <c r="G118" s="26"/>
      <c r="H118" s="16"/>
      <c r="K118" s="16"/>
      <c r="L118" s="16"/>
      <c r="M118" s="16"/>
    </row>
    <row r="119" spans="1:13" s="12" customFormat="1" x14ac:dyDescent="0.3">
      <c r="A119" s="16"/>
      <c r="B119" s="16"/>
      <c r="C119" s="16"/>
      <c r="D119" s="16"/>
      <c r="E119" s="19"/>
      <c r="F119" s="19"/>
      <c r="G119" s="26"/>
      <c r="H119" s="16"/>
      <c r="K119" s="16"/>
      <c r="L119" s="16"/>
      <c r="M119" s="16"/>
    </row>
    <row r="120" spans="1:13" s="12" customFormat="1" x14ac:dyDescent="0.3">
      <c r="A120" s="16"/>
      <c r="B120" s="16"/>
      <c r="C120" s="16"/>
      <c r="D120" s="16"/>
      <c r="E120" s="19"/>
      <c r="F120" s="19"/>
      <c r="G120" s="26"/>
      <c r="H120" s="16"/>
      <c r="K120" s="16"/>
      <c r="L120" s="16"/>
      <c r="M120" s="16"/>
    </row>
    <row r="121" spans="1:13" s="12" customFormat="1" x14ac:dyDescent="0.3">
      <c r="A121" s="16"/>
      <c r="B121" s="16"/>
      <c r="C121" s="16"/>
      <c r="D121" s="16"/>
      <c r="E121" s="19"/>
      <c r="F121" s="19"/>
      <c r="G121" s="26"/>
      <c r="H121" s="16"/>
      <c r="K121" s="16"/>
      <c r="L121" s="16"/>
      <c r="M121" s="16"/>
    </row>
    <row r="122" spans="1:13" s="12" customFormat="1" x14ac:dyDescent="0.3">
      <c r="A122" s="16"/>
      <c r="B122" s="16"/>
      <c r="C122" s="16"/>
      <c r="D122" s="16"/>
      <c r="E122" s="19"/>
      <c r="F122" s="19"/>
      <c r="G122" s="26"/>
      <c r="H122" s="16"/>
      <c r="K122" s="16"/>
      <c r="L122" s="16"/>
      <c r="M122" s="16"/>
    </row>
    <row r="123" spans="1:13" s="12" customFormat="1" x14ac:dyDescent="0.3">
      <c r="A123" s="16"/>
      <c r="B123" s="16"/>
      <c r="C123" s="16"/>
      <c r="D123" s="16"/>
      <c r="E123" s="19"/>
      <c r="F123" s="19"/>
      <c r="G123" s="26"/>
      <c r="H123" s="16"/>
      <c r="K123" s="16"/>
      <c r="L123" s="16"/>
      <c r="M123" s="16"/>
    </row>
    <row r="124" spans="1:13" s="12" customFormat="1" x14ac:dyDescent="0.3">
      <c r="A124" s="16"/>
      <c r="B124" s="16"/>
      <c r="C124" s="16"/>
      <c r="D124" s="16"/>
      <c r="E124" s="19"/>
      <c r="F124" s="19"/>
      <c r="G124" s="26"/>
      <c r="H124" s="16"/>
      <c r="K124" s="16"/>
      <c r="L124" s="16"/>
      <c r="M124" s="16"/>
    </row>
    <row r="125" spans="1:13" s="12" customFormat="1" x14ac:dyDescent="0.3">
      <c r="A125" s="16"/>
      <c r="B125" s="16"/>
      <c r="C125" s="16"/>
      <c r="D125" s="16"/>
      <c r="E125" s="19"/>
      <c r="F125" s="19"/>
      <c r="G125" s="26"/>
      <c r="H125" s="16"/>
      <c r="K125" s="16"/>
      <c r="L125" s="16"/>
      <c r="M125" s="16"/>
    </row>
    <row r="126" spans="1:13" s="12" customFormat="1" x14ac:dyDescent="0.3">
      <c r="A126" s="16"/>
      <c r="B126" s="16"/>
      <c r="C126" s="16"/>
      <c r="D126" s="16"/>
      <c r="E126" s="19"/>
      <c r="F126" s="19"/>
      <c r="G126" s="26"/>
      <c r="H126" s="16"/>
      <c r="K126" s="16"/>
      <c r="L126" s="16"/>
      <c r="M126" s="16"/>
    </row>
    <row r="127" spans="1:13" s="12" customFormat="1" x14ac:dyDescent="0.3">
      <c r="A127" s="16"/>
      <c r="B127" s="16"/>
      <c r="C127" s="16"/>
      <c r="D127" s="16"/>
      <c r="E127" s="19"/>
      <c r="F127" s="19"/>
      <c r="G127" s="26"/>
      <c r="H127" s="16"/>
      <c r="K127" s="16"/>
      <c r="L127" s="16"/>
      <c r="M127" s="16"/>
    </row>
    <row r="128" spans="1:13" s="12" customFormat="1" x14ac:dyDescent="0.3">
      <c r="A128" s="16"/>
      <c r="B128" s="16"/>
      <c r="C128" s="16"/>
      <c r="D128" s="16"/>
      <c r="E128" s="19"/>
      <c r="F128" s="19"/>
      <c r="G128" s="26"/>
      <c r="H128" s="16"/>
      <c r="K128" s="16"/>
      <c r="L128" s="16"/>
      <c r="M128" s="16"/>
    </row>
    <row r="129" spans="1:13" s="12" customFormat="1" x14ac:dyDescent="0.3">
      <c r="A129" s="16"/>
      <c r="B129" s="16"/>
      <c r="C129" s="16"/>
      <c r="D129" s="16"/>
      <c r="E129" s="19"/>
      <c r="F129" s="19"/>
      <c r="G129" s="26"/>
      <c r="H129" s="16"/>
      <c r="K129" s="16"/>
      <c r="L129" s="16"/>
      <c r="M129" s="16"/>
    </row>
    <row r="130" spans="1:13" s="12" customFormat="1" x14ac:dyDescent="0.3">
      <c r="A130" s="16"/>
      <c r="B130" s="16"/>
      <c r="C130" s="16"/>
      <c r="D130" s="16"/>
      <c r="E130" s="19"/>
      <c r="F130" s="19"/>
      <c r="G130" s="26"/>
      <c r="H130" s="16"/>
      <c r="K130" s="16"/>
      <c r="L130" s="16"/>
      <c r="M130" s="16"/>
    </row>
    <row r="131" spans="1:13" s="12" customFormat="1" x14ac:dyDescent="0.3">
      <c r="A131" s="16"/>
      <c r="B131" s="16"/>
      <c r="C131" s="16"/>
      <c r="D131" s="16"/>
      <c r="E131" s="19"/>
      <c r="F131" s="19"/>
      <c r="G131" s="26"/>
      <c r="H131" s="16"/>
      <c r="K131" s="16"/>
      <c r="L131" s="16"/>
      <c r="M131" s="16"/>
    </row>
    <row r="132" spans="1:13" s="12" customFormat="1" x14ac:dyDescent="0.3">
      <c r="A132" s="16"/>
      <c r="B132" s="16"/>
      <c r="C132" s="16"/>
      <c r="D132" s="16"/>
      <c r="E132" s="19"/>
      <c r="F132" s="19"/>
      <c r="G132" s="26"/>
      <c r="H132" s="16"/>
      <c r="K132" s="16"/>
      <c r="L132" s="16"/>
      <c r="M132" s="16"/>
    </row>
    <row r="133" spans="1:13" s="12" customFormat="1" x14ac:dyDescent="0.3">
      <c r="A133" s="16"/>
      <c r="B133" s="16"/>
      <c r="C133" s="16"/>
      <c r="D133" s="16"/>
      <c r="E133" s="19"/>
      <c r="F133" s="19"/>
      <c r="G133" s="26"/>
      <c r="H133" s="16"/>
      <c r="K133" s="16"/>
      <c r="L133" s="16"/>
      <c r="M133" s="16"/>
    </row>
    <row r="134" spans="1:13" s="12" customFormat="1" x14ac:dyDescent="0.3">
      <c r="A134" s="16"/>
      <c r="B134" s="16"/>
      <c r="C134" s="16"/>
      <c r="D134" s="16"/>
      <c r="E134" s="19"/>
      <c r="F134" s="19"/>
      <c r="G134" s="26"/>
      <c r="H134" s="16"/>
      <c r="K134" s="16"/>
      <c r="L134" s="16"/>
      <c r="M134" s="16"/>
    </row>
    <row r="135" spans="1:13" s="12" customFormat="1" x14ac:dyDescent="0.3">
      <c r="A135" s="16"/>
      <c r="B135" s="16"/>
      <c r="C135" s="16"/>
      <c r="D135" s="16"/>
      <c r="E135" s="19"/>
      <c r="F135" s="19"/>
      <c r="G135" s="26"/>
      <c r="H135" s="16"/>
      <c r="K135" s="16"/>
      <c r="L135" s="16"/>
      <c r="M135" s="16"/>
    </row>
    <row r="136" spans="1:13" s="12" customFormat="1" x14ac:dyDescent="0.3">
      <c r="A136" s="16"/>
      <c r="B136" s="16"/>
      <c r="C136" s="16"/>
      <c r="D136" s="16"/>
      <c r="E136" s="19"/>
      <c r="F136" s="19"/>
      <c r="G136" s="26"/>
      <c r="H136" s="16"/>
      <c r="K136" s="16"/>
      <c r="L136" s="16"/>
      <c r="M136" s="16"/>
    </row>
    <row r="137" spans="1:13" s="12" customFormat="1" x14ac:dyDescent="0.3">
      <c r="A137" s="16"/>
      <c r="B137" s="16"/>
      <c r="C137" s="16"/>
      <c r="D137" s="16"/>
      <c r="E137" s="19"/>
      <c r="F137" s="19"/>
      <c r="G137" s="26"/>
      <c r="H137" s="16"/>
      <c r="K137" s="16"/>
      <c r="L137" s="16"/>
      <c r="M137" s="16"/>
    </row>
    <row r="138" spans="1:13" s="12" customFormat="1" x14ac:dyDescent="0.3">
      <c r="A138" s="16"/>
      <c r="B138" s="16"/>
      <c r="C138" s="16"/>
      <c r="D138" s="16"/>
      <c r="E138" s="19"/>
      <c r="F138" s="19"/>
      <c r="G138" s="26"/>
      <c r="H138" s="16"/>
      <c r="K138" s="16"/>
      <c r="L138" s="16"/>
      <c r="M138" s="16"/>
    </row>
    <row r="139" spans="1:13" s="12" customFormat="1" x14ac:dyDescent="0.3">
      <c r="A139" s="16"/>
      <c r="B139" s="16"/>
      <c r="C139" s="16"/>
      <c r="D139" s="16"/>
      <c r="E139" s="19"/>
      <c r="F139" s="19"/>
      <c r="G139" s="26"/>
      <c r="H139" s="16"/>
      <c r="K139" s="16"/>
      <c r="L139" s="16"/>
      <c r="M139" s="16"/>
    </row>
    <row r="140" spans="1:13" s="12" customFormat="1" x14ac:dyDescent="0.3">
      <c r="A140" s="16"/>
      <c r="B140" s="16"/>
      <c r="C140" s="16"/>
      <c r="D140" s="16"/>
      <c r="E140" s="19"/>
      <c r="F140" s="19"/>
      <c r="G140" s="26"/>
      <c r="H140" s="16"/>
      <c r="K140" s="16"/>
      <c r="L140" s="16"/>
      <c r="M140" s="16"/>
    </row>
    <row r="141" spans="1:13" s="12" customFormat="1" x14ac:dyDescent="0.3">
      <c r="A141" s="16"/>
      <c r="B141" s="16"/>
      <c r="C141" s="16"/>
      <c r="D141" s="16"/>
      <c r="E141" s="19"/>
      <c r="F141" s="19"/>
      <c r="G141" s="26"/>
      <c r="H141" s="16"/>
      <c r="K141" s="16"/>
      <c r="L141" s="16"/>
      <c r="M141" s="16"/>
    </row>
    <row r="142" spans="1:13" s="12" customFormat="1" x14ac:dyDescent="0.3">
      <c r="A142" s="16"/>
      <c r="B142" s="16"/>
      <c r="C142" s="16"/>
      <c r="D142" s="16"/>
      <c r="E142" s="19"/>
      <c r="F142" s="19"/>
      <c r="G142" s="26"/>
      <c r="H142" s="16"/>
      <c r="K142" s="16"/>
      <c r="L142" s="16"/>
      <c r="M142" s="16"/>
    </row>
    <row r="143" spans="1:13" s="12" customFormat="1" x14ac:dyDescent="0.3">
      <c r="A143" s="16"/>
      <c r="B143" s="16"/>
      <c r="C143" s="16"/>
      <c r="D143" s="16"/>
      <c r="E143" s="19"/>
      <c r="F143" s="19"/>
      <c r="G143" s="26"/>
      <c r="H143" s="16"/>
      <c r="K143" s="16"/>
      <c r="L143" s="16"/>
      <c r="M143" s="16"/>
    </row>
    <row r="144" spans="1:13" s="12" customFormat="1" x14ac:dyDescent="0.3">
      <c r="A144" s="16"/>
      <c r="B144" s="16"/>
      <c r="C144" s="16"/>
      <c r="D144" s="16"/>
      <c r="E144" s="19"/>
      <c r="F144" s="19"/>
      <c r="G144" s="26"/>
      <c r="H144" s="16"/>
      <c r="K144" s="16"/>
      <c r="L144" s="16"/>
      <c r="M144" s="16"/>
    </row>
    <row r="145" spans="1:13" s="12" customFormat="1" x14ac:dyDescent="0.3">
      <c r="A145" s="16"/>
      <c r="B145" s="16"/>
      <c r="C145" s="16"/>
      <c r="D145" s="16"/>
      <c r="E145" s="19"/>
      <c r="F145" s="19"/>
      <c r="G145" s="26"/>
      <c r="H145" s="16"/>
      <c r="K145" s="16"/>
      <c r="L145" s="16"/>
      <c r="M145" s="16"/>
    </row>
    <row r="146" spans="1:13" s="12" customFormat="1" x14ac:dyDescent="0.3">
      <c r="A146" s="16"/>
      <c r="B146" s="16"/>
      <c r="C146" s="16"/>
      <c r="D146" s="16"/>
      <c r="E146" s="19"/>
      <c r="F146" s="19"/>
      <c r="G146" s="26"/>
      <c r="H146" s="16"/>
      <c r="K146" s="16"/>
      <c r="L146" s="16"/>
      <c r="M146" s="16"/>
    </row>
    <row r="147" spans="1:13" s="12" customFormat="1" x14ac:dyDescent="0.3">
      <c r="A147" s="16"/>
      <c r="B147" s="16"/>
      <c r="C147" s="16"/>
      <c r="D147" s="16"/>
      <c r="E147" s="19"/>
      <c r="F147" s="19"/>
      <c r="G147" s="26"/>
      <c r="H147" s="16"/>
      <c r="K147" s="16"/>
      <c r="L147" s="16"/>
      <c r="M147" s="16"/>
    </row>
    <row r="148" spans="1:13" s="12" customFormat="1" x14ac:dyDescent="0.3">
      <c r="A148" s="16"/>
      <c r="B148" s="16"/>
      <c r="C148" s="16"/>
      <c r="D148" s="16"/>
      <c r="E148" s="19"/>
      <c r="F148" s="19"/>
      <c r="G148" s="26"/>
      <c r="H148" s="16"/>
      <c r="K148" s="3"/>
      <c r="L148" s="3"/>
      <c r="M148" s="3"/>
    </row>
    <row r="149" spans="1:13" s="12" customFormat="1" x14ac:dyDescent="0.3">
      <c r="A149" s="16"/>
      <c r="B149" s="16"/>
      <c r="C149" s="16"/>
      <c r="D149" s="16"/>
      <c r="E149" s="19"/>
      <c r="F149" s="19"/>
      <c r="G149" s="26"/>
      <c r="H149" s="16"/>
      <c r="K149" s="3"/>
      <c r="L149" s="3"/>
      <c r="M149" s="3"/>
    </row>
    <row r="150" spans="1:13" s="12" customFormat="1" x14ac:dyDescent="0.3">
      <c r="A150" s="16"/>
      <c r="B150" s="16"/>
      <c r="C150" s="16"/>
      <c r="D150" s="16"/>
      <c r="E150" s="19"/>
      <c r="F150" s="19"/>
      <c r="G150" s="26"/>
      <c r="H150" s="16"/>
      <c r="K150" s="3"/>
      <c r="L150" s="3"/>
      <c r="M150" s="3"/>
    </row>
    <row r="151" spans="1:13" s="12" customFormat="1" x14ac:dyDescent="0.3">
      <c r="A151" s="16"/>
      <c r="B151" s="16"/>
      <c r="C151" s="16"/>
      <c r="D151" s="16"/>
      <c r="E151" s="19"/>
      <c r="F151" s="19"/>
      <c r="G151" s="26"/>
      <c r="H151" s="16"/>
      <c r="K151" s="3"/>
      <c r="L151" s="3"/>
      <c r="M151" s="3"/>
    </row>
    <row r="152" spans="1:13" s="12" customFormat="1" x14ac:dyDescent="0.3">
      <c r="A152" s="16"/>
      <c r="B152" s="16"/>
      <c r="C152" s="16"/>
      <c r="D152" s="16"/>
      <c r="E152" s="19"/>
      <c r="F152" s="19"/>
      <c r="G152" s="26"/>
      <c r="H152" s="16"/>
      <c r="K152" s="3"/>
      <c r="L152" s="3"/>
      <c r="M152" s="3"/>
    </row>
    <row r="153" spans="1:13" s="12" customFormat="1" x14ac:dyDescent="0.3">
      <c r="A153" s="16"/>
      <c r="B153" s="16"/>
      <c r="C153" s="16"/>
      <c r="D153" s="16"/>
      <c r="E153" s="19"/>
      <c r="F153" s="19"/>
      <c r="G153" s="26"/>
      <c r="H153" s="16"/>
      <c r="K153" s="3"/>
      <c r="L153" s="3"/>
      <c r="M153" s="3"/>
    </row>
    <row r="154" spans="1:13" s="12" customFormat="1" x14ac:dyDescent="0.3">
      <c r="A154" s="16"/>
      <c r="B154" s="16"/>
      <c r="C154" s="16"/>
      <c r="D154" s="16"/>
      <c r="E154" s="19"/>
      <c r="F154" s="19"/>
      <c r="G154" s="26"/>
      <c r="H154" s="16"/>
      <c r="K154" s="3"/>
      <c r="L154" s="3"/>
      <c r="M154" s="3"/>
    </row>
    <row r="155" spans="1:13" s="12" customFormat="1" x14ac:dyDescent="0.3">
      <c r="A155" s="16"/>
      <c r="B155" s="16"/>
      <c r="C155" s="16"/>
      <c r="D155" s="16"/>
      <c r="E155" s="19"/>
      <c r="F155" s="19"/>
      <c r="G155" s="26"/>
      <c r="H155" s="16"/>
      <c r="K155" s="3"/>
      <c r="L155" s="3"/>
      <c r="M155" s="3"/>
    </row>
    <row r="156" spans="1:13" s="12" customFormat="1" x14ac:dyDescent="0.3">
      <c r="A156" s="16"/>
      <c r="B156" s="16"/>
      <c r="C156" s="16"/>
      <c r="D156" s="16"/>
      <c r="E156" s="19"/>
      <c r="F156" s="19"/>
      <c r="G156" s="26"/>
      <c r="H156" s="16"/>
      <c r="K156" s="3"/>
      <c r="L156" s="3"/>
      <c r="M156" s="3"/>
    </row>
    <row r="157" spans="1:13" s="12" customFormat="1" x14ac:dyDescent="0.3">
      <c r="A157" s="16"/>
      <c r="B157" s="16"/>
      <c r="C157" s="16"/>
      <c r="D157" s="16"/>
      <c r="E157" s="19"/>
      <c r="F157" s="19"/>
      <c r="G157" s="26"/>
      <c r="H157" s="16"/>
      <c r="K157" s="3"/>
      <c r="L157" s="3"/>
      <c r="M157" s="3"/>
    </row>
    <row r="158" spans="1:13" s="12" customFormat="1" x14ac:dyDescent="0.3">
      <c r="A158" s="16"/>
      <c r="B158" s="16"/>
      <c r="C158" s="16"/>
      <c r="D158" s="16"/>
      <c r="E158" s="19"/>
      <c r="F158" s="19"/>
      <c r="G158" s="26"/>
      <c r="H158" s="16"/>
      <c r="K158" s="3"/>
      <c r="L158" s="3"/>
      <c r="M158" s="3"/>
    </row>
    <row r="159" spans="1:13" s="12" customFormat="1" x14ac:dyDescent="0.3">
      <c r="A159" s="16"/>
      <c r="B159" s="16"/>
      <c r="C159" s="16"/>
      <c r="D159" s="16"/>
      <c r="E159" s="19"/>
      <c r="F159" s="19"/>
      <c r="G159" s="26"/>
      <c r="H159" s="16"/>
      <c r="K159" s="3"/>
      <c r="L159" s="3"/>
      <c r="M159" s="3"/>
    </row>
    <row r="160" spans="1:13" s="12" customFormat="1" x14ac:dyDescent="0.3">
      <c r="A160" s="16"/>
      <c r="B160" s="16"/>
      <c r="C160" s="16"/>
      <c r="D160" s="16"/>
      <c r="E160" s="19"/>
      <c r="F160" s="19"/>
      <c r="G160" s="26"/>
      <c r="H160" s="16"/>
      <c r="K160" s="3"/>
      <c r="L160" s="3"/>
      <c r="M160" s="3"/>
    </row>
    <row r="161" spans="1:13" s="12" customFormat="1" x14ac:dyDescent="0.3">
      <c r="A161" s="16"/>
      <c r="B161" s="16"/>
      <c r="C161" s="16"/>
      <c r="D161" s="16"/>
      <c r="E161" s="19"/>
      <c r="F161" s="19"/>
      <c r="G161" s="26"/>
      <c r="H161" s="16"/>
      <c r="K161" s="3"/>
      <c r="L161" s="3"/>
      <c r="M161" s="3"/>
    </row>
    <row r="162" spans="1:13" s="12" customFormat="1" x14ac:dyDescent="0.3">
      <c r="A162" s="16"/>
      <c r="B162" s="16"/>
      <c r="C162" s="16"/>
      <c r="D162" s="16"/>
      <c r="E162" s="19"/>
      <c r="F162" s="19"/>
      <c r="G162" s="26"/>
      <c r="H162" s="16"/>
      <c r="K162" s="3"/>
      <c r="L162" s="3"/>
      <c r="M162" s="3"/>
    </row>
    <row r="163" spans="1:13" s="12" customFormat="1" x14ac:dyDescent="0.3">
      <c r="A163" s="16"/>
      <c r="B163" s="16"/>
      <c r="C163" s="16"/>
      <c r="D163" s="16"/>
      <c r="E163" s="19"/>
      <c r="F163" s="19"/>
      <c r="G163" s="26"/>
      <c r="H163" s="16"/>
      <c r="K163" s="3"/>
      <c r="L163" s="3"/>
      <c r="M163" s="3"/>
    </row>
    <row r="164" spans="1:13" s="12" customFormat="1" x14ac:dyDescent="0.3">
      <c r="A164" s="16"/>
      <c r="B164" s="16"/>
      <c r="C164" s="16"/>
      <c r="D164" s="16"/>
      <c r="E164" s="19"/>
      <c r="F164" s="19"/>
      <c r="G164" s="26"/>
      <c r="H164" s="16"/>
      <c r="K164" s="3"/>
      <c r="L164" s="3"/>
      <c r="M164" s="3"/>
    </row>
    <row r="165" spans="1:13" s="12" customFormat="1" x14ac:dyDescent="0.3">
      <c r="A165" s="16"/>
      <c r="B165" s="16"/>
      <c r="C165" s="16"/>
      <c r="D165" s="16"/>
      <c r="E165" s="19"/>
      <c r="F165" s="19"/>
      <c r="G165" s="26"/>
      <c r="H165" s="16"/>
      <c r="K165" s="3"/>
      <c r="L165" s="3"/>
      <c r="M165" s="3"/>
    </row>
    <row r="166" spans="1:13" s="12" customFormat="1" x14ac:dyDescent="0.3">
      <c r="A166" s="16"/>
      <c r="B166" s="16"/>
      <c r="C166" s="16"/>
      <c r="D166" s="16"/>
      <c r="E166" s="19"/>
      <c r="F166" s="19"/>
      <c r="G166" s="26"/>
      <c r="H166" s="16"/>
      <c r="K166" s="3"/>
      <c r="L166" s="3"/>
      <c r="M166" s="3"/>
    </row>
    <row r="167" spans="1:13" s="12" customFormat="1" x14ac:dyDescent="0.3">
      <c r="A167" s="16"/>
      <c r="B167" s="16"/>
      <c r="C167" s="16"/>
      <c r="D167" s="16"/>
      <c r="E167" s="19"/>
      <c r="F167" s="19"/>
      <c r="G167" s="26"/>
      <c r="H167" s="16"/>
      <c r="K167" s="3"/>
      <c r="L167" s="3"/>
      <c r="M167" s="3"/>
    </row>
    <row r="168" spans="1:13" s="12" customFormat="1" x14ac:dyDescent="0.3">
      <c r="A168" s="16"/>
      <c r="B168" s="16"/>
      <c r="C168" s="16"/>
      <c r="D168" s="16"/>
      <c r="E168" s="19"/>
      <c r="F168" s="19"/>
      <c r="G168" s="26"/>
      <c r="H168" s="16"/>
      <c r="K168" s="3"/>
      <c r="L168" s="3"/>
      <c r="M168" s="3"/>
    </row>
    <row r="169" spans="1:13" s="12" customFormat="1" x14ac:dyDescent="0.3">
      <c r="A169" s="16"/>
      <c r="B169" s="16"/>
      <c r="C169" s="16"/>
      <c r="D169" s="16"/>
      <c r="E169" s="19"/>
      <c r="F169" s="19"/>
      <c r="G169" s="26"/>
      <c r="H169" s="16"/>
      <c r="K169" s="3"/>
      <c r="L169" s="3"/>
      <c r="M169" s="3"/>
    </row>
    <row r="170" spans="1:13" s="12" customFormat="1" x14ac:dyDescent="0.3">
      <c r="A170" s="16"/>
      <c r="B170" s="16"/>
      <c r="C170" s="16"/>
      <c r="D170" s="16"/>
      <c r="E170" s="19"/>
      <c r="F170" s="19"/>
      <c r="G170" s="26"/>
      <c r="H170" s="16"/>
      <c r="K170" s="3"/>
      <c r="L170" s="3"/>
      <c r="M170" s="3"/>
    </row>
    <row r="171" spans="1:13" s="12" customFormat="1" x14ac:dyDescent="0.3">
      <c r="A171" s="16"/>
      <c r="B171" s="16"/>
      <c r="C171" s="16"/>
      <c r="D171" s="16"/>
      <c r="E171" s="19"/>
      <c r="F171" s="19"/>
      <c r="G171" s="26"/>
      <c r="H171" s="16"/>
      <c r="K171" s="3"/>
      <c r="L171" s="3"/>
      <c r="M171" s="3"/>
    </row>
    <row r="172" spans="1:13" s="12" customFormat="1" x14ac:dyDescent="0.3">
      <c r="A172" s="16"/>
      <c r="B172" s="16"/>
      <c r="C172" s="16"/>
      <c r="D172" s="16"/>
      <c r="E172" s="19"/>
      <c r="F172" s="19"/>
      <c r="G172" s="26"/>
      <c r="H172" s="16"/>
      <c r="K172" s="3"/>
      <c r="L172" s="3"/>
      <c r="M172" s="3"/>
    </row>
    <row r="173" spans="1:13" s="12" customFormat="1" x14ac:dyDescent="0.3">
      <c r="A173" s="16"/>
      <c r="B173" s="16"/>
      <c r="C173" s="16"/>
      <c r="D173" s="16"/>
      <c r="E173" s="19"/>
      <c r="F173" s="19"/>
      <c r="G173" s="26"/>
      <c r="H173" s="16"/>
      <c r="K173" s="3"/>
      <c r="L173" s="3"/>
      <c r="M173" s="3"/>
    </row>
    <row r="174" spans="1:13" s="12" customFormat="1" x14ac:dyDescent="0.3">
      <c r="A174" s="16"/>
      <c r="B174" s="16"/>
      <c r="C174" s="16"/>
      <c r="D174" s="16"/>
      <c r="E174" s="19"/>
      <c r="F174" s="19"/>
      <c r="G174" s="26"/>
      <c r="H174" s="16"/>
      <c r="K174" s="3"/>
      <c r="L174" s="3"/>
      <c r="M174" s="3"/>
    </row>
    <row r="175" spans="1:13" s="12" customFormat="1" x14ac:dyDescent="0.3">
      <c r="A175" s="16"/>
      <c r="B175" s="16"/>
      <c r="C175" s="16"/>
      <c r="D175" s="16"/>
      <c r="E175" s="19"/>
      <c r="F175" s="19"/>
      <c r="G175" s="26"/>
      <c r="H175" s="16"/>
      <c r="K175" s="3"/>
      <c r="L175" s="3"/>
      <c r="M175" s="3"/>
    </row>
    <row r="176" spans="1:13" s="12" customFormat="1" x14ac:dyDescent="0.3">
      <c r="A176" s="16"/>
      <c r="B176" s="16"/>
      <c r="C176" s="16"/>
      <c r="D176" s="16"/>
      <c r="E176" s="19"/>
      <c r="F176" s="19"/>
      <c r="G176" s="26"/>
      <c r="H176" s="16"/>
      <c r="K176" s="3"/>
      <c r="L176" s="3"/>
      <c r="M176" s="3"/>
    </row>
    <row r="177" spans="1:13" s="12" customFormat="1" x14ac:dyDescent="0.3">
      <c r="A177" s="16"/>
      <c r="B177" s="16"/>
      <c r="C177" s="16"/>
      <c r="D177" s="16"/>
      <c r="E177" s="19"/>
      <c r="F177" s="19"/>
      <c r="G177" s="26"/>
      <c r="H177" s="16"/>
      <c r="K177" s="3"/>
      <c r="L177" s="3"/>
      <c r="M177" s="3"/>
    </row>
    <row r="178" spans="1:13" s="12" customFormat="1" x14ac:dyDescent="0.3">
      <c r="A178" s="16"/>
      <c r="B178" s="16"/>
      <c r="C178" s="16"/>
      <c r="D178" s="16"/>
      <c r="E178" s="19"/>
      <c r="F178" s="19"/>
      <c r="G178" s="26"/>
      <c r="H178" s="16"/>
      <c r="K178" s="3"/>
      <c r="L178" s="3"/>
      <c r="M178" s="3"/>
    </row>
    <row r="179" spans="1:13" s="12" customFormat="1" x14ac:dyDescent="0.3">
      <c r="A179" s="16"/>
      <c r="B179" s="16"/>
      <c r="C179" s="16"/>
      <c r="D179" s="16"/>
      <c r="E179" s="19"/>
      <c r="F179" s="19"/>
      <c r="G179" s="26"/>
      <c r="H179" s="16"/>
      <c r="K179" s="3"/>
      <c r="L179" s="3"/>
      <c r="M179" s="3"/>
    </row>
    <row r="180" spans="1:13" s="12" customFormat="1" x14ac:dyDescent="0.3">
      <c r="A180" s="16"/>
      <c r="B180" s="16"/>
      <c r="C180" s="16"/>
      <c r="D180" s="16"/>
      <c r="E180" s="19"/>
      <c r="F180" s="19"/>
      <c r="G180" s="26"/>
      <c r="H180" s="16"/>
      <c r="K180" s="3"/>
      <c r="L180" s="3"/>
      <c r="M180" s="3"/>
    </row>
    <row r="181" spans="1:13" s="12" customFormat="1" x14ac:dyDescent="0.3">
      <c r="A181" s="16"/>
      <c r="B181" s="16"/>
      <c r="C181" s="16"/>
      <c r="D181" s="16"/>
      <c r="E181" s="19"/>
      <c r="F181" s="19"/>
      <c r="G181" s="26"/>
      <c r="H181" s="16"/>
      <c r="K181" s="3"/>
      <c r="L181" s="3"/>
      <c r="M181" s="3"/>
    </row>
    <row r="182" spans="1:13" s="12" customFormat="1" x14ac:dyDescent="0.3">
      <c r="A182" s="16"/>
      <c r="B182" s="16"/>
      <c r="C182" s="16"/>
      <c r="D182" s="16"/>
      <c r="E182" s="19"/>
      <c r="F182" s="19"/>
      <c r="G182" s="26"/>
      <c r="H182" s="16"/>
      <c r="K182" s="3"/>
      <c r="L182" s="3"/>
      <c r="M182" s="3"/>
    </row>
    <row r="183" spans="1:13" s="12" customFormat="1" x14ac:dyDescent="0.3">
      <c r="A183" s="16"/>
      <c r="B183" s="16"/>
      <c r="C183" s="16"/>
      <c r="D183" s="16"/>
      <c r="E183" s="19"/>
      <c r="F183" s="19"/>
      <c r="G183" s="26"/>
      <c r="H183" s="16"/>
      <c r="K183" s="3"/>
      <c r="L183" s="3"/>
      <c r="M183" s="3"/>
    </row>
    <row r="184" spans="1:13" s="12" customFormat="1" x14ac:dyDescent="0.3">
      <c r="A184" s="16"/>
      <c r="B184" s="16"/>
      <c r="C184" s="16"/>
      <c r="D184" s="16"/>
      <c r="E184" s="19"/>
      <c r="F184" s="19"/>
      <c r="G184" s="26"/>
      <c r="H184" s="16"/>
      <c r="K184" s="3"/>
      <c r="L184" s="3"/>
      <c r="M184" s="3"/>
    </row>
    <row r="185" spans="1:13" s="12" customFormat="1" x14ac:dyDescent="0.3">
      <c r="A185" s="16"/>
      <c r="B185" s="16"/>
      <c r="C185" s="16"/>
      <c r="D185" s="16"/>
      <c r="E185" s="19"/>
      <c r="F185" s="19"/>
      <c r="G185" s="26"/>
      <c r="H185" s="16"/>
      <c r="K185" s="3"/>
      <c r="L185" s="3"/>
      <c r="M185" s="3"/>
    </row>
    <row r="186" spans="1:13" s="12" customFormat="1" x14ac:dyDescent="0.3">
      <c r="A186" s="16"/>
      <c r="B186" s="16"/>
      <c r="C186" s="16"/>
      <c r="D186" s="16"/>
      <c r="E186" s="19"/>
      <c r="F186" s="19"/>
      <c r="G186" s="26"/>
      <c r="H186" s="16"/>
      <c r="K186" s="3"/>
      <c r="L186" s="3"/>
      <c r="M186" s="3"/>
    </row>
    <row r="187" spans="1:13" s="12" customFormat="1" x14ac:dyDescent="0.3">
      <c r="A187" s="16"/>
      <c r="B187" s="16"/>
      <c r="C187" s="16"/>
      <c r="D187" s="16"/>
      <c r="E187" s="19"/>
      <c r="F187" s="19"/>
      <c r="G187" s="26"/>
      <c r="H187" s="16"/>
      <c r="K187" s="3"/>
      <c r="L187" s="3"/>
      <c r="M187" s="3"/>
    </row>
    <row r="188" spans="1:13" s="12" customFormat="1" x14ac:dyDescent="0.3">
      <c r="A188" s="16"/>
      <c r="B188" s="16"/>
      <c r="C188" s="16"/>
      <c r="D188" s="16"/>
      <c r="E188" s="19"/>
      <c r="F188" s="19"/>
      <c r="G188" s="26"/>
      <c r="H188" s="16"/>
      <c r="K188" s="3"/>
      <c r="L188" s="3"/>
      <c r="M188" s="3"/>
    </row>
    <row r="189" spans="1:13" s="12" customFormat="1" x14ac:dyDescent="0.3">
      <c r="A189" s="16"/>
      <c r="B189" s="16"/>
      <c r="C189" s="16"/>
      <c r="D189" s="16"/>
      <c r="E189" s="19"/>
      <c r="F189" s="19"/>
      <c r="G189" s="26"/>
      <c r="H189" s="16"/>
      <c r="K189" s="3"/>
      <c r="L189" s="3"/>
      <c r="M189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89"/>
  <sheetViews>
    <sheetView topLeftCell="A160" workbookViewId="0">
      <selection activeCell="B4" sqref="B4"/>
    </sheetView>
  </sheetViews>
  <sheetFormatPr defaultColWidth="8.88671875" defaultRowHeight="14.4" x14ac:dyDescent="0.3"/>
  <cols>
    <col min="1" max="1" width="11.109375" style="3" customWidth="1"/>
    <col min="2" max="2" width="9.33203125" style="3" customWidth="1"/>
    <col min="3" max="3" width="8.88671875" style="3"/>
    <col min="4" max="4" width="7.33203125" style="3" customWidth="1"/>
    <col min="5" max="5" width="11.88671875" style="9" customWidth="1"/>
    <col min="6" max="6" width="14.88671875" style="9" customWidth="1"/>
    <col min="7" max="7" width="8.109375" style="24" customWidth="1"/>
    <col min="8" max="8" width="8.88671875" style="3"/>
    <col min="9" max="9" width="10.6640625" customWidth="1"/>
    <col min="11" max="13" width="8.88671875" style="3"/>
    <col min="254" max="254" width="14.33203125" customWidth="1"/>
    <col min="255" max="255" width="15" customWidth="1"/>
    <col min="257" max="257" width="12.88671875" customWidth="1"/>
    <col min="258" max="258" width="12.33203125" customWidth="1"/>
    <col min="510" max="510" width="14.33203125" customWidth="1"/>
    <col min="511" max="511" width="15" customWidth="1"/>
    <col min="513" max="513" width="12.88671875" customWidth="1"/>
    <col min="514" max="514" width="12.33203125" customWidth="1"/>
    <col min="766" max="766" width="14.33203125" customWidth="1"/>
    <col min="767" max="767" width="15" customWidth="1"/>
    <col min="769" max="769" width="12.88671875" customWidth="1"/>
    <col min="770" max="770" width="12.33203125" customWidth="1"/>
    <col min="1022" max="1022" width="14.33203125" customWidth="1"/>
    <col min="1023" max="1023" width="15" customWidth="1"/>
    <col min="1025" max="1025" width="12.88671875" customWidth="1"/>
    <col min="1026" max="1026" width="12.33203125" customWidth="1"/>
    <col min="1278" max="1278" width="14.33203125" customWidth="1"/>
    <col min="1279" max="1279" width="15" customWidth="1"/>
    <col min="1281" max="1281" width="12.88671875" customWidth="1"/>
    <col min="1282" max="1282" width="12.33203125" customWidth="1"/>
    <col min="1534" max="1534" width="14.33203125" customWidth="1"/>
    <col min="1535" max="1535" width="15" customWidth="1"/>
    <col min="1537" max="1537" width="12.88671875" customWidth="1"/>
    <col min="1538" max="1538" width="12.33203125" customWidth="1"/>
    <col min="1790" max="1790" width="14.33203125" customWidth="1"/>
    <col min="1791" max="1791" width="15" customWidth="1"/>
    <col min="1793" max="1793" width="12.88671875" customWidth="1"/>
    <col min="1794" max="1794" width="12.33203125" customWidth="1"/>
    <col min="2046" max="2046" width="14.33203125" customWidth="1"/>
    <col min="2047" max="2047" width="15" customWidth="1"/>
    <col min="2049" max="2049" width="12.88671875" customWidth="1"/>
    <col min="2050" max="2050" width="12.33203125" customWidth="1"/>
    <col min="2302" max="2302" width="14.33203125" customWidth="1"/>
    <col min="2303" max="2303" width="15" customWidth="1"/>
    <col min="2305" max="2305" width="12.88671875" customWidth="1"/>
    <col min="2306" max="2306" width="12.33203125" customWidth="1"/>
    <col min="2558" max="2558" width="14.33203125" customWidth="1"/>
    <col min="2559" max="2559" width="15" customWidth="1"/>
    <col min="2561" max="2561" width="12.88671875" customWidth="1"/>
    <col min="2562" max="2562" width="12.33203125" customWidth="1"/>
    <col min="2814" max="2814" width="14.33203125" customWidth="1"/>
    <col min="2815" max="2815" width="15" customWidth="1"/>
    <col min="2817" max="2817" width="12.88671875" customWidth="1"/>
    <col min="2818" max="2818" width="12.33203125" customWidth="1"/>
    <col min="3070" max="3070" width="14.33203125" customWidth="1"/>
    <col min="3071" max="3071" width="15" customWidth="1"/>
    <col min="3073" max="3073" width="12.88671875" customWidth="1"/>
    <col min="3074" max="3074" width="12.33203125" customWidth="1"/>
    <col min="3326" max="3326" width="14.33203125" customWidth="1"/>
    <col min="3327" max="3327" width="15" customWidth="1"/>
    <col min="3329" max="3329" width="12.88671875" customWidth="1"/>
    <col min="3330" max="3330" width="12.33203125" customWidth="1"/>
    <col min="3582" max="3582" width="14.33203125" customWidth="1"/>
    <col min="3583" max="3583" width="15" customWidth="1"/>
    <col min="3585" max="3585" width="12.88671875" customWidth="1"/>
    <col min="3586" max="3586" width="12.33203125" customWidth="1"/>
    <col min="3838" max="3838" width="14.33203125" customWidth="1"/>
    <col min="3839" max="3839" width="15" customWidth="1"/>
    <col min="3841" max="3841" width="12.88671875" customWidth="1"/>
    <col min="3842" max="3842" width="12.33203125" customWidth="1"/>
    <col min="4094" max="4094" width="14.33203125" customWidth="1"/>
    <col min="4095" max="4095" width="15" customWidth="1"/>
    <col min="4097" max="4097" width="12.88671875" customWidth="1"/>
    <col min="4098" max="4098" width="12.33203125" customWidth="1"/>
    <col min="4350" max="4350" width="14.33203125" customWidth="1"/>
    <col min="4351" max="4351" width="15" customWidth="1"/>
    <col min="4353" max="4353" width="12.88671875" customWidth="1"/>
    <col min="4354" max="4354" width="12.33203125" customWidth="1"/>
    <col min="4606" max="4606" width="14.33203125" customWidth="1"/>
    <col min="4607" max="4607" width="15" customWidth="1"/>
    <col min="4609" max="4609" width="12.88671875" customWidth="1"/>
    <col min="4610" max="4610" width="12.33203125" customWidth="1"/>
    <col min="4862" max="4862" width="14.33203125" customWidth="1"/>
    <col min="4863" max="4863" width="15" customWidth="1"/>
    <col min="4865" max="4865" width="12.88671875" customWidth="1"/>
    <col min="4866" max="4866" width="12.33203125" customWidth="1"/>
    <col min="5118" max="5118" width="14.33203125" customWidth="1"/>
    <col min="5119" max="5119" width="15" customWidth="1"/>
    <col min="5121" max="5121" width="12.88671875" customWidth="1"/>
    <col min="5122" max="5122" width="12.33203125" customWidth="1"/>
    <col min="5374" max="5374" width="14.33203125" customWidth="1"/>
    <col min="5375" max="5375" width="15" customWidth="1"/>
    <col min="5377" max="5377" width="12.88671875" customWidth="1"/>
    <col min="5378" max="5378" width="12.33203125" customWidth="1"/>
    <col min="5630" max="5630" width="14.33203125" customWidth="1"/>
    <col min="5631" max="5631" width="15" customWidth="1"/>
    <col min="5633" max="5633" width="12.88671875" customWidth="1"/>
    <col min="5634" max="5634" width="12.33203125" customWidth="1"/>
    <col min="5886" max="5886" width="14.33203125" customWidth="1"/>
    <col min="5887" max="5887" width="15" customWidth="1"/>
    <col min="5889" max="5889" width="12.88671875" customWidth="1"/>
    <col min="5890" max="5890" width="12.33203125" customWidth="1"/>
    <col min="6142" max="6142" width="14.33203125" customWidth="1"/>
    <col min="6143" max="6143" width="15" customWidth="1"/>
    <col min="6145" max="6145" width="12.88671875" customWidth="1"/>
    <col min="6146" max="6146" width="12.33203125" customWidth="1"/>
    <col min="6398" max="6398" width="14.33203125" customWidth="1"/>
    <col min="6399" max="6399" width="15" customWidth="1"/>
    <col min="6401" max="6401" width="12.88671875" customWidth="1"/>
    <col min="6402" max="6402" width="12.33203125" customWidth="1"/>
    <col min="6654" max="6654" width="14.33203125" customWidth="1"/>
    <col min="6655" max="6655" width="15" customWidth="1"/>
    <col min="6657" max="6657" width="12.88671875" customWidth="1"/>
    <col min="6658" max="6658" width="12.33203125" customWidth="1"/>
    <col min="6910" max="6910" width="14.33203125" customWidth="1"/>
    <col min="6911" max="6911" width="15" customWidth="1"/>
    <col min="6913" max="6913" width="12.88671875" customWidth="1"/>
    <col min="6914" max="6914" width="12.33203125" customWidth="1"/>
    <col min="7166" max="7166" width="14.33203125" customWidth="1"/>
    <col min="7167" max="7167" width="15" customWidth="1"/>
    <col min="7169" max="7169" width="12.88671875" customWidth="1"/>
    <col min="7170" max="7170" width="12.33203125" customWidth="1"/>
    <col min="7422" max="7422" width="14.33203125" customWidth="1"/>
    <col min="7423" max="7423" width="15" customWidth="1"/>
    <col min="7425" max="7425" width="12.88671875" customWidth="1"/>
    <col min="7426" max="7426" width="12.33203125" customWidth="1"/>
    <col min="7678" max="7678" width="14.33203125" customWidth="1"/>
    <col min="7679" max="7679" width="15" customWidth="1"/>
    <col min="7681" max="7681" width="12.88671875" customWidth="1"/>
    <col min="7682" max="7682" width="12.33203125" customWidth="1"/>
    <col min="7934" max="7934" width="14.33203125" customWidth="1"/>
    <col min="7935" max="7935" width="15" customWidth="1"/>
    <col min="7937" max="7937" width="12.88671875" customWidth="1"/>
    <col min="7938" max="7938" width="12.33203125" customWidth="1"/>
    <col min="8190" max="8190" width="14.33203125" customWidth="1"/>
    <col min="8191" max="8191" width="15" customWidth="1"/>
    <col min="8193" max="8193" width="12.88671875" customWidth="1"/>
    <col min="8194" max="8194" width="12.33203125" customWidth="1"/>
    <col min="8446" max="8446" width="14.33203125" customWidth="1"/>
    <col min="8447" max="8447" width="15" customWidth="1"/>
    <col min="8449" max="8449" width="12.88671875" customWidth="1"/>
    <col min="8450" max="8450" width="12.33203125" customWidth="1"/>
    <col min="8702" max="8702" width="14.33203125" customWidth="1"/>
    <col min="8703" max="8703" width="15" customWidth="1"/>
    <col min="8705" max="8705" width="12.88671875" customWidth="1"/>
    <col min="8706" max="8706" width="12.33203125" customWidth="1"/>
    <col min="8958" max="8958" width="14.33203125" customWidth="1"/>
    <col min="8959" max="8959" width="15" customWidth="1"/>
    <col min="8961" max="8961" width="12.88671875" customWidth="1"/>
    <col min="8962" max="8962" width="12.33203125" customWidth="1"/>
    <col min="9214" max="9214" width="14.33203125" customWidth="1"/>
    <col min="9215" max="9215" width="15" customWidth="1"/>
    <col min="9217" max="9217" width="12.88671875" customWidth="1"/>
    <col min="9218" max="9218" width="12.33203125" customWidth="1"/>
    <col min="9470" max="9470" width="14.33203125" customWidth="1"/>
    <col min="9471" max="9471" width="15" customWidth="1"/>
    <col min="9473" max="9473" width="12.88671875" customWidth="1"/>
    <col min="9474" max="9474" width="12.33203125" customWidth="1"/>
    <col min="9726" max="9726" width="14.33203125" customWidth="1"/>
    <col min="9727" max="9727" width="15" customWidth="1"/>
    <col min="9729" max="9729" width="12.88671875" customWidth="1"/>
    <col min="9730" max="9730" width="12.33203125" customWidth="1"/>
    <col min="9982" max="9982" width="14.33203125" customWidth="1"/>
    <col min="9983" max="9983" width="15" customWidth="1"/>
    <col min="9985" max="9985" width="12.88671875" customWidth="1"/>
    <col min="9986" max="9986" width="12.33203125" customWidth="1"/>
    <col min="10238" max="10238" width="14.33203125" customWidth="1"/>
    <col min="10239" max="10239" width="15" customWidth="1"/>
    <col min="10241" max="10241" width="12.88671875" customWidth="1"/>
    <col min="10242" max="10242" width="12.33203125" customWidth="1"/>
    <col min="10494" max="10494" width="14.33203125" customWidth="1"/>
    <col min="10495" max="10495" width="15" customWidth="1"/>
    <col min="10497" max="10497" width="12.88671875" customWidth="1"/>
    <col min="10498" max="10498" width="12.33203125" customWidth="1"/>
    <col min="10750" max="10750" width="14.33203125" customWidth="1"/>
    <col min="10751" max="10751" width="15" customWidth="1"/>
    <col min="10753" max="10753" width="12.88671875" customWidth="1"/>
    <col min="10754" max="10754" width="12.33203125" customWidth="1"/>
    <col min="11006" max="11006" width="14.33203125" customWidth="1"/>
    <col min="11007" max="11007" width="15" customWidth="1"/>
    <col min="11009" max="11009" width="12.88671875" customWidth="1"/>
    <col min="11010" max="11010" width="12.33203125" customWidth="1"/>
    <col min="11262" max="11262" width="14.33203125" customWidth="1"/>
    <col min="11263" max="11263" width="15" customWidth="1"/>
    <col min="11265" max="11265" width="12.88671875" customWidth="1"/>
    <col min="11266" max="11266" width="12.33203125" customWidth="1"/>
    <col min="11518" max="11518" width="14.33203125" customWidth="1"/>
    <col min="11519" max="11519" width="15" customWidth="1"/>
    <col min="11521" max="11521" width="12.88671875" customWidth="1"/>
    <col min="11522" max="11522" width="12.33203125" customWidth="1"/>
    <col min="11774" max="11774" width="14.33203125" customWidth="1"/>
    <col min="11775" max="11775" width="15" customWidth="1"/>
    <col min="11777" max="11777" width="12.88671875" customWidth="1"/>
    <col min="11778" max="11778" width="12.33203125" customWidth="1"/>
    <col min="12030" max="12030" width="14.33203125" customWidth="1"/>
    <col min="12031" max="12031" width="15" customWidth="1"/>
    <col min="12033" max="12033" width="12.88671875" customWidth="1"/>
    <col min="12034" max="12034" width="12.33203125" customWidth="1"/>
    <col min="12286" max="12286" width="14.33203125" customWidth="1"/>
    <col min="12287" max="12287" width="15" customWidth="1"/>
    <col min="12289" max="12289" width="12.88671875" customWidth="1"/>
    <col min="12290" max="12290" width="12.33203125" customWidth="1"/>
    <col min="12542" max="12542" width="14.33203125" customWidth="1"/>
    <col min="12543" max="12543" width="15" customWidth="1"/>
    <col min="12545" max="12545" width="12.88671875" customWidth="1"/>
    <col min="12546" max="12546" width="12.33203125" customWidth="1"/>
    <col min="12798" max="12798" width="14.33203125" customWidth="1"/>
    <col min="12799" max="12799" width="15" customWidth="1"/>
    <col min="12801" max="12801" width="12.88671875" customWidth="1"/>
    <col min="12802" max="12802" width="12.33203125" customWidth="1"/>
    <col min="13054" max="13054" width="14.33203125" customWidth="1"/>
    <col min="13055" max="13055" width="15" customWidth="1"/>
    <col min="13057" max="13057" width="12.88671875" customWidth="1"/>
    <col min="13058" max="13058" width="12.33203125" customWidth="1"/>
    <col min="13310" max="13310" width="14.33203125" customWidth="1"/>
    <col min="13311" max="13311" width="15" customWidth="1"/>
    <col min="13313" max="13313" width="12.88671875" customWidth="1"/>
    <col min="13314" max="13314" width="12.33203125" customWidth="1"/>
    <col min="13566" max="13566" width="14.33203125" customWidth="1"/>
    <col min="13567" max="13567" width="15" customWidth="1"/>
    <col min="13569" max="13569" width="12.88671875" customWidth="1"/>
    <col min="13570" max="13570" width="12.33203125" customWidth="1"/>
    <col min="13822" max="13822" width="14.33203125" customWidth="1"/>
    <col min="13823" max="13823" width="15" customWidth="1"/>
    <col min="13825" max="13825" width="12.88671875" customWidth="1"/>
    <col min="13826" max="13826" width="12.33203125" customWidth="1"/>
    <col min="14078" max="14078" width="14.33203125" customWidth="1"/>
    <col min="14079" max="14079" width="15" customWidth="1"/>
    <col min="14081" max="14081" width="12.88671875" customWidth="1"/>
    <col min="14082" max="14082" width="12.33203125" customWidth="1"/>
    <col min="14334" max="14334" width="14.33203125" customWidth="1"/>
    <col min="14335" max="14335" width="15" customWidth="1"/>
    <col min="14337" max="14337" width="12.88671875" customWidth="1"/>
    <col min="14338" max="14338" width="12.33203125" customWidth="1"/>
    <col min="14590" max="14590" width="14.33203125" customWidth="1"/>
    <col min="14591" max="14591" width="15" customWidth="1"/>
    <col min="14593" max="14593" width="12.88671875" customWidth="1"/>
    <col min="14594" max="14594" width="12.33203125" customWidth="1"/>
    <col min="14846" max="14846" width="14.33203125" customWidth="1"/>
    <col min="14847" max="14847" width="15" customWidth="1"/>
    <col min="14849" max="14849" width="12.88671875" customWidth="1"/>
    <col min="14850" max="14850" width="12.33203125" customWidth="1"/>
    <col min="15102" max="15102" width="14.33203125" customWidth="1"/>
    <col min="15103" max="15103" width="15" customWidth="1"/>
    <col min="15105" max="15105" width="12.88671875" customWidth="1"/>
    <col min="15106" max="15106" width="12.33203125" customWidth="1"/>
    <col min="15358" max="15358" width="14.33203125" customWidth="1"/>
    <col min="15359" max="15359" width="15" customWidth="1"/>
    <col min="15361" max="15361" width="12.88671875" customWidth="1"/>
    <col min="15362" max="15362" width="12.33203125" customWidth="1"/>
    <col min="15614" max="15614" width="14.33203125" customWidth="1"/>
    <col min="15615" max="15615" width="15" customWidth="1"/>
    <col min="15617" max="15617" width="12.88671875" customWidth="1"/>
    <col min="15618" max="15618" width="12.33203125" customWidth="1"/>
    <col min="15870" max="15870" width="14.33203125" customWidth="1"/>
    <col min="15871" max="15871" width="15" customWidth="1"/>
    <col min="15873" max="15873" width="12.88671875" customWidth="1"/>
    <col min="15874" max="15874" width="12.33203125" customWidth="1"/>
    <col min="16126" max="16126" width="14.33203125" customWidth="1"/>
    <col min="16127" max="16127" width="15" customWidth="1"/>
    <col min="16129" max="16129" width="12.88671875" customWidth="1"/>
    <col min="16130" max="16130" width="12.33203125" customWidth="1"/>
  </cols>
  <sheetData>
    <row r="1" spans="1:13" x14ac:dyDescent="0.3">
      <c r="A1" s="18" t="s">
        <v>557</v>
      </c>
      <c r="B1" s="14"/>
      <c r="E1" s="34"/>
    </row>
    <row r="2" spans="1:13" x14ac:dyDescent="0.3">
      <c r="A2" s="5" t="s">
        <v>541</v>
      </c>
      <c r="B2" s="6" t="s">
        <v>612</v>
      </c>
      <c r="E2" s="34"/>
    </row>
    <row r="3" spans="1:13" x14ac:dyDescent="0.3">
      <c r="A3" s="5" t="s">
        <v>542</v>
      </c>
      <c r="B3" s="6" t="s">
        <v>623</v>
      </c>
      <c r="E3" s="34"/>
    </row>
    <row r="4" spans="1:13" x14ac:dyDescent="0.3">
      <c r="A4" s="5" t="s">
        <v>543</v>
      </c>
      <c r="B4" s="7">
        <v>41901</v>
      </c>
      <c r="E4" s="34"/>
    </row>
    <row r="5" spans="1:13" x14ac:dyDescent="0.3">
      <c r="A5" s="5" t="s">
        <v>712</v>
      </c>
      <c r="B5" s="6" t="s">
        <v>360</v>
      </c>
      <c r="E5" s="34"/>
    </row>
    <row r="6" spans="1:13" x14ac:dyDescent="0.3">
      <c r="A6" s="8" t="s">
        <v>548</v>
      </c>
      <c r="B6" s="9">
        <v>1</v>
      </c>
    </row>
    <row r="7" spans="1:13" x14ac:dyDescent="0.3">
      <c r="A7" s="8" t="s">
        <v>546</v>
      </c>
      <c r="B7" s="9" t="s">
        <v>547</v>
      </c>
    </row>
    <row r="8" spans="1:13" x14ac:dyDescent="0.3">
      <c r="A8" s="8" t="s">
        <v>549</v>
      </c>
      <c r="B8" s="9"/>
      <c r="K8" s="4" t="s">
        <v>819</v>
      </c>
    </row>
    <row r="9" spans="1:13" x14ac:dyDescent="0.3">
      <c r="A9" s="11" t="s">
        <v>0</v>
      </c>
      <c r="B9" s="10" t="s">
        <v>1</v>
      </c>
      <c r="C9" s="11" t="s">
        <v>2</v>
      </c>
      <c r="D9" s="10" t="s">
        <v>6</v>
      </c>
      <c r="E9" s="11" t="s">
        <v>24</v>
      </c>
      <c r="F9" s="11" t="s">
        <v>668</v>
      </c>
      <c r="G9" s="25" t="s">
        <v>556</v>
      </c>
      <c r="H9" s="4" t="s">
        <v>25</v>
      </c>
      <c r="I9" s="1" t="s">
        <v>550</v>
      </c>
      <c r="K9" s="4" t="s">
        <v>0</v>
      </c>
      <c r="L9" s="4" t="s">
        <v>54</v>
      </c>
      <c r="M9" s="4" t="s">
        <v>6</v>
      </c>
    </row>
    <row r="10" spans="1:13" s="12" customFormat="1" x14ac:dyDescent="0.3">
      <c r="A10" s="17">
        <v>2</v>
      </c>
      <c r="B10" s="17" t="s">
        <v>4</v>
      </c>
      <c r="C10" s="17">
        <v>70</v>
      </c>
      <c r="D10" s="17" t="s">
        <v>7</v>
      </c>
      <c r="E10" s="20" t="s">
        <v>666</v>
      </c>
      <c r="F10" s="20"/>
      <c r="G10" s="23" t="s">
        <v>279</v>
      </c>
      <c r="H10" s="17" t="s">
        <v>26</v>
      </c>
      <c r="I10" s="13" t="s">
        <v>278</v>
      </c>
      <c r="K10" s="36">
        <f>SUMIFS($A$10:$A$400,$B$10:$B$400,"CH",$D$10:$D$400,"U1")</f>
        <v>96</v>
      </c>
      <c r="L10" s="36" t="s">
        <v>3</v>
      </c>
      <c r="M10" s="36" t="s">
        <v>7</v>
      </c>
    </row>
    <row r="11" spans="1:13" s="12" customFormat="1" x14ac:dyDescent="0.3">
      <c r="A11" s="17">
        <v>1</v>
      </c>
      <c r="B11" s="17" t="s">
        <v>3</v>
      </c>
      <c r="C11" s="17">
        <v>90</v>
      </c>
      <c r="D11" s="17" t="s">
        <v>7</v>
      </c>
      <c r="E11" s="20" t="s">
        <v>666</v>
      </c>
      <c r="F11" s="20"/>
      <c r="G11" s="23"/>
      <c r="H11" s="17" t="s">
        <v>26</v>
      </c>
      <c r="I11" s="13"/>
      <c r="K11" s="36">
        <f>SUMIFS($A$10:$A$400,$B$10:$B$400,"CH",$D$10:$D$400,"U2")</f>
        <v>9</v>
      </c>
      <c r="L11" s="36" t="s">
        <v>3</v>
      </c>
      <c r="M11" s="36" t="s">
        <v>8</v>
      </c>
    </row>
    <row r="12" spans="1:13" s="12" customFormat="1" x14ac:dyDescent="0.3">
      <c r="A12" s="17">
        <v>2</v>
      </c>
      <c r="B12" s="17" t="s">
        <v>183</v>
      </c>
      <c r="C12" s="17">
        <v>70</v>
      </c>
      <c r="D12" s="17" t="s">
        <v>7</v>
      </c>
      <c r="E12" s="20" t="s">
        <v>666</v>
      </c>
      <c r="F12" s="20"/>
      <c r="G12" s="23"/>
      <c r="H12" s="17" t="s">
        <v>117</v>
      </c>
      <c r="I12" s="13"/>
      <c r="K12" s="36">
        <f>SUMIFS($A$10:$A$400,$B$10:$B$400,"CH",$D$10:$D$400,"U3")</f>
        <v>66</v>
      </c>
      <c r="L12" s="36" t="s">
        <v>3</v>
      </c>
      <c r="M12" s="36" t="s">
        <v>9</v>
      </c>
    </row>
    <row r="13" spans="1:13" s="12" customFormat="1" x14ac:dyDescent="0.3">
      <c r="A13" s="17">
        <v>2</v>
      </c>
      <c r="B13" s="17" t="s">
        <v>183</v>
      </c>
      <c r="C13" s="17">
        <v>90</v>
      </c>
      <c r="D13" s="17" t="s">
        <v>7</v>
      </c>
      <c r="E13" s="20" t="s">
        <v>678</v>
      </c>
      <c r="F13" s="20"/>
      <c r="G13" s="23"/>
      <c r="H13" s="17" t="s">
        <v>30</v>
      </c>
      <c r="I13" s="13"/>
      <c r="K13" s="36">
        <f>SUMIFS($A$10:$A$400,$B$10:$B$400,"CH",$D$10:$D$400,"U4")</f>
        <v>3</v>
      </c>
      <c r="L13" s="36" t="s">
        <v>3</v>
      </c>
      <c r="M13" s="36" t="s">
        <v>10</v>
      </c>
    </row>
    <row r="14" spans="1:13" s="12" customFormat="1" x14ac:dyDescent="0.3">
      <c r="A14" s="17">
        <v>1</v>
      </c>
      <c r="B14" s="17" t="s">
        <v>3</v>
      </c>
      <c r="C14" s="17">
        <v>70</v>
      </c>
      <c r="D14" s="17" t="s">
        <v>7</v>
      </c>
      <c r="E14" s="20" t="s">
        <v>678</v>
      </c>
      <c r="F14" s="20"/>
      <c r="G14" s="23"/>
      <c r="H14" s="17" t="s">
        <v>32</v>
      </c>
      <c r="I14" s="13"/>
      <c r="K14" s="36">
        <f>SUMIFS($A$10:$A$400,$B$10:$B$400,"CH",$D$10:$D$400,"U5")</f>
        <v>31</v>
      </c>
      <c r="L14" s="36" t="s">
        <v>3</v>
      </c>
      <c r="M14" s="36" t="s">
        <v>11</v>
      </c>
    </row>
    <row r="15" spans="1:13" s="12" customFormat="1" x14ac:dyDescent="0.3">
      <c r="A15" s="17">
        <v>3</v>
      </c>
      <c r="B15" s="17" t="s">
        <v>3</v>
      </c>
      <c r="C15" s="17">
        <v>60</v>
      </c>
      <c r="D15" s="17" t="s">
        <v>7</v>
      </c>
      <c r="E15" s="20" t="s">
        <v>678</v>
      </c>
      <c r="F15" s="20"/>
      <c r="G15" s="23"/>
      <c r="H15" s="17" t="s">
        <v>32</v>
      </c>
      <c r="I15" s="13"/>
      <c r="K15" s="36">
        <f>SUMIFS($A$10:$A$400,$B$10:$B$400,"CH",$D$10:$D$400,"U6")</f>
        <v>119</v>
      </c>
      <c r="L15" s="36" t="s">
        <v>3</v>
      </c>
      <c r="M15" s="36" t="s">
        <v>12</v>
      </c>
    </row>
    <row r="16" spans="1:13" s="12" customFormat="1" x14ac:dyDescent="0.3">
      <c r="A16" s="17">
        <v>1</v>
      </c>
      <c r="B16" s="17" t="s">
        <v>183</v>
      </c>
      <c r="C16" s="17">
        <v>70</v>
      </c>
      <c r="D16" s="17" t="s">
        <v>7</v>
      </c>
      <c r="E16" s="20" t="s">
        <v>666</v>
      </c>
      <c r="F16" s="20"/>
      <c r="G16" s="23"/>
      <c r="H16" s="17" t="s">
        <v>117</v>
      </c>
      <c r="I16" s="13"/>
      <c r="K16" s="36">
        <f>SUMIFS($A$10:$A$400,$B$10:$B$400,"CH",$D$10:$D$400,"U7")</f>
        <v>1</v>
      </c>
      <c r="L16" s="36" t="s">
        <v>3</v>
      </c>
      <c r="M16" s="36" t="s">
        <v>13</v>
      </c>
    </row>
    <row r="17" spans="1:13" s="12" customFormat="1" x14ac:dyDescent="0.3">
      <c r="A17" s="17">
        <v>10</v>
      </c>
      <c r="B17" s="17" t="s">
        <v>3</v>
      </c>
      <c r="C17" s="17">
        <v>70</v>
      </c>
      <c r="D17" s="17" t="s">
        <v>7</v>
      </c>
      <c r="E17" s="20" t="s">
        <v>666</v>
      </c>
      <c r="F17" s="20"/>
      <c r="G17" s="23"/>
      <c r="H17" s="17" t="s">
        <v>117</v>
      </c>
      <c r="I17" s="13"/>
      <c r="K17" s="36">
        <f>SUMIFS($A$10:$A$400,$B$10:$B$400,"CH",$D$10:$D$400,"U8")</f>
        <v>1</v>
      </c>
      <c r="L17" s="36" t="s">
        <v>3</v>
      </c>
      <c r="M17" s="36" t="s">
        <v>14</v>
      </c>
    </row>
    <row r="18" spans="1:13" s="12" customFormat="1" x14ac:dyDescent="0.3">
      <c r="A18" s="17">
        <v>1</v>
      </c>
      <c r="B18" s="17" t="s">
        <v>3</v>
      </c>
      <c r="C18" s="17">
        <v>80</v>
      </c>
      <c r="D18" s="17" t="s">
        <v>7</v>
      </c>
      <c r="E18" s="20" t="s">
        <v>666</v>
      </c>
      <c r="F18" s="20"/>
      <c r="G18" s="23"/>
      <c r="H18" s="17" t="s">
        <v>26</v>
      </c>
      <c r="I18" s="13"/>
      <c r="K18" s="36">
        <f>SUMIFS($A$10:$A$400,$B$10:$B$400,"CH",$D$10:$D$400,"U9")</f>
        <v>11</v>
      </c>
      <c r="L18" s="36" t="s">
        <v>3</v>
      </c>
      <c r="M18" s="36" t="s">
        <v>15</v>
      </c>
    </row>
    <row r="19" spans="1:13" s="12" customFormat="1" x14ac:dyDescent="0.3">
      <c r="A19" s="17">
        <v>1</v>
      </c>
      <c r="B19" s="17" t="s">
        <v>4</v>
      </c>
      <c r="C19" s="17">
        <v>60</v>
      </c>
      <c r="D19" s="17" t="s">
        <v>7</v>
      </c>
      <c r="E19" s="20" t="s">
        <v>666</v>
      </c>
      <c r="F19" s="20"/>
      <c r="G19" s="23"/>
      <c r="H19" s="17" t="s">
        <v>26</v>
      </c>
      <c r="I19" s="13"/>
      <c r="K19" s="36">
        <f>SUMIFS($A$10:$A$400,$B$10:$B$400,"CH",$D$10:$D$400,"U10")</f>
        <v>10</v>
      </c>
      <c r="L19" s="36" t="s">
        <v>3</v>
      </c>
      <c r="M19" s="36" t="s">
        <v>16</v>
      </c>
    </row>
    <row r="20" spans="1:13" s="12" customFormat="1" x14ac:dyDescent="0.3">
      <c r="A20" s="17">
        <v>3</v>
      </c>
      <c r="B20" s="17" t="s">
        <v>3</v>
      </c>
      <c r="C20" s="17">
        <v>70</v>
      </c>
      <c r="D20" s="17" t="s">
        <v>7</v>
      </c>
      <c r="E20" s="20" t="s">
        <v>666</v>
      </c>
      <c r="F20" s="20"/>
      <c r="G20" s="23"/>
      <c r="H20" s="17" t="s">
        <v>117</v>
      </c>
      <c r="I20" s="13"/>
      <c r="K20" s="36">
        <f>SUMIFS($A$10:$A$400,$B$10:$B$400,"CH",$D$10:$D$400,"U11")</f>
        <v>72</v>
      </c>
      <c r="L20" s="36" t="s">
        <v>3</v>
      </c>
      <c r="M20" s="36" t="s">
        <v>42</v>
      </c>
    </row>
    <row r="21" spans="1:13" s="12" customFormat="1" x14ac:dyDescent="0.3">
      <c r="A21" s="17">
        <v>1</v>
      </c>
      <c r="B21" s="17" t="s">
        <v>5</v>
      </c>
      <c r="C21" s="17">
        <v>90</v>
      </c>
      <c r="D21" s="17" t="s">
        <v>7</v>
      </c>
      <c r="E21" s="20" t="s">
        <v>678</v>
      </c>
      <c r="F21" s="20"/>
      <c r="G21" s="23"/>
      <c r="H21" s="17" t="s">
        <v>30</v>
      </c>
      <c r="I21" s="13"/>
      <c r="K21" s="36">
        <f>SUM(K10:K20)</f>
        <v>419</v>
      </c>
      <c r="L21" s="36"/>
      <c r="M21" s="36"/>
    </row>
    <row r="22" spans="1:13" s="12" customFormat="1" x14ac:dyDescent="0.3">
      <c r="A22" s="17">
        <v>1</v>
      </c>
      <c r="B22" s="17" t="s">
        <v>3</v>
      </c>
      <c r="C22" s="17">
        <v>80</v>
      </c>
      <c r="D22" s="17" t="s">
        <v>7</v>
      </c>
      <c r="E22" s="20" t="s">
        <v>666</v>
      </c>
      <c r="F22" s="20"/>
      <c r="G22" s="23"/>
      <c r="H22" s="17" t="s">
        <v>26</v>
      </c>
      <c r="I22" s="13"/>
      <c r="K22" s="36"/>
      <c r="L22" s="36"/>
      <c r="M22" s="36"/>
    </row>
    <row r="23" spans="1:13" s="12" customFormat="1" x14ac:dyDescent="0.3">
      <c r="A23" s="17">
        <v>1</v>
      </c>
      <c r="B23" s="17" t="s">
        <v>4</v>
      </c>
      <c r="C23" s="17">
        <v>70</v>
      </c>
      <c r="D23" s="17" t="s">
        <v>7</v>
      </c>
      <c r="E23" s="20" t="s">
        <v>666</v>
      </c>
      <c r="F23" s="20"/>
      <c r="G23" s="23"/>
      <c r="H23" s="17" t="s">
        <v>26</v>
      </c>
      <c r="I23" s="13"/>
      <c r="K23" s="36">
        <f>SUMIFS($A$10:$A$400,$B$10:$B$400,"RT",$D$10:$D$400,"U1")</f>
        <v>10</v>
      </c>
      <c r="L23" s="36" t="s">
        <v>4</v>
      </c>
      <c r="M23" s="36" t="s">
        <v>7</v>
      </c>
    </row>
    <row r="24" spans="1:13" s="12" customFormat="1" x14ac:dyDescent="0.3">
      <c r="A24" s="17">
        <v>16</v>
      </c>
      <c r="B24" s="17" t="s">
        <v>3</v>
      </c>
      <c r="C24" s="17">
        <v>80</v>
      </c>
      <c r="D24" s="17" t="s">
        <v>7</v>
      </c>
      <c r="E24" s="20" t="s">
        <v>666</v>
      </c>
      <c r="F24" s="20"/>
      <c r="G24" s="23"/>
      <c r="H24" s="17" t="s">
        <v>26</v>
      </c>
      <c r="I24" s="13"/>
      <c r="K24" s="36">
        <f>SUMIFS($A$10:$A$400,$B$10:$B$400,"RT",$D$10:$D$400,"U2")</f>
        <v>20</v>
      </c>
      <c r="L24" s="36" t="s">
        <v>4</v>
      </c>
      <c r="M24" s="36" t="s">
        <v>8</v>
      </c>
    </row>
    <row r="25" spans="1:13" s="12" customFormat="1" x14ac:dyDescent="0.3">
      <c r="A25" s="17">
        <v>4</v>
      </c>
      <c r="B25" s="17" t="s">
        <v>3</v>
      </c>
      <c r="C25" s="17">
        <v>90</v>
      </c>
      <c r="D25" s="17" t="s">
        <v>7</v>
      </c>
      <c r="E25" s="20" t="s">
        <v>666</v>
      </c>
      <c r="F25" s="20"/>
      <c r="G25" s="23"/>
      <c r="H25" s="17" t="s">
        <v>26</v>
      </c>
      <c r="I25" s="13"/>
      <c r="K25" s="36">
        <f>SUMIFS($A$10:$A$400,$B$10:$B$400,"RT",$D$10:$D$400,"U3")</f>
        <v>25</v>
      </c>
      <c r="L25" s="36" t="s">
        <v>4</v>
      </c>
      <c r="M25" s="36" t="s">
        <v>9</v>
      </c>
    </row>
    <row r="26" spans="1:13" s="12" customFormat="1" x14ac:dyDescent="0.3">
      <c r="A26" s="17">
        <v>4</v>
      </c>
      <c r="B26" s="17" t="s">
        <v>183</v>
      </c>
      <c r="C26" s="17">
        <v>200</v>
      </c>
      <c r="D26" s="17" t="s">
        <v>7</v>
      </c>
      <c r="E26" s="20" t="s">
        <v>666</v>
      </c>
      <c r="F26" s="20"/>
      <c r="G26" s="23"/>
      <c r="H26" s="17" t="s">
        <v>117</v>
      </c>
      <c r="I26" s="13"/>
      <c r="K26" s="36">
        <f>SUMIFS($A$10:$A$400,$B$10:$B$400,"RT",$D$10:$D$400,"U4")</f>
        <v>1</v>
      </c>
      <c r="L26" s="36" t="s">
        <v>4</v>
      </c>
      <c r="M26" s="36" t="s">
        <v>10</v>
      </c>
    </row>
    <row r="27" spans="1:13" s="12" customFormat="1" x14ac:dyDescent="0.3">
      <c r="A27" s="17">
        <v>3</v>
      </c>
      <c r="B27" s="17" t="s">
        <v>183</v>
      </c>
      <c r="C27" s="17">
        <v>250</v>
      </c>
      <c r="D27" s="17" t="s">
        <v>7</v>
      </c>
      <c r="E27" s="20" t="s">
        <v>666</v>
      </c>
      <c r="F27" s="20"/>
      <c r="G27" s="23"/>
      <c r="H27" s="17" t="s">
        <v>117</v>
      </c>
      <c r="I27" s="13"/>
      <c r="K27" s="36">
        <f>SUMIFS($A$10:$A$400,$B$10:$B$400,"RT",$D$10:$D$400,"U5")</f>
        <v>14</v>
      </c>
      <c r="L27" s="36" t="s">
        <v>4</v>
      </c>
      <c r="M27" s="36" t="s">
        <v>11</v>
      </c>
    </row>
    <row r="28" spans="1:13" s="12" customFormat="1" x14ac:dyDescent="0.3">
      <c r="A28" s="17">
        <v>3</v>
      </c>
      <c r="B28" s="17" t="s">
        <v>3</v>
      </c>
      <c r="C28" s="17">
        <v>70</v>
      </c>
      <c r="D28" s="17" t="s">
        <v>7</v>
      </c>
      <c r="E28" s="20" t="s">
        <v>666</v>
      </c>
      <c r="F28" s="20"/>
      <c r="G28" s="23"/>
      <c r="H28" s="17" t="s">
        <v>117</v>
      </c>
      <c r="I28" s="13"/>
      <c r="K28" s="36">
        <f>SUMIFS($A$10:$A$400,$B$10:$B$400,"RT",$D$10:$D$400,"U6")</f>
        <v>11</v>
      </c>
      <c r="L28" s="36" t="s">
        <v>4</v>
      </c>
      <c r="M28" s="36" t="s">
        <v>12</v>
      </c>
    </row>
    <row r="29" spans="1:13" s="12" customFormat="1" x14ac:dyDescent="0.3">
      <c r="A29" s="17">
        <v>1</v>
      </c>
      <c r="B29" s="17" t="s">
        <v>183</v>
      </c>
      <c r="C29" s="17">
        <v>300</v>
      </c>
      <c r="D29" s="17" t="s">
        <v>7</v>
      </c>
      <c r="E29" s="20" t="s">
        <v>678</v>
      </c>
      <c r="F29" s="20"/>
      <c r="G29" s="23"/>
      <c r="H29" s="17" t="s">
        <v>30</v>
      </c>
      <c r="I29" s="13"/>
      <c r="K29" s="36">
        <f>SUMIFS($A$10:$A$400,$B$10:$B$400,"RT",$D$10:$D$400,"U7")</f>
        <v>1</v>
      </c>
      <c r="L29" s="36" t="s">
        <v>4</v>
      </c>
      <c r="M29" s="36" t="s">
        <v>13</v>
      </c>
    </row>
    <row r="30" spans="1:13" s="12" customFormat="1" x14ac:dyDescent="0.3">
      <c r="A30" s="17">
        <v>15</v>
      </c>
      <c r="B30" s="17" t="s">
        <v>3</v>
      </c>
      <c r="C30" s="17">
        <v>90</v>
      </c>
      <c r="D30" s="17" t="s">
        <v>7</v>
      </c>
      <c r="E30" s="20" t="s">
        <v>666</v>
      </c>
      <c r="F30" s="20"/>
      <c r="G30" s="23"/>
      <c r="H30" s="17" t="s">
        <v>26</v>
      </c>
      <c r="I30" s="13"/>
      <c r="K30" s="36">
        <f>SUMIFS($A$10:$A$400,$B$10:$B$400,"RT",$D$10:$D$400,"U8")</f>
        <v>3</v>
      </c>
      <c r="L30" s="36" t="s">
        <v>4</v>
      </c>
      <c r="M30" s="36" t="s">
        <v>14</v>
      </c>
    </row>
    <row r="31" spans="1:13" s="12" customFormat="1" x14ac:dyDescent="0.3">
      <c r="A31" s="17">
        <v>1</v>
      </c>
      <c r="B31" s="17" t="s">
        <v>3</v>
      </c>
      <c r="C31" s="17">
        <v>70</v>
      </c>
      <c r="D31" s="17" t="s">
        <v>7</v>
      </c>
      <c r="E31" s="20" t="s">
        <v>666</v>
      </c>
      <c r="F31" s="20"/>
      <c r="G31" s="23"/>
      <c r="H31" s="17" t="s">
        <v>26</v>
      </c>
      <c r="I31" s="13"/>
      <c r="K31" s="36">
        <f>SUMIFS($A$10:$A$400,$B$10:$B$400,"RT",$D$10:$D$400,"U9")</f>
        <v>0</v>
      </c>
      <c r="L31" s="36" t="s">
        <v>4</v>
      </c>
      <c r="M31" s="36" t="s">
        <v>15</v>
      </c>
    </row>
    <row r="32" spans="1:13" s="12" customFormat="1" x14ac:dyDescent="0.3">
      <c r="A32" s="17">
        <v>12</v>
      </c>
      <c r="B32" s="17" t="s">
        <v>3</v>
      </c>
      <c r="C32" s="17">
        <v>80</v>
      </c>
      <c r="D32" s="17" t="s">
        <v>7</v>
      </c>
      <c r="E32" s="20" t="s">
        <v>666</v>
      </c>
      <c r="F32" s="20"/>
      <c r="G32" s="23"/>
      <c r="H32" s="17" t="s">
        <v>26</v>
      </c>
      <c r="I32" s="13"/>
      <c r="K32" s="36">
        <f>SUMIFS($A$10:$A$400,$B$10:$B$400,"RT",$D$10:$D$400,"U10")</f>
        <v>5</v>
      </c>
      <c r="L32" s="36" t="s">
        <v>4</v>
      </c>
      <c r="M32" s="36" t="s">
        <v>16</v>
      </c>
    </row>
    <row r="33" spans="1:13" s="12" customFormat="1" x14ac:dyDescent="0.3">
      <c r="A33" s="17">
        <v>1</v>
      </c>
      <c r="B33" s="17" t="s">
        <v>4</v>
      </c>
      <c r="C33" s="17">
        <v>50</v>
      </c>
      <c r="D33" s="17" t="s">
        <v>7</v>
      </c>
      <c r="E33" s="20" t="s">
        <v>666</v>
      </c>
      <c r="F33" s="20"/>
      <c r="G33" s="23"/>
      <c r="H33" s="17" t="s">
        <v>26</v>
      </c>
      <c r="I33" s="13"/>
      <c r="K33" s="36">
        <f>SUMIFS($A$10:$A$400,$B$10:$B$400,"RT",$D$10:$D$400,"U11")</f>
        <v>5</v>
      </c>
      <c r="L33" s="36" t="s">
        <v>4</v>
      </c>
      <c r="M33" s="36" t="s">
        <v>42</v>
      </c>
    </row>
    <row r="34" spans="1:13" s="12" customFormat="1" x14ac:dyDescent="0.3">
      <c r="A34" s="17">
        <v>2</v>
      </c>
      <c r="B34" s="17" t="s">
        <v>4</v>
      </c>
      <c r="C34" s="17">
        <v>70</v>
      </c>
      <c r="D34" s="17" t="s">
        <v>7</v>
      </c>
      <c r="E34" s="20" t="s">
        <v>666</v>
      </c>
      <c r="F34" s="20"/>
      <c r="G34" s="23"/>
      <c r="H34" s="17" t="s">
        <v>26</v>
      </c>
      <c r="I34" s="13"/>
      <c r="K34" s="36">
        <f>SUM(K23:K33)</f>
        <v>95</v>
      </c>
      <c r="L34" s="16"/>
      <c r="M34" s="16"/>
    </row>
    <row r="35" spans="1:13" s="12" customFormat="1" x14ac:dyDescent="0.3">
      <c r="A35" s="17">
        <v>1</v>
      </c>
      <c r="B35" s="17" t="s">
        <v>4</v>
      </c>
      <c r="C35" s="17">
        <v>60</v>
      </c>
      <c r="D35" s="17" t="s">
        <v>7</v>
      </c>
      <c r="E35" s="20" t="s">
        <v>666</v>
      </c>
      <c r="F35" s="20"/>
      <c r="G35" s="23"/>
      <c r="H35" s="17" t="s">
        <v>26</v>
      </c>
      <c r="I35" s="13"/>
      <c r="K35" s="16"/>
      <c r="L35" s="16"/>
      <c r="M35" s="16"/>
    </row>
    <row r="36" spans="1:13" s="12" customFormat="1" x14ac:dyDescent="0.3">
      <c r="A36" s="17">
        <v>1</v>
      </c>
      <c r="B36" s="17" t="s">
        <v>3</v>
      </c>
      <c r="C36" s="17">
        <v>70</v>
      </c>
      <c r="D36" s="17" t="s">
        <v>7</v>
      </c>
      <c r="E36" s="20" t="s">
        <v>666</v>
      </c>
      <c r="F36" s="20"/>
      <c r="G36" s="23"/>
      <c r="H36" s="17" t="s">
        <v>117</v>
      </c>
      <c r="I36" s="13"/>
      <c r="K36" s="16"/>
      <c r="L36" s="16"/>
      <c r="M36" s="16"/>
    </row>
    <row r="37" spans="1:13" s="12" customFormat="1" x14ac:dyDescent="0.3">
      <c r="A37" s="17">
        <v>1</v>
      </c>
      <c r="B37" s="17" t="s">
        <v>183</v>
      </c>
      <c r="C37" s="17">
        <v>150</v>
      </c>
      <c r="D37" s="17" t="s">
        <v>7</v>
      </c>
      <c r="E37" s="20" t="s">
        <v>666</v>
      </c>
      <c r="F37" s="20"/>
      <c r="G37" s="23"/>
      <c r="H37" s="17" t="s">
        <v>117</v>
      </c>
      <c r="I37" s="13"/>
      <c r="K37" s="16"/>
      <c r="L37" s="16"/>
      <c r="M37" s="16"/>
    </row>
    <row r="38" spans="1:13" s="12" customFormat="1" x14ac:dyDescent="0.3">
      <c r="A38" s="17">
        <v>1</v>
      </c>
      <c r="B38" s="17" t="s">
        <v>4</v>
      </c>
      <c r="C38" s="17">
        <v>130</v>
      </c>
      <c r="D38" s="17" t="s">
        <v>7</v>
      </c>
      <c r="E38" s="20" t="s">
        <v>666</v>
      </c>
      <c r="F38" s="20"/>
      <c r="G38" s="23"/>
      <c r="H38" s="17" t="s">
        <v>117</v>
      </c>
      <c r="I38" s="13"/>
      <c r="K38" s="16"/>
      <c r="L38" s="16"/>
      <c r="M38" s="16"/>
    </row>
    <row r="39" spans="1:13" s="12" customFormat="1" x14ac:dyDescent="0.3">
      <c r="A39" s="17">
        <v>5</v>
      </c>
      <c r="B39" s="17" t="s">
        <v>183</v>
      </c>
      <c r="C39" s="17">
        <v>200</v>
      </c>
      <c r="D39" s="17" t="s">
        <v>7</v>
      </c>
      <c r="E39" s="20" t="s">
        <v>666</v>
      </c>
      <c r="F39" s="20"/>
      <c r="G39" s="23"/>
      <c r="H39" s="17" t="s">
        <v>117</v>
      </c>
      <c r="I39" s="13"/>
      <c r="K39" s="16"/>
      <c r="L39" s="16"/>
      <c r="M39" s="16"/>
    </row>
    <row r="40" spans="1:13" s="12" customFormat="1" x14ac:dyDescent="0.3">
      <c r="A40" s="17">
        <v>1</v>
      </c>
      <c r="B40" s="17" t="s">
        <v>5</v>
      </c>
      <c r="C40" s="17">
        <v>60</v>
      </c>
      <c r="D40" s="17" t="s">
        <v>7</v>
      </c>
      <c r="E40" s="20" t="s">
        <v>678</v>
      </c>
      <c r="F40" s="20"/>
      <c r="G40" s="23"/>
      <c r="H40" s="17" t="s">
        <v>31</v>
      </c>
      <c r="I40" s="13"/>
      <c r="K40" s="16"/>
      <c r="L40" s="16"/>
      <c r="M40" s="16"/>
    </row>
    <row r="41" spans="1:13" s="12" customFormat="1" x14ac:dyDescent="0.3">
      <c r="A41" s="17">
        <v>1</v>
      </c>
      <c r="B41" s="17" t="s">
        <v>3</v>
      </c>
      <c r="C41" s="17">
        <v>50</v>
      </c>
      <c r="D41" s="17" t="s">
        <v>7</v>
      </c>
      <c r="E41" s="20" t="s">
        <v>666</v>
      </c>
      <c r="F41" s="20"/>
      <c r="G41" s="23"/>
      <c r="H41" s="17" t="s">
        <v>26</v>
      </c>
      <c r="I41" s="13"/>
      <c r="K41" s="16"/>
      <c r="L41" s="16"/>
      <c r="M41" s="16"/>
    </row>
    <row r="42" spans="1:13" s="12" customFormat="1" x14ac:dyDescent="0.3">
      <c r="A42" s="17">
        <v>15</v>
      </c>
      <c r="B42" s="17" t="s">
        <v>3</v>
      </c>
      <c r="C42" s="17">
        <v>70</v>
      </c>
      <c r="D42" s="17" t="s">
        <v>7</v>
      </c>
      <c r="E42" s="20" t="s">
        <v>666</v>
      </c>
      <c r="F42" s="20"/>
      <c r="G42" s="23"/>
      <c r="H42" s="17" t="s">
        <v>26</v>
      </c>
      <c r="I42" s="13"/>
      <c r="K42" s="16"/>
      <c r="L42" s="16"/>
      <c r="M42" s="16"/>
    </row>
    <row r="43" spans="1:13" s="12" customFormat="1" x14ac:dyDescent="0.3">
      <c r="A43" s="17">
        <v>5</v>
      </c>
      <c r="B43" s="17" t="s">
        <v>3</v>
      </c>
      <c r="C43" s="17">
        <v>80</v>
      </c>
      <c r="D43" s="17" t="s">
        <v>7</v>
      </c>
      <c r="E43" s="20" t="s">
        <v>666</v>
      </c>
      <c r="F43" s="20"/>
      <c r="G43" s="23"/>
      <c r="H43" s="17" t="s">
        <v>26</v>
      </c>
      <c r="I43" s="13"/>
      <c r="K43" s="16"/>
      <c r="L43" s="16"/>
      <c r="M43" s="16"/>
    </row>
    <row r="44" spans="1:13" s="12" customFormat="1" x14ac:dyDescent="0.3">
      <c r="A44" s="17">
        <v>3</v>
      </c>
      <c r="B44" s="17" t="s">
        <v>3</v>
      </c>
      <c r="C44" s="17">
        <v>95</v>
      </c>
      <c r="D44" s="17" t="s">
        <v>7</v>
      </c>
      <c r="E44" s="20" t="s">
        <v>666</v>
      </c>
      <c r="F44" s="20"/>
      <c r="G44" s="23"/>
      <c r="H44" s="17" t="s">
        <v>26</v>
      </c>
      <c r="I44" s="13"/>
      <c r="K44" s="16"/>
      <c r="L44" s="16"/>
      <c r="M44" s="16"/>
    </row>
    <row r="45" spans="1:13" s="12" customFormat="1" x14ac:dyDescent="0.3">
      <c r="A45" s="17">
        <v>1</v>
      </c>
      <c r="B45" s="17" t="s">
        <v>4</v>
      </c>
      <c r="C45" s="17">
        <v>70</v>
      </c>
      <c r="D45" s="17" t="s">
        <v>7</v>
      </c>
      <c r="E45" s="20" t="s">
        <v>666</v>
      </c>
      <c r="F45" s="20"/>
      <c r="G45" s="23"/>
      <c r="H45" s="17" t="s">
        <v>26</v>
      </c>
      <c r="I45" s="13"/>
      <c r="K45" s="16"/>
      <c r="L45" s="16"/>
      <c r="M45" s="16"/>
    </row>
    <row r="46" spans="1:13" s="12" customFormat="1" x14ac:dyDescent="0.3">
      <c r="A46" s="17">
        <v>4</v>
      </c>
      <c r="B46" s="17" t="s">
        <v>183</v>
      </c>
      <c r="C46" s="17">
        <v>150</v>
      </c>
      <c r="D46" s="17" t="s">
        <v>7</v>
      </c>
      <c r="E46" s="20" t="s">
        <v>666</v>
      </c>
      <c r="F46" s="20"/>
      <c r="G46" s="23"/>
      <c r="H46" s="17" t="s">
        <v>117</v>
      </c>
      <c r="I46" s="13"/>
      <c r="K46" s="16"/>
      <c r="L46" s="16"/>
      <c r="M46" s="16"/>
    </row>
    <row r="47" spans="1:13" s="12" customFormat="1" x14ac:dyDescent="0.3">
      <c r="A47" s="17">
        <v>4</v>
      </c>
      <c r="B47" s="17" t="s">
        <v>183</v>
      </c>
      <c r="C47" s="17">
        <v>200</v>
      </c>
      <c r="D47" s="17" t="s">
        <v>7</v>
      </c>
      <c r="E47" s="20" t="s">
        <v>666</v>
      </c>
      <c r="F47" s="20"/>
      <c r="G47" s="23"/>
      <c r="H47" s="17" t="s">
        <v>117</v>
      </c>
      <c r="I47" s="13"/>
      <c r="K47" s="16"/>
      <c r="L47" s="16"/>
      <c r="M47" s="16"/>
    </row>
    <row r="48" spans="1:13" s="12" customFormat="1" x14ac:dyDescent="0.3">
      <c r="A48" s="17">
        <v>1</v>
      </c>
      <c r="B48" s="17" t="s">
        <v>3</v>
      </c>
      <c r="C48" s="17">
        <v>60</v>
      </c>
      <c r="D48" s="17" t="s">
        <v>8</v>
      </c>
      <c r="E48" s="20" t="s">
        <v>674</v>
      </c>
      <c r="F48" s="20"/>
      <c r="G48" s="23" t="s">
        <v>277</v>
      </c>
      <c r="H48" s="17" t="s">
        <v>117</v>
      </c>
      <c r="I48" s="13" t="s">
        <v>267</v>
      </c>
      <c r="K48" s="16"/>
      <c r="L48" s="16"/>
      <c r="M48" s="16"/>
    </row>
    <row r="49" spans="1:13" s="12" customFormat="1" x14ac:dyDescent="0.3">
      <c r="A49" s="17">
        <v>1</v>
      </c>
      <c r="B49" s="17" t="s">
        <v>4</v>
      </c>
      <c r="C49" s="17">
        <v>120</v>
      </c>
      <c r="D49" s="17" t="s">
        <v>8</v>
      </c>
      <c r="E49" s="20" t="s">
        <v>675</v>
      </c>
      <c r="F49" s="20"/>
      <c r="G49" s="23"/>
      <c r="H49" s="17" t="s">
        <v>30</v>
      </c>
      <c r="I49" s="13"/>
      <c r="K49" s="16"/>
      <c r="L49" s="16"/>
      <c r="M49" s="16"/>
    </row>
    <row r="50" spans="1:13" s="12" customFormat="1" x14ac:dyDescent="0.3">
      <c r="A50" s="17">
        <v>2</v>
      </c>
      <c r="B50" s="17" t="s">
        <v>4</v>
      </c>
      <c r="C50" s="17">
        <v>60</v>
      </c>
      <c r="D50" s="17" t="s">
        <v>8</v>
      </c>
      <c r="E50" s="20" t="s">
        <v>674</v>
      </c>
      <c r="F50" s="20"/>
      <c r="G50" s="23"/>
      <c r="H50" s="17" t="s">
        <v>26</v>
      </c>
      <c r="I50" s="13"/>
      <c r="K50" s="16"/>
      <c r="L50" s="16"/>
      <c r="M50" s="16"/>
    </row>
    <row r="51" spans="1:13" s="12" customFormat="1" x14ac:dyDescent="0.3">
      <c r="A51" s="17">
        <v>2</v>
      </c>
      <c r="B51" s="17" t="s">
        <v>3</v>
      </c>
      <c r="C51" s="17">
        <v>80</v>
      </c>
      <c r="D51" s="17" t="s">
        <v>8</v>
      </c>
      <c r="E51" s="20" t="s">
        <v>674</v>
      </c>
      <c r="F51" s="20"/>
      <c r="G51" s="23"/>
      <c r="H51" s="17" t="s">
        <v>26</v>
      </c>
      <c r="I51" s="13"/>
      <c r="K51" s="16"/>
      <c r="L51" s="16"/>
      <c r="M51" s="16"/>
    </row>
    <row r="52" spans="1:13" s="12" customFormat="1" x14ac:dyDescent="0.3">
      <c r="A52" s="17">
        <v>7</v>
      </c>
      <c r="B52" s="17" t="s">
        <v>4</v>
      </c>
      <c r="C52" s="17">
        <v>40</v>
      </c>
      <c r="D52" s="17" t="s">
        <v>8</v>
      </c>
      <c r="E52" s="20" t="s">
        <v>674</v>
      </c>
      <c r="F52" s="20"/>
      <c r="G52" s="23"/>
      <c r="H52" s="17" t="s">
        <v>117</v>
      </c>
      <c r="I52" s="13"/>
      <c r="K52" s="16"/>
      <c r="L52" s="16"/>
      <c r="M52" s="16"/>
    </row>
    <row r="53" spans="1:13" s="12" customFormat="1" x14ac:dyDescent="0.3">
      <c r="A53" s="17">
        <v>5</v>
      </c>
      <c r="B53" s="17" t="s">
        <v>183</v>
      </c>
      <c r="C53" s="17">
        <v>80</v>
      </c>
      <c r="D53" s="17" t="s">
        <v>8</v>
      </c>
      <c r="E53" s="20" t="s">
        <v>674</v>
      </c>
      <c r="F53" s="20"/>
      <c r="G53" s="23"/>
      <c r="H53" s="17" t="s">
        <v>117</v>
      </c>
      <c r="I53" s="13"/>
      <c r="K53" s="16"/>
      <c r="L53" s="16"/>
      <c r="M53" s="16"/>
    </row>
    <row r="54" spans="1:13" s="12" customFormat="1" x14ac:dyDescent="0.3">
      <c r="A54" s="17">
        <v>1</v>
      </c>
      <c r="B54" s="17" t="s">
        <v>4</v>
      </c>
      <c r="C54" s="17">
        <v>100</v>
      </c>
      <c r="D54" s="17" t="s">
        <v>8</v>
      </c>
      <c r="E54" s="20" t="s">
        <v>675</v>
      </c>
      <c r="F54" s="20"/>
      <c r="G54" s="23"/>
      <c r="H54" s="17" t="s">
        <v>31</v>
      </c>
      <c r="I54" s="13"/>
      <c r="K54" s="16"/>
      <c r="L54" s="16"/>
      <c r="M54" s="16"/>
    </row>
    <row r="55" spans="1:13" s="12" customFormat="1" x14ac:dyDescent="0.3">
      <c r="A55" s="17">
        <v>1</v>
      </c>
      <c r="B55" s="17" t="s">
        <v>3</v>
      </c>
      <c r="C55" s="17">
        <v>70</v>
      </c>
      <c r="D55" s="17" t="s">
        <v>8</v>
      </c>
      <c r="E55" s="20" t="s">
        <v>186</v>
      </c>
      <c r="F55" s="20" t="s">
        <v>213</v>
      </c>
      <c r="G55" s="23"/>
      <c r="H55" s="17" t="s">
        <v>30</v>
      </c>
      <c r="I55" s="13"/>
      <c r="K55" s="16"/>
      <c r="L55" s="16"/>
      <c r="M55" s="16"/>
    </row>
    <row r="56" spans="1:13" s="12" customFormat="1" x14ac:dyDescent="0.3">
      <c r="A56" s="17">
        <v>2</v>
      </c>
      <c r="B56" s="17" t="s">
        <v>4</v>
      </c>
      <c r="C56" s="17">
        <v>60</v>
      </c>
      <c r="D56" s="17" t="s">
        <v>8</v>
      </c>
      <c r="E56" s="20" t="s">
        <v>186</v>
      </c>
      <c r="F56" s="20" t="s">
        <v>213</v>
      </c>
      <c r="G56" s="23"/>
      <c r="H56" s="17" t="s">
        <v>30</v>
      </c>
      <c r="I56" s="13"/>
      <c r="K56" s="16"/>
      <c r="L56" s="16"/>
      <c r="M56" s="16"/>
    </row>
    <row r="57" spans="1:13" s="12" customFormat="1" x14ac:dyDescent="0.3">
      <c r="A57" s="17">
        <v>1</v>
      </c>
      <c r="B57" s="17" t="s">
        <v>183</v>
      </c>
      <c r="C57" s="17">
        <v>200</v>
      </c>
      <c r="D57" s="17" t="s">
        <v>8</v>
      </c>
      <c r="E57" s="20" t="s">
        <v>675</v>
      </c>
      <c r="F57" s="20"/>
      <c r="G57" s="23"/>
      <c r="H57" s="17" t="s">
        <v>31</v>
      </c>
      <c r="I57" s="13"/>
      <c r="K57" s="16"/>
      <c r="L57" s="16"/>
      <c r="M57" s="16"/>
    </row>
    <row r="58" spans="1:13" s="12" customFormat="1" x14ac:dyDescent="0.3">
      <c r="A58" s="17">
        <v>1</v>
      </c>
      <c r="B58" s="17" t="s">
        <v>4</v>
      </c>
      <c r="C58" s="17">
        <v>60</v>
      </c>
      <c r="D58" s="17" t="s">
        <v>8</v>
      </c>
      <c r="E58" s="20" t="s">
        <v>674</v>
      </c>
      <c r="F58" s="20"/>
      <c r="G58" s="23"/>
      <c r="H58" s="17" t="s">
        <v>30</v>
      </c>
      <c r="I58" s="13"/>
      <c r="K58" s="16"/>
      <c r="L58" s="16"/>
      <c r="M58" s="16"/>
    </row>
    <row r="59" spans="1:13" s="12" customFormat="1" x14ac:dyDescent="0.3">
      <c r="A59" s="17">
        <v>1</v>
      </c>
      <c r="B59" s="17" t="s">
        <v>4</v>
      </c>
      <c r="C59" s="17">
        <v>50</v>
      </c>
      <c r="D59" s="17" t="s">
        <v>8</v>
      </c>
      <c r="E59" s="20" t="s">
        <v>674</v>
      </c>
      <c r="F59" s="20"/>
      <c r="G59" s="23"/>
      <c r="H59" s="17" t="s">
        <v>30</v>
      </c>
      <c r="I59" s="13"/>
      <c r="K59" s="16"/>
      <c r="L59" s="16"/>
      <c r="M59" s="16"/>
    </row>
    <row r="60" spans="1:13" s="12" customFormat="1" x14ac:dyDescent="0.3">
      <c r="A60" s="17">
        <v>1</v>
      </c>
      <c r="B60" s="17" t="s">
        <v>5</v>
      </c>
      <c r="C60" s="17">
        <v>160</v>
      </c>
      <c r="D60" s="17" t="s">
        <v>8</v>
      </c>
      <c r="E60" s="20" t="s">
        <v>674</v>
      </c>
      <c r="F60" s="20"/>
      <c r="G60" s="23"/>
      <c r="H60" s="17" t="s">
        <v>31</v>
      </c>
      <c r="I60" s="13"/>
      <c r="K60" s="16"/>
      <c r="L60" s="16"/>
      <c r="M60" s="16"/>
    </row>
    <row r="61" spans="1:13" s="12" customFormat="1" x14ac:dyDescent="0.3">
      <c r="A61" s="17">
        <v>1</v>
      </c>
      <c r="B61" s="17" t="s">
        <v>183</v>
      </c>
      <c r="C61" s="17">
        <v>150</v>
      </c>
      <c r="D61" s="17" t="s">
        <v>8</v>
      </c>
      <c r="E61" s="20" t="s">
        <v>675</v>
      </c>
      <c r="F61" s="20"/>
      <c r="G61" s="23"/>
      <c r="H61" s="17" t="s">
        <v>31</v>
      </c>
      <c r="I61" s="13"/>
      <c r="K61" s="16"/>
      <c r="L61" s="16"/>
      <c r="M61" s="16"/>
    </row>
    <row r="62" spans="1:13" s="12" customFormat="1" x14ac:dyDescent="0.3">
      <c r="A62" s="17">
        <v>1</v>
      </c>
      <c r="B62" s="17" t="s">
        <v>4</v>
      </c>
      <c r="C62" s="17">
        <v>70</v>
      </c>
      <c r="D62" s="17" t="s">
        <v>8</v>
      </c>
      <c r="E62" s="20" t="s">
        <v>674</v>
      </c>
      <c r="F62" s="20"/>
      <c r="G62" s="23"/>
      <c r="H62" s="17" t="s">
        <v>30</v>
      </c>
      <c r="I62" s="13"/>
      <c r="K62" s="16"/>
      <c r="L62" s="16"/>
      <c r="M62" s="16"/>
    </row>
    <row r="63" spans="1:13" s="12" customFormat="1" x14ac:dyDescent="0.3">
      <c r="A63" s="17">
        <v>1</v>
      </c>
      <c r="B63" s="17" t="s">
        <v>4</v>
      </c>
      <c r="C63" s="17">
        <v>80</v>
      </c>
      <c r="D63" s="17" t="s">
        <v>8</v>
      </c>
      <c r="E63" s="20" t="s">
        <v>675</v>
      </c>
      <c r="F63" s="20"/>
      <c r="G63" s="23"/>
      <c r="H63" s="17" t="s">
        <v>31</v>
      </c>
      <c r="I63" s="13"/>
      <c r="K63" s="16"/>
      <c r="L63" s="16"/>
      <c r="M63" s="16"/>
    </row>
    <row r="64" spans="1:13" s="12" customFormat="1" x14ac:dyDescent="0.3">
      <c r="A64" s="17">
        <v>3</v>
      </c>
      <c r="B64" s="17" t="s">
        <v>3</v>
      </c>
      <c r="C64" s="17">
        <v>70</v>
      </c>
      <c r="D64" s="17" t="s">
        <v>8</v>
      </c>
      <c r="E64" s="20" t="s">
        <v>674</v>
      </c>
      <c r="F64" s="20"/>
      <c r="G64" s="23"/>
      <c r="H64" s="17" t="s">
        <v>30</v>
      </c>
      <c r="I64" s="13"/>
      <c r="K64" s="16"/>
      <c r="L64" s="16"/>
      <c r="M64" s="16"/>
    </row>
    <row r="65" spans="1:13" s="12" customFormat="1" x14ac:dyDescent="0.3">
      <c r="A65" s="17">
        <v>1</v>
      </c>
      <c r="B65" s="17" t="s">
        <v>4</v>
      </c>
      <c r="C65" s="17">
        <v>120</v>
      </c>
      <c r="D65" s="17" t="s">
        <v>8</v>
      </c>
      <c r="E65" s="20" t="s">
        <v>674</v>
      </c>
      <c r="F65" s="20"/>
      <c r="G65" s="23"/>
      <c r="H65" s="17" t="s">
        <v>30</v>
      </c>
      <c r="I65" s="13"/>
      <c r="K65" s="16"/>
      <c r="L65" s="16"/>
      <c r="M65" s="16"/>
    </row>
    <row r="66" spans="1:13" s="12" customFormat="1" x14ac:dyDescent="0.3">
      <c r="A66" s="17">
        <v>1</v>
      </c>
      <c r="B66" s="17" t="s">
        <v>5</v>
      </c>
      <c r="C66" s="17">
        <v>60</v>
      </c>
      <c r="D66" s="17" t="s">
        <v>8</v>
      </c>
      <c r="E66" s="20" t="s">
        <v>674</v>
      </c>
      <c r="F66" s="20"/>
      <c r="G66" s="23"/>
      <c r="H66" s="17" t="s">
        <v>30</v>
      </c>
      <c r="I66" s="13"/>
      <c r="K66" s="16"/>
      <c r="L66" s="16"/>
      <c r="M66" s="16"/>
    </row>
    <row r="67" spans="1:13" s="12" customFormat="1" x14ac:dyDescent="0.3">
      <c r="A67" s="17">
        <v>1</v>
      </c>
      <c r="B67" s="17" t="s">
        <v>3</v>
      </c>
      <c r="C67" s="17">
        <v>110</v>
      </c>
      <c r="D67" s="17" t="s">
        <v>8</v>
      </c>
      <c r="E67" s="20" t="s">
        <v>667</v>
      </c>
      <c r="F67" s="20"/>
      <c r="G67" s="23" t="s">
        <v>276</v>
      </c>
      <c r="H67" s="17" t="s">
        <v>30</v>
      </c>
      <c r="I67" s="13" t="s">
        <v>267</v>
      </c>
      <c r="K67" s="16"/>
      <c r="L67" s="16"/>
      <c r="M67" s="16"/>
    </row>
    <row r="68" spans="1:13" s="12" customFormat="1" x14ac:dyDescent="0.3">
      <c r="A68" s="17">
        <v>2</v>
      </c>
      <c r="B68" s="17" t="s">
        <v>4</v>
      </c>
      <c r="C68" s="17">
        <v>40</v>
      </c>
      <c r="D68" s="17" t="s">
        <v>8</v>
      </c>
      <c r="E68" s="20" t="s">
        <v>667</v>
      </c>
      <c r="F68" s="20"/>
      <c r="G68" s="23"/>
      <c r="H68" s="17" t="s">
        <v>117</v>
      </c>
      <c r="I68" s="13"/>
      <c r="K68" s="16"/>
      <c r="L68" s="16"/>
      <c r="M68" s="16"/>
    </row>
    <row r="69" spans="1:13" s="12" customFormat="1" x14ac:dyDescent="0.3">
      <c r="A69" s="17">
        <v>1</v>
      </c>
      <c r="B69" s="17" t="s">
        <v>3</v>
      </c>
      <c r="C69" s="17">
        <v>60</v>
      </c>
      <c r="D69" s="17" t="s">
        <v>8</v>
      </c>
      <c r="E69" s="20" t="s">
        <v>711</v>
      </c>
      <c r="F69" s="20"/>
      <c r="G69" s="23"/>
      <c r="H69" s="17" t="s">
        <v>31</v>
      </c>
      <c r="I69" s="13"/>
      <c r="K69" s="16"/>
      <c r="L69" s="16"/>
      <c r="M69" s="16"/>
    </row>
    <row r="70" spans="1:13" s="12" customFormat="1" x14ac:dyDescent="0.3">
      <c r="A70" s="17">
        <v>1</v>
      </c>
      <c r="B70" s="17" t="s">
        <v>4</v>
      </c>
      <c r="C70" s="17">
        <v>60</v>
      </c>
      <c r="D70" s="17" t="s">
        <v>9</v>
      </c>
      <c r="E70" s="20" t="s">
        <v>672</v>
      </c>
      <c r="F70" s="20"/>
      <c r="G70" s="23"/>
      <c r="H70" s="17" t="s">
        <v>31</v>
      </c>
      <c r="I70" s="13"/>
      <c r="K70" s="16"/>
      <c r="L70" s="16"/>
      <c r="M70" s="16"/>
    </row>
    <row r="71" spans="1:13" s="12" customFormat="1" x14ac:dyDescent="0.3">
      <c r="A71" s="17">
        <v>1</v>
      </c>
      <c r="B71" s="17" t="s">
        <v>183</v>
      </c>
      <c r="C71" s="17">
        <v>50</v>
      </c>
      <c r="D71" s="17" t="s">
        <v>9</v>
      </c>
      <c r="E71" s="20" t="s">
        <v>672</v>
      </c>
      <c r="F71" s="20"/>
      <c r="G71" s="23"/>
      <c r="H71" s="17" t="s">
        <v>31</v>
      </c>
      <c r="I71" s="13"/>
      <c r="K71" s="16"/>
      <c r="L71" s="16"/>
      <c r="M71" s="16"/>
    </row>
    <row r="72" spans="1:13" s="12" customFormat="1" x14ac:dyDescent="0.3">
      <c r="A72" s="17">
        <v>2</v>
      </c>
      <c r="B72" s="17" t="s">
        <v>4</v>
      </c>
      <c r="C72" s="17">
        <v>30</v>
      </c>
      <c r="D72" s="17" t="s">
        <v>9</v>
      </c>
      <c r="E72" s="20" t="s">
        <v>672</v>
      </c>
      <c r="F72" s="20"/>
      <c r="G72" s="23"/>
      <c r="H72" s="17" t="s">
        <v>31</v>
      </c>
      <c r="I72" s="13"/>
      <c r="K72" s="16"/>
      <c r="L72" s="16"/>
      <c r="M72" s="16"/>
    </row>
    <row r="73" spans="1:13" s="12" customFormat="1" x14ac:dyDescent="0.3">
      <c r="A73" s="17">
        <v>1</v>
      </c>
      <c r="B73" s="17" t="s">
        <v>3</v>
      </c>
      <c r="C73" s="17">
        <v>50</v>
      </c>
      <c r="D73" s="17" t="s">
        <v>9</v>
      </c>
      <c r="E73" s="20" t="s">
        <v>672</v>
      </c>
      <c r="F73" s="20"/>
      <c r="G73" s="23"/>
      <c r="H73" s="17" t="s">
        <v>26</v>
      </c>
      <c r="I73" s="13"/>
      <c r="K73" s="16"/>
      <c r="L73" s="16"/>
      <c r="M73" s="16"/>
    </row>
    <row r="74" spans="1:13" s="12" customFormat="1" x14ac:dyDescent="0.3">
      <c r="A74" s="17">
        <v>1</v>
      </c>
      <c r="B74" s="17" t="s">
        <v>4</v>
      </c>
      <c r="C74" s="17">
        <v>70</v>
      </c>
      <c r="D74" s="17" t="s">
        <v>9</v>
      </c>
      <c r="E74" s="20" t="s">
        <v>672</v>
      </c>
      <c r="F74" s="20"/>
      <c r="G74" s="23"/>
      <c r="H74" s="17" t="s">
        <v>26</v>
      </c>
      <c r="I74" s="13"/>
      <c r="K74" s="16"/>
      <c r="L74" s="16"/>
      <c r="M74" s="16"/>
    </row>
    <row r="75" spans="1:13" s="12" customFormat="1" x14ac:dyDescent="0.3">
      <c r="A75" s="17">
        <v>3</v>
      </c>
      <c r="B75" s="17" t="s">
        <v>183</v>
      </c>
      <c r="C75" s="17">
        <v>80</v>
      </c>
      <c r="D75" s="17" t="s">
        <v>9</v>
      </c>
      <c r="E75" s="20" t="s">
        <v>672</v>
      </c>
      <c r="F75" s="20"/>
      <c r="G75" s="23"/>
      <c r="H75" s="17" t="s">
        <v>31</v>
      </c>
      <c r="I75" s="13"/>
      <c r="K75" s="16"/>
      <c r="L75" s="16"/>
      <c r="M75" s="16"/>
    </row>
    <row r="76" spans="1:13" s="12" customFormat="1" x14ac:dyDescent="0.3">
      <c r="A76" s="17">
        <v>3</v>
      </c>
      <c r="B76" s="17" t="s">
        <v>3</v>
      </c>
      <c r="C76" s="17">
        <v>50</v>
      </c>
      <c r="D76" s="17" t="s">
        <v>9</v>
      </c>
      <c r="E76" s="20" t="s">
        <v>667</v>
      </c>
      <c r="F76" s="20"/>
      <c r="G76" s="23"/>
      <c r="H76" s="17" t="s">
        <v>116</v>
      </c>
      <c r="I76" s="13"/>
      <c r="K76" s="16"/>
      <c r="L76" s="16"/>
      <c r="M76" s="16"/>
    </row>
    <row r="77" spans="1:13" s="12" customFormat="1" x14ac:dyDescent="0.3">
      <c r="A77" s="17">
        <v>6</v>
      </c>
      <c r="B77" s="17" t="s">
        <v>3</v>
      </c>
      <c r="C77" s="17">
        <v>80</v>
      </c>
      <c r="D77" s="17" t="s">
        <v>9</v>
      </c>
      <c r="E77" s="20" t="s">
        <v>672</v>
      </c>
      <c r="F77" s="20"/>
      <c r="G77" s="23"/>
      <c r="H77" s="17" t="s">
        <v>26</v>
      </c>
      <c r="I77" s="13"/>
      <c r="K77" s="16"/>
      <c r="L77" s="16"/>
      <c r="M77" s="16"/>
    </row>
    <row r="78" spans="1:13" s="12" customFormat="1" x14ac:dyDescent="0.3">
      <c r="A78" s="17">
        <v>3</v>
      </c>
      <c r="B78" s="17" t="s">
        <v>183</v>
      </c>
      <c r="C78" s="17">
        <v>90</v>
      </c>
      <c r="D78" s="17" t="s">
        <v>9</v>
      </c>
      <c r="E78" s="20" t="s">
        <v>672</v>
      </c>
      <c r="F78" s="20"/>
      <c r="G78" s="23"/>
      <c r="H78" s="17" t="s">
        <v>26</v>
      </c>
      <c r="I78" s="13"/>
      <c r="K78" s="16"/>
      <c r="L78" s="16"/>
      <c r="M78" s="16"/>
    </row>
    <row r="79" spans="1:13" s="12" customFormat="1" x14ac:dyDescent="0.3">
      <c r="A79" s="17">
        <v>85</v>
      </c>
      <c r="B79" s="17" t="s">
        <v>183</v>
      </c>
      <c r="C79" s="17">
        <v>200</v>
      </c>
      <c r="D79" s="17" t="s">
        <v>9</v>
      </c>
      <c r="E79" s="20" t="s">
        <v>672</v>
      </c>
      <c r="F79" s="20"/>
      <c r="G79" s="23"/>
      <c r="H79" s="17" t="s">
        <v>26</v>
      </c>
      <c r="I79" s="13"/>
      <c r="K79" s="16"/>
      <c r="L79" s="16"/>
      <c r="M79" s="16"/>
    </row>
    <row r="80" spans="1:13" s="12" customFormat="1" x14ac:dyDescent="0.3">
      <c r="A80" s="17">
        <v>3</v>
      </c>
      <c r="B80" s="17" t="s">
        <v>4</v>
      </c>
      <c r="C80" s="17">
        <v>200</v>
      </c>
      <c r="D80" s="17" t="s">
        <v>9</v>
      </c>
      <c r="E80" s="20" t="s">
        <v>667</v>
      </c>
      <c r="F80" s="20"/>
      <c r="G80" s="23"/>
      <c r="H80" s="17" t="s">
        <v>30</v>
      </c>
      <c r="I80" s="13"/>
      <c r="K80" s="16"/>
      <c r="L80" s="16"/>
      <c r="M80" s="16"/>
    </row>
    <row r="81" spans="1:13" s="12" customFormat="1" x14ac:dyDescent="0.3">
      <c r="A81" s="17">
        <v>4</v>
      </c>
      <c r="B81" s="17" t="s">
        <v>3</v>
      </c>
      <c r="C81" s="17">
        <v>200</v>
      </c>
      <c r="D81" s="17" t="s">
        <v>9</v>
      </c>
      <c r="E81" s="20" t="s">
        <v>667</v>
      </c>
      <c r="F81" s="20"/>
      <c r="G81" s="23"/>
      <c r="H81" s="17" t="s">
        <v>116</v>
      </c>
      <c r="I81" s="13"/>
      <c r="K81" s="16"/>
      <c r="L81" s="16"/>
      <c r="M81" s="16"/>
    </row>
    <row r="82" spans="1:13" s="12" customFormat="1" x14ac:dyDescent="0.3">
      <c r="A82" s="17">
        <v>151</v>
      </c>
      <c r="B82" s="17" t="s">
        <v>183</v>
      </c>
      <c r="C82" s="17">
        <v>200</v>
      </c>
      <c r="D82" s="17" t="s">
        <v>9</v>
      </c>
      <c r="E82" s="20" t="s">
        <v>667</v>
      </c>
      <c r="F82" s="20"/>
      <c r="G82" s="23"/>
      <c r="H82" s="17" t="s">
        <v>30</v>
      </c>
      <c r="I82" s="13"/>
      <c r="K82" s="16"/>
      <c r="L82" s="16"/>
      <c r="M82" s="16"/>
    </row>
    <row r="83" spans="1:13" s="12" customFormat="1" x14ac:dyDescent="0.3">
      <c r="A83" s="17">
        <v>1</v>
      </c>
      <c r="B83" s="17" t="s">
        <v>19</v>
      </c>
      <c r="C83" s="17">
        <v>250</v>
      </c>
      <c r="D83" s="17" t="s">
        <v>9</v>
      </c>
      <c r="E83" s="20" t="s">
        <v>667</v>
      </c>
      <c r="F83" s="20"/>
      <c r="G83" s="23"/>
      <c r="H83" s="17" t="s">
        <v>30</v>
      </c>
      <c r="I83" s="13"/>
      <c r="K83" s="16"/>
      <c r="L83" s="16"/>
      <c r="M83" s="16"/>
    </row>
    <row r="84" spans="1:13" s="12" customFormat="1" x14ac:dyDescent="0.3">
      <c r="A84" s="17">
        <v>1</v>
      </c>
      <c r="B84" s="17" t="s">
        <v>4</v>
      </c>
      <c r="C84" s="17">
        <v>120</v>
      </c>
      <c r="D84" s="17" t="s">
        <v>9</v>
      </c>
      <c r="E84" s="20" t="s">
        <v>667</v>
      </c>
      <c r="F84" s="20"/>
      <c r="G84" s="23"/>
      <c r="H84" s="17" t="s">
        <v>30</v>
      </c>
      <c r="I84" s="13"/>
      <c r="K84" s="16"/>
      <c r="L84" s="16"/>
      <c r="M84" s="16"/>
    </row>
    <row r="85" spans="1:13" s="12" customFormat="1" x14ac:dyDescent="0.3">
      <c r="A85" s="17">
        <v>1</v>
      </c>
      <c r="B85" s="17" t="s">
        <v>3</v>
      </c>
      <c r="C85" s="17">
        <v>100</v>
      </c>
      <c r="D85" s="17" t="s">
        <v>9</v>
      </c>
      <c r="E85" s="20" t="s">
        <v>667</v>
      </c>
      <c r="F85" s="20"/>
      <c r="G85" s="23"/>
      <c r="H85" s="17" t="s">
        <v>30</v>
      </c>
      <c r="I85" s="13"/>
      <c r="K85" s="16"/>
      <c r="L85" s="16"/>
      <c r="M85" s="16"/>
    </row>
    <row r="86" spans="1:13" s="12" customFormat="1" x14ac:dyDescent="0.3">
      <c r="A86" s="17">
        <v>15</v>
      </c>
      <c r="B86" s="17" t="s">
        <v>4</v>
      </c>
      <c r="C86" s="17">
        <v>60</v>
      </c>
      <c r="D86" s="17" t="s">
        <v>9</v>
      </c>
      <c r="E86" s="20" t="s">
        <v>667</v>
      </c>
      <c r="F86" s="20"/>
      <c r="G86" s="23"/>
      <c r="H86" s="17" t="s">
        <v>30</v>
      </c>
      <c r="I86" s="13"/>
      <c r="K86" s="16"/>
      <c r="L86" s="16"/>
      <c r="M86" s="16"/>
    </row>
    <row r="87" spans="1:13" s="12" customFormat="1" x14ac:dyDescent="0.3">
      <c r="A87" s="17">
        <v>1</v>
      </c>
      <c r="B87" s="17" t="s">
        <v>4</v>
      </c>
      <c r="C87" s="17">
        <v>50</v>
      </c>
      <c r="D87" s="17" t="s">
        <v>9</v>
      </c>
      <c r="E87" s="20" t="s">
        <v>667</v>
      </c>
      <c r="F87" s="20"/>
      <c r="G87" s="23"/>
      <c r="H87" s="17" t="s">
        <v>30</v>
      </c>
      <c r="I87" s="13"/>
      <c r="K87" s="16"/>
      <c r="L87" s="16"/>
      <c r="M87" s="16"/>
    </row>
    <row r="88" spans="1:13" s="12" customFormat="1" x14ac:dyDescent="0.3">
      <c r="A88" s="17">
        <v>20</v>
      </c>
      <c r="B88" s="17" t="s">
        <v>3</v>
      </c>
      <c r="C88" s="17">
        <v>70</v>
      </c>
      <c r="D88" s="17" t="s">
        <v>9</v>
      </c>
      <c r="E88" s="20" t="s">
        <v>667</v>
      </c>
      <c r="F88" s="20"/>
      <c r="G88" s="23"/>
      <c r="H88" s="17" t="s">
        <v>30</v>
      </c>
      <c r="I88" s="13"/>
      <c r="K88" s="16"/>
      <c r="L88" s="16"/>
      <c r="M88" s="16"/>
    </row>
    <row r="89" spans="1:13" s="12" customFormat="1" x14ac:dyDescent="0.3">
      <c r="A89" s="17">
        <v>2</v>
      </c>
      <c r="B89" s="17" t="s">
        <v>3</v>
      </c>
      <c r="C89" s="17">
        <v>80</v>
      </c>
      <c r="D89" s="17" t="s">
        <v>9</v>
      </c>
      <c r="E89" s="20" t="s">
        <v>667</v>
      </c>
      <c r="F89" s="20"/>
      <c r="G89" s="23"/>
      <c r="H89" s="17" t="s">
        <v>30</v>
      </c>
      <c r="I89" s="13"/>
      <c r="K89" s="16"/>
      <c r="L89" s="16"/>
      <c r="M89" s="16"/>
    </row>
    <row r="90" spans="1:13" s="12" customFormat="1" x14ac:dyDescent="0.3">
      <c r="A90" s="17">
        <v>1</v>
      </c>
      <c r="B90" s="17" t="s">
        <v>3</v>
      </c>
      <c r="C90" s="17">
        <v>90</v>
      </c>
      <c r="D90" s="17" t="s">
        <v>9</v>
      </c>
      <c r="E90" s="20" t="s">
        <v>711</v>
      </c>
      <c r="F90" s="20"/>
      <c r="G90" s="23"/>
      <c r="H90" s="17" t="s">
        <v>31</v>
      </c>
      <c r="I90" s="13"/>
      <c r="K90" s="16"/>
      <c r="L90" s="16"/>
      <c r="M90" s="16"/>
    </row>
    <row r="91" spans="1:13" s="12" customFormat="1" x14ac:dyDescent="0.3">
      <c r="A91" s="17">
        <v>3</v>
      </c>
      <c r="B91" s="17" t="s">
        <v>3</v>
      </c>
      <c r="C91" s="17">
        <v>90</v>
      </c>
      <c r="D91" s="17" t="s">
        <v>9</v>
      </c>
      <c r="E91" s="20" t="s">
        <v>711</v>
      </c>
      <c r="F91" s="20"/>
      <c r="G91" s="23"/>
      <c r="H91" s="17" t="s">
        <v>26</v>
      </c>
      <c r="I91" s="13"/>
      <c r="K91" s="16"/>
      <c r="L91" s="16"/>
      <c r="M91" s="16"/>
    </row>
    <row r="92" spans="1:13" s="12" customFormat="1" x14ac:dyDescent="0.3">
      <c r="A92" s="17">
        <v>16</v>
      </c>
      <c r="B92" s="17" t="s">
        <v>3</v>
      </c>
      <c r="C92" s="17">
        <v>80</v>
      </c>
      <c r="D92" s="17" t="s">
        <v>9</v>
      </c>
      <c r="E92" s="20" t="s">
        <v>711</v>
      </c>
      <c r="F92" s="20"/>
      <c r="G92" s="23"/>
      <c r="H92" s="17" t="s">
        <v>26</v>
      </c>
      <c r="I92" s="13"/>
      <c r="K92" s="16"/>
      <c r="L92" s="16"/>
      <c r="M92" s="16"/>
    </row>
    <row r="93" spans="1:13" s="12" customFormat="1" x14ac:dyDescent="0.3">
      <c r="A93" s="17">
        <v>5</v>
      </c>
      <c r="B93" s="17" t="s">
        <v>3</v>
      </c>
      <c r="C93" s="17">
        <v>70</v>
      </c>
      <c r="D93" s="17" t="s">
        <v>9</v>
      </c>
      <c r="E93" s="20" t="s">
        <v>711</v>
      </c>
      <c r="F93" s="20"/>
      <c r="G93" s="23"/>
      <c r="H93" s="17" t="s">
        <v>26</v>
      </c>
      <c r="I93" s="13"/>
      <c r="K93" s="16"/>
      <c r="L93" s="16"/>
      <c r="M93" s="16"/>
    </row>
    <row r="94" spans="1:13" s="12" customFormat="1" x14ac:dyDescent="0.3">
      <c r="A94" s="17">
        <v>1</v>
      </c>
      <c r="B94" s="17" t="s">
        <v>183</v>
      </c>
      <c r="C94" s="17">
        <v>300</v>
      </c>
      <c r="D94" s="17" t="s">
        <v>9</v>
      </c>
      <c r="E94" s="20" t="s">
        <v>667</v>
      </c>
      <c r="F94" s="20"/>
      <c r="G94" s="23"/>
      <c r="H94" s="17" t="s">
        <v>116</v>
      </c>
      <c r="I94" s="13"/>
      <c r="K94" s="16"/>
      <c r="L94" s="16"/>
      <c r="M94" s="16"/>
    </row>
    <row r="95" spans="1:13" s="12" customFormat="1" x14ac:dyDescent="0.3">
      <c r="A95" s="17">
        <v>3</v>
      </c>
      <c r="B95" s="17" t="s">
        <v>3</v>
      </c>
      <c r="C95" s="17">
        <v>70</v>
      </c>
      <c r="D95" s="17" t="s">
        <v>9</v>
      </c>
      <c r="E95" s="20" t="s">
        <v>667</v>
      </c>
      <c r="F95" s="20"/>
      <c r="G95" s="23"/>
      <c r="H95" s="17" t="s">
        <v>30</v>
      </c>
      <c r="I95" s="13"/>
      <c r="K95" s="16"/>
      <c r="L95" s="16"/>
      <c r="M95" s="16"/>
    </row>
    <row r="96" spans="1:13" s="12" customFormat="1" x14ac:dyDescent="0.3">
      <c r="A96" s="17">
        <v>1</v>
      </c>
      <c r="B96" s="17" t="s">
        <v>4</v>
      </c>
      <c r="C96" s="17">
        <v>120</v>
      </c>
      <c r="D96" s="17" t="s">
        <v>9</v>
      </c>
      <c r="E96" s="20" t="s">
        <v>667</v>
      </c>
      <c r="F96" s="20"/>
      <c r="G96" s="23"/>
      <c r="H96" s="17" t="s">
        <v>30</v>
      </c>
      <c r="I96" s="13"/>
      <c r="K96" s="16"/>
      <c r="L96" s="16"/>
      <c r="M96" s="16"/>
    </row>
    <row r="97" spans="1:13" s="12" customFormat="1" x14ac:dyDescent="0.3">
      <c r="A97" s="17">
        <v>1</v>
      </c>
      <c r="B97" s="17" t="s">
        <v>3</v>
      </c>
      <c r="C97" s="17">
        <v>80</v>
      </c>
      <c r="D97" s="17" t="s">
        <v>9</v>
      </c>
      <c r="E97" s="20" t="s">
        <v>667</v>
      </c>
      <c r="F97" s="20"/>
      <c r="G97" s="23"/>
      <c r="H97" s="17" t="s">
        <v>30</v>
      </c>
      <c r="I97" s="13"/>
      <c r="K97" s="16"/>
      <c r="L97" s="16"/>
      <c r="M97" s="16"/>
    </row>
    <row r="98" spans="1:13" s="12" customFormat="1" x14ac:dyDescent="0.3">
      <c r="A98" s="17">
        <v>3</v>
      </c>
      <c r="B98" s="17" t="s">
        <v>183</v>
      </c>
      <c r="C98" s="17">
        <v>150</v>
      </c>
      <c r="D98" s="17" t="s">
        <v>10</v>
      </c>
      <c r="E98" s="20" t="s">
        <v>675</v>
      </c>
      <c r="F98" s="20"/>
      <c r="G98" s="23" t="s">
        <v>275</v>
      </c>
      <c r="H98" s="17" t="s">
        <v>31</v>
      </c>
      <c r="I98" s="13" t="s">
        <v>267</v>
      </c>
      <c r="K98" s="16"/>
      <c r="L98" s="16"/>
      <c r="M98" s="16"/>
    </row>
    <row r="99" spans="1:13" s="12" customFormat="1" x14ac:dyDescent="0.3">
      <c r="A99" s="17">
        <v>2</v>
      </c>
      <c r="B99" s="17" t="s">
        <v>183</v>
      </c>
      <c r="C99" s="17">
        <v>200</v>
      </c>
      <c r="D99" s="17" t="s">
        <v>10</v>
      </c>
      <c r="E99" s="20" t="s">
        <v>674</v>
      </c>
      <c r="F99" s="20"/>
      <c r="G99" s="23"/>
      <c r="H99" s="17" t="s">
        <v>117</v>
      </c>
      <c r="I99" s="13"/>
      <c r="K99" s="16"/>
      <c r="L99" s="16"/>
      <c r="M99" s="16"/>
    </row>
    <row r="100" spans="1:13" s="12" customFormat="1" x14ac:dyDescent="0.3">
      <c r="A100" s="16">
        <v>1</v>
      </c>
      <c r="B100" s="17" t="s">
        <v>3</v>
      </c>
      <c r="C100" s="16">
        <v>70</v>
      </c>
      <c r="D100" s="17" t="s">
        <v>10</v>
      </c>
      <c r="E100" s="20" t="s">
        <v>674</v>
      </c>
      <c r="F100" s="19"/>
      <c r="G100" s="26"/>
      <c r="H100" s="16" t="s">
        <v>117</v>
      </c>
      <c r="K100" s="16"/>
      <c r="L100" s="16"/>
      <c r="M100" s="16"/>
    </row>
    <row r="101" spans="1:13" s="12" customFormat="1" x14ac:dyDescent="0.3">
      <c r="A101" s="16">
        <v>1</v>
      </c>
      <c r="B101" s="16" t="s">
        <v>3</v>
      </c>
      <c r="C101" s="16">
        <v>70</v>
      </c>
      <c r="D101" s="16" t="s">
        <v>10</v>
      </c>
      <c r="E101" s="19" t="s">
        <v>674</v>
      </c>
      <c r="F101" s="19"/>
      <c r="G101" s="26"/>
      <c r="H101" s="16" t="s">
        <v>117</v>
      </c>
      <c r="K101" s="16"/>
      <c r="L101" s="16"/>
      <c r="M101" s="16"/>
    </row>
    <row r="102" spans="1:13" s="12" customFormat="1" x14ac:dyDescent="0.3">
      <c r="A102" s="16">
        <v>1</v>
      </c>
      <c r="B102" s="16" t="s">
        <v>4</v>
      </c>
      <c r="C102" s="16">
        <v>50</v>
      </c>
      <c r="D102" s="16" t="s">
        <v>10</v>
      </c>
      <c r="E102" s="19" t="s">
        <v>674</v>
      </c>
      <c r="F102" s="19"/>
      <c r="G102" s="26"/>
      <c r="H102" s="16" t="s">
        <v>117</v>
      </c>
      <c r="K102" s="16"/>
      <c r="L102" s="16"/>
      <c r="M102" s="16"/>
    </row>
    <row r="103" spans="1:13" s="12" customFormat="1" x14ac:dyDescent="0.3">
      <c r="A103" s="16">
        <v>1</v>
      </c>
      <c r="B103" s="16" t="s">
        <v>3</v>
      </c>
      <c r="C103" s="16">
        <v>90</v>
      </c>
      <c r="D103" s="16" t="s">
        <v>10</v>
      </c>
      <c r="E103" s="19" t="s">
        <v>675</v>
      </c>
      <c r="F103" s="19"/>
      <c r="G103" s="26"/>
      <c r="H103" s="16" t="s">
        <v>26</v>
      </c>
      <c r="K103" s="16"/>
      <c r="L103" s="16"/>
      <c r="M103" s="16"/>
    </row>
    <row r="104" spans="1:13" s="12" customFormat="1" x14ac:dyDescent="0.3">
      <c r="A104" s="16">
        <v>1</v>
      </c>
      <c r="B104" s="16" t="s">
        <v>3</v>
      </c>
      <c r="C104" s="16">
        <v>60</v>
      </c>
      <c r="D104" s="16" t="s">
        <v>11</v>
      </c>
      <c r="E104" s="19" t="s">
        <v>678</v>
      </c>
      <c r="F104" s="19"/>
      <c r="G104" s="26" t="s">
        <v>274</v>
      </c>
      <c r="H104" s="16" t="s">
        <v>31</v>
      </c>
      <c r="I104" s="12" t="s">
        <v>267</v>
      </c>
      <c r="K104" s="16"/>
      <c r="L104" s="16"/>
      <c r="M104" s="16"/>
    </row>
    <row r="105" spans="1:13" s="12" customFormat="1" x14ac:dyDescent="0.3">
      <c r="A105" s="16">
        <v>1</v>
      </c>
      <c r="B105" s="16" t="s">
        <v>4</v>
      </c>
      <c r="C105" s="16">
        <v>120</v>
      </c>
      <c r="D105" s="16" t="s">
        <v>11</v>
      </c>
      <c r="E105" s="19" t="s">
        <v>678</v>
      </c>
      <c r="F105" s="19"/>
      <c r="G105" s="26"/>
      <c r="H105" s="16" t="s">
        <v>31</v>
      </c>
      <c r="K105" s="16"/>
      <c r="L105" s="16"/>
      <c r="M105" s="16"/>
    </row>
    <row r="106" spans="1:13" s="12" customFormat="1" x14ac:dyDescent="0.3">
      <c r="A106" s="16">
        <v>3</v>
      </c>
      <c r="B106" s="16" t="s">
        <v>4</v>
      </c>
      <c r="C106" s="16">
        <v>50</v>
      </c>
      <c r="D106" s="16" t="s">
        <v>11</v>
      </c>
      <c r="E106" s="19" t="s">
        <v>666</v>
      </c>
      <c r="F106" s="19"/>
      <c r="G106" s="26"/>
      <c r="H106" s="16" t="s">
        <v>117</v>
      </c>
      <c r="K106" s="16"/>
      <c r="L106" s="16"/>
      <c r="M106" s="16"/>
    </row>
    <row r="107" spans="1:13" s="12" customFormat="1" x14ac:dyDescent="0.3">
      <c r="A107" s="16">
        <v>3</v>
      </c>
      <c r="B107" s="16" t="s">
        <v>3</v>
      </c>
      <c r="C107" s="16">
        <v>70</v>
      </c>
      <c r="D107" s="16" t="s">
        <v>11</v>
      </c>
      <c r="E107" s="19" t="s">
        <v>666</v>
      </c>
      <c r="F107" s="19"/>
      <c r="G107" s="26"/>
      <c r="H107" s="16" t="s">
        <v>117</v>
      </c>
      <c r="K107" s="16"/>
      <c r="L107" s="16"/>
      <c r="M107" s="16"/>
    </row>
    <row r="108" spans="1:13" s="12" customFormat="1" x14ac:dyDescent="0.3">
      <c r="A108" s="16">
        <v>10</v>
      </c>
      <c r="B108" s="16" t="s">
        <v>3</v>
      </c>
      <c r="C108" s="16">
        <v>80</v>
      </c>
      <c r="D108" s="16" t="s">
        <v>11</v>
      </c>
      <c r="E108" s="19" t="s">
        <v>678</v>
      </c>
      <c r="F108" s="19"/>
      <c r="G108" s="26"/>
      <c r="H108" s="16" t="s">
        <v>31</v>
      </c>
      <c r="K108" s="16"/>
      <c r="L108" s="16"/>
      <c r="M108" s="16"/>
    </row>
    <row r="109" spans="1:13" s="12" customFormat="1" x14ac:dyDescent="0.3">
      <c r="A109" s="16">
        <v>4</v>
      </c>
      <c r="B109" s="16" t="s">
        <v>3</v>
      </c>
      <c r="C109" s="16">
        <v>80</v>
      </c>
      <c r="D109" s="16" t="s">
        <v>11</v>
      </c>
      <c r="E109" s="19" t="s">
        <v>666</v>
      </c>
      <c r="F109" s="19"/>
      <c r="G109" s="26"/>
      <c r="H109" s="16" t="s">
        <v>117</v>
      </c>
      <c r="K109" s="16"/>
      <c r="L109" s="16"/>
      <c r="M109" s="16"/>
    </row>
    <row r="110" spans="1:13" s="12" customFormat="1" x14ac:dyDescent="0.3">
      <c r="A110" s="16">
        <v>5</v>
      </c>
      <c r="B110" s="16" t="s">
        <v>3</v>
      </c>
      <c r="C110" s="16">
        <v>70</v>
      </c>
      <c r="D110" s="16" t="s">
        <v>11</v>
      </c>
      <c r="E110" s="19" t="s">
        <v>666</v>
      </c>
      <c r="F110" s="19"/>
      <c r="G110" s="26"/>
      <c r="H110" s="16" t="s">
        <v>117</v>
      </c>
      <c r="K110" s="16"/>
      <c r="L110" s="16"/>
      <c r="M110" s="16"/>
    </row>
    <row r="111" spans="1:13" s="12" customFormat="1" x14ac:dyDescent="0.3">
      <c r="A111" s="16">
        <v>2</v>
      </c>
      <c r="B111" s="16" t="s">
        <v>3</v>
      </c>
      <c r="C111" s="16">
        <v>70</v>
      </c>
      <c r="D111" s="16" t="s">
        <v>11</v>
      </c>
      <c r="E111" s="19" t="s">
        <v>666</v>
      </c>
      <c r="F111" s="19"/>
      <c r="G111" s="26"/>
      <c r="H111" s="16" t="s">
        <v>117</v>
      </c>
      <c r="K111" s="16"/>
      <c r="L111" s="16"/>
      <c r="M111" s="16"/>
    </row>
    <row r="112" spans="1:13" s="12" customFormat="1" x14ac:dyDescent="0.3">
      <c r="A112" s="16">
        <v>1</v>
      </c>
      <c r="B112" s="16" t="s">
        <v>4</v>
      </c>
      <c r="C112" s="16">
        <v>130</v>
      </c>
      <c r="D112" s="16" t="s">
        <v>11</v>
      </c>
      <c r="E112" s="19" t="s">
        <v>666</v>
      </c>
      <c r="F112" s="19"/>
      <c r="G112" s="26"/>
      <c r="H112" s="16" t="s">
        <v>117</v>
      </c>
      <c r="K112" s="16"/>
      <c r="L112" s="16"/>
      <c r="M112" s="16"/>
    </row>
    <row r="113" spans="1:13" s="12" customFormat="1" x14ac:dyDescent="0.3">
      <c r="A113" s="16">
        <v>5</v>
      </c>
      <c r="B113" s="16" t="s">
        <v>4</v>
      </c>
      <c r="C113" s="16">
        <v>60</v>
      </c>
      <c r="D113" s="16" t="s">
        <v>11</v>
      </c>
      <c r="E113" s="19" t="s">
        <v>666</v>
      </c>
      <c r="F113" s="19"/>
      <c r="G113" s="26"/>
      <c r="H113" s="16" t="s">
        <v>30</v>
      </c>
      <c r="K113" s="16"/>
      <c r="L113" s="16"/>
      <c r="M113" s="16"/>
    </row>
    <row r="114" spans="1:13" s="12" customFormat="1" x14ac:dyDescent="0.3">
      <c r="A114" s="16">
        <v>1</v>
      </c>
      <c r="B114" s="16" t="s">
        <v>4</v>
      </c>
      <c r="C114" s="16">
        <v>100</v>
      </c>
      <c r="D114" s="16" t="s">
        <v>11</v>
      </c>
      <c r="E114" s="19" t="s">
        <v>678</v>
      </c>
      <c r="F114" s="19"/>
      <c r="G114" s="26"/>
      <c r="H114" s="16" t="s">
        <v>31</v>
      </c>
      <c r="K114" s="16"/>
      <c r="L114" s="16"/>
      <c r="M114" s="16"/>
    </row>
    <row r="115" spans="1:13" s="12" customFormat="1" x14ac:dyDescent="0.3">
      <c r="A115" s="16">
        <v>1</v>
      </c>
      <c r="B115" s="16" t="s">
        <v>3</v>
      </c>
      <c r="C115" s="16">
        <v>80</v>
      </c>
      <c r="D115" s="16" t="s">
        <v>11</v>
      </c>
      <c r="E115" s="19" t="s">
        <v>678</v>
      </c>
      <c r="F115" s="19"/>
      <c r="G115" s="26"/>
      <c r="H115" s="16" t="s">
        <v>31</v>
      </c>
      <c r="K115" s="16"/>
      <c r="L115" s="16"/>
      <c r="M115" s="16"/>
    </row>
    <row r="116" spans="1:13" s="12" customFormat="1" x14ac:dyDescent="0.3">
      <c r="A116" s="16">
        <v>1</v>
      </c>
      <c r="B116" s="16" t="s">
        <v>19</v>
      </c>
      <c r="C116" s="16">
        <v>100</v>
      </c>
      <c r="D116" s="16" t="s">
        <v>11</v>
      </c>
      <c r="E116" s="19" t="s">
        <v>678</v>
      </c>
      <c r="F116" s="19"/>
      <c r="G116" s="26"/>
      <c r="H116" s="16" t="s">
        <v>31</v>
      </c>
      <c r="K116" s="16"/>
      <c r="L116" s="16"/>
      <c r="M116" s="16"/>
    </row>
    <row r="117" spans="1:13" s="12" customFormat="1" x14ac:dyDescent="0.3">
      <c r="A117" s="16">
        <v>3</v>
      </c>
      <c r="B117" s="16" t="s">
        <v>4</v>
      </c>
      <c r="C117" s="16">
        <v>50</v>
      </c>
      <c r="D117" s="16" t="s">
        <v>11</v>
      </c>
      <c r="E117" s="19" t="s">
        <v>666</v>
      </c>
      <c r="F117" s="19"/>
      <c r="G117" s="26"/>
      <c r="H117" s="16" t="s">
        <v>117</v>
      </c>
      <c r="K117" s="16"/>
      <c r="L117" s="16"/>
      <c r="M117" s="16"/>
    </row>
    <row r="118" spans="1:13" s="12" customFormat="1" x14ac:dyDescent="0.3">
      <c r="A118" s="16">
        <v>2</v>
      </c>
      <c r="B118" s="16" t="s">
        <v>3</v>
      </c>
      <c r="C118" s="16">
        <v>60</v>
      </c>
      <c r="D118" s="16" t="s">
        <v>11</v>
      </c>
      <c r="E118" s="19" t="s">
        <v>666</v>
      </c>
      <c r="F118" s="19"/>
      <c r="G118" s="26"/>
      <c r="H118" s="16" t="s">
        <v>117</v>
      </c>
      <c r="K118" s="16"/>
      <c r="L118" s="16"/>
      <c r="M118" s="16"/>
    </row>
    <row r="119" spans="1:13" s="12" customFormat="1" x14ac:dyDescent="0.3">
      <c r="A119" s="16">
        <v>2</v>
      </c>
      <c r="B119" s="16" t="s">
        <v>183</v>
      </c>
      <c r="C119" s="16">
        <v>180</v>
      </c>
      <c r="D119" s="16" t="s">
        <v>11</v>
      </c>
      <c r="E119" s="19" t="s">
        <v>678</v>
      </c>
      <c r="F119" s="19"/>
      <c r="G119" s="26"/>
      <c r="H119" s="16" t="s">
        <v>26</v>
      </c>
      <c r="K119" s="16"/>
      <c r="L119" s="16"/>
      <c r="M119" s="16"/>
    </row>
    <row r="120" spans="1:13" s="12" customFormat="1" x14ac:dyDescent="0.3">
      <c r="A120" s="16">
        <v>3</v>
      </c>
      <c r="B120" s="16" t="s">
        <v>3</v>
      </c>
      <c r="C120" s="16">
        <v>90</v>
      </c>
      <c r="D120" s="16" t="s">
        <v>11</v>
      </c>
      <c r="E120" s="19" t="s">
        <v>666</v>
      </c>
      <c r="F120" s="19"/>
      <c r="G120" s="26"/>
      <c r="H120" s="16" t="s">
        <v>117</v>
      </c>
      <c r="K120" s="16"/>
      <c r="L120" s="16"/>
      <c r="M120" s="16"/>
    </row>
    <row r="121" spans="1:13" s="12" customFormat="1" x14ac:dyDescent="0.3">
      <c r="A121" s="16">
        <v>85</v>
      </c>
      <c r="B121" s="16" t="s">
        <v>3</v>
      </c>
      <c r="C121" s="16">
        <v>80</v>
      </c>
      <c r="D121" s="16" t="s">
        <v>12</v>
      </c>
      <c r="E121" s="19" t="s">
        <v>667</v>
      </c>
      <c r="F121" s="19"/>
      <c r="G121" s="26" t="s">
        <v>273</v>
      </c>
      <c r="H121" s="16" t="s">
        <v>116</v>
      </c>
      <c r="I121" s="12" t="s">
        <v>267</v>
      </c>
      <c r="K121" s="16"/>
      <c r="L121" s="16"/>
      <c r="M121" s="16"/>
    </row>
    <row r="122" spans="1:13" s="12" customFormat="1" x14ac:dyDescent="0.3">
      <c r="A122" s="16">
        <v>19</v>
      </c>
      <c r="B122" s="16" t="s">
        <v>3</v>
      </c>
      <c r="C122" s="16">
        <v>90</v>
      </c>
      <c r="D122" s="16" t="s">
        <v>12</v>
      </c>
      <c r="E122" s="19" t="s">
        <v>667</v>
      </c>
      <c r="F122" s="19"/>
      <c r="G122" s="26"/>
      <c r="H122" s="16" t="s">
        <v>31</v>
      </c>
      <c r="K122" s="16"/>
      <c r="L122" s="16"/>
      <c r="M122" s="16"/>
    </row>
    <row r="123" spans="1:13" s="12" customFormat="1" x14ac:dyDescent="0.3">
      <c r="A123" s="16">
        <v>1</v>
      </c>
      <c r="B123" s="16" t="s">
        <v>4</v>
      </c>
      <c r="C123" s="16">
        <v>130</v>
      </c>
      <c r="D123" s="16" t="s">
        <v>12</v>
      </c>
      <c r="E123" s="19" t="s">
        <v>672</v>
      </c>
      <c r="F123" s="19"/>
      <c r="G123" s="26"/>
      <c r="H123" s="16" t="s">
        <v>117</v>
      </c>
      <c r="K123" s="16"/>
      <c r="L123" s="16"/>
      <c r="M123" s="16"/>
    </row>
    <row r="124" spans="1:13" s="12" customFormat="1" x14ac:dyDescent="0.3">
      <c r="A124" s="16">
        <v>2</v>
      </c>
      <c r="B124" s="16" t="s">
        <v>3</v>
      </c>
      <c r="C124" s="16">
        <v>80</v>
      </c>
      <c r="D124" s="16" t="s">
        <v>12</v>
      </c>
      <c r="E124" s="19" t="s">
        <v>667</v>
      </c>
      <c r="F124" s="19"/>
      <c r="G124" s="26"/>
      <c r="H124" s="16" t="s">
        <v>26</v>
      </c>
      <c r="K124" s="16"/>
      <c r="L124" s="16"/>
      <c r="M124" s="16"/>
    </row>
    <row r="125" spans="1:13" s="12" customFormat="1" x14ac:dyDescent="0.3">
      <c r="A125" s="16">
        <v>1</v>
      </c>
      <c r="B125" s="16" t="s">
        <v>4</v>
      </c>
      <c r="C125" s="16">
        <v>90</v>
      </c>
      <c r="D125" s="16" t="s">
        <v>12</v>
      </c>
      <c r="E125" s="19" t="s">
        <v>672</v>
      </c>
      <c r="F125" s="19"/>
      <c r="G125" s="26"/>
      <c r="H125" s="16" t="s">
        <v>26</v>
      </c>
      <c r="K125" s="16"/>
      <c r="L125" s="16"/>
      <c r="M125" s="16"/>
    </row>
    <row r="126" spans="1:13" s="12" customFormat="1" x14ac:dyDescent="0.3">
      <c r="A126" s="16">
        <v>1</v>
      </c>
      <c r="B126" s="16" t="s">
        <v>183</v>
      </c>
      <c r="C126" s="16">
        <v>150</v>
      </c>
      <c r="D126" s="16" t="s">
        <v>12</v>
      </c>
      <c r="E126" s="19" t="s">
        <v>672</v>
      </c>
      <c r="F126" s="19"/>
      <c r="G126" s="26"/>
      <c r="H126" s="16" t="s">
        <v>31</v>
      </c>
      <c r="K126" s="16"/>
      <c r="L126" s="16"/>
      <c r="M126" s="16"/>
    </row>
    <row r="127" spans="1:13" s="12" customFormat="1" x14ac:dyDescent="0.3">
      <c r="A127" s="16">
        <v>1</v>
      </c>
      <c r="B127" s="16" t="s">
        <v>183</v>
      </c>
      <c r="C127" s="16">
        <v>100</v>
      </c>
      <c r="D127" s="16" t="s">
        <v>12</v>
      </c>
      <c r="E127" s="19" t="s">
        <v>672</v>
      </c>
      <c r="F127" s="19"/>
      <c r="G127" s="26"/>
      <c r="H127" s="16" t="s">
        <v>31</v>
      </c>
      <c r="K127" s="16"/>
      <c r="L127" s="16"/>
      <c r="M127" s="16"/>
    </row>
    <row r="128" spans="1:13" s="12" customFormat="1" x14ac:dyDescent="0.3">
      <c r="A128" s="16">
        <v>1</v>
      </c>
      <c r="B128" s="16" t="s">
        <v>4</v>
      </c>
      <c r="C128" s="16">
        <v>120</v>
      </c>
      <c r="D128" s="16" t="s">
        <v>12</v>
      </c>
      <c r="E128" s="19" t="s">
        <v>672</v>
      </c>
      <c r="F128" s="19"/>
      <c r="G128" s="26"/>
      <c r="H128" s="16" t="s">
        <v>116</v>
      </c>
      <c r="K128" s="16"/>
      <c r="L128" s="16"/>
      <c r="M128" s="16"/>
    </row>
    <row r="129" spans="1:13" s="12" customFormat="1" x14ac:dyDescent="0.3">
      <c r="A129" s="16">
        <v>1</v>
      </c>
      <c r="B129" s="16" t="s">
        <v>4</v>
      </c>
      <c r="C129" s="16">
        <v>160</v>
      </c>
      <c r="D129" s="16" t="s">
        <v>12</v>
      </c>
      <c r="E129" s="19" t="s">
        <v>667</v>
      </c>
      <c r="F129" s="19"/>
      <c r="G129" s="26"/>
      <c r="H129" s="16" t="s">
        <v>116</v>
      </c>
      <c r="K129" s="16"/>
      <c r="L129" s="16"/>
      <c r="M129" s="16"/>
    </row>
    <row r="130" spans="1:13" s="12" customFormat="1" x14ac:dyDescent="0.3">
      <c r="A130" s="16">
        <v>2</v>
      </c>
      <c r="B130" s="16" t="s">
        <v>3</v>
      </c>
      <c r="C130" s="16">
        <v>100</v>
      </c>
      <c r="D130" s="16" t="s">
        <v>12</v>
      </c>
      <c r="E130" s="19" t="s">
        <v>667</v>
      </c>
      <c r="F130" s="19"/>
      <c r="G130" s="26"/>
      <c r="H130" s="16" t="s">
        <v>31</v>
      </c>
      <c r="K130" s="16"/>
      <c r="L130" s="16"/>
      <c r="M130" s="16"/>
    </row>
    <row r="131" spans="1:13" s="12" customFormat="1" x14ac:dyDescent="0.3">
      <c r="A131" s="16">
        <v>1</v>
      </c>
      <c r="B131" s="16" t="s">
        <v>3</v>
      </c>
      <c r="C131" s="16">
        <v>120</v>
      </c>
      <c r="D131" s="16" t="s">
        <v>12</v>
      </c>
      <c r="E131" s="19" t="s">
        <v>672</v>
      </c>
      <c r="F131" s="19"/>
      <c r="G131" s="26"/>
      <c r="H131" s="16" t="s">
        <v>116</v>
      </c>
      <c r="K131" s="16"/>
      <c r="L131" s="16"/>
      <c r="M131" s="16"/>
    </row>
    <row r="132" spans="1:13" s="12" customFormat="1" x14ac:dyDescent="0.3">
      <c r="A132" s="16">
        <v>1</v>
      </c>
      <c r="B132" s="16" t="s">
        <v>4</v>
      </c>
      <c r="C132" s="16">
        <v>200</v>
      </c>
      <c r="D132" s="16" t="s">
        <v>12</v>
      </c>
      <c r="E132" s="19" t="s">
        <v>672</v>
      </c>
      <c r="F132" s="19"/>
      <c r="G132" s="26"/>
      <c r="H132" s="16" t="s">
        <v>31</v>
      </c>
      <c r="K132" s="16"/>
      <c r="L132" s="16"/>
      <c r="M132" s="16"/>
    </row>
    <row r="133" spans="1:13" s="12" customFormat="1" x14ac:dyDescent="0.3">
      <c r="A133" s="16">
        <v>1</v>
      </c>
      <c r="B133" s="16" t="s">
        <v>3</v>
      </c>
      <c r="C133" s="16">
        <v>100</v>
      </c>
      <c r="D133" s="16" t="s">
        <v>12</v>
      </c>
      <c r="E133" s="19" t="s">
        <v>672</v>
      </c>
      <c r="F133" s="19"/>
      <c r="G133" s="26"/>
      <c r="H133" s="16" t="s">
        <v>31</v>
      </c>
      <c r="K133" s="16"/>
      <c r="L133" s="16"/>
      <c r="M133" s="16"/>
    </row>
    <row r="134" spans="1:13" s="12" customFormat="1" x14ac:dyDescent="0.3">
      <c r="A134" s="16">
        <v>8</v>
      </c>
      <c r="B134" s="16" t="s">
        <v>3</v>
      </c>
      <c r="C134" s="16">
        <v>80</v>
      </c>
      <c r="D134" s="16" t="s">
        <v>12</v>
      </c>
      <c r="E134" s="19" t="s">
        <v>672</v>
      </c>
      <c r="F134" s="19"/>
      <c r="G134" s="26"/>
      <c r="H134" s="16" t="s">
        <v>117</v>
      </c>
      <c r="K134" s="16"/>
      <c r="L134" s="16"/>
      <c r="M134" s="16"/>
    </row>
    <row r="135" spans="1:13" s="12" customFormat="1" x14ac:dyDescent="0.3">
      <c r="A135" s="16">
        <v>1</v>
      </c>
      <c r="B135" s="16" t="s">
        <v>4</v>
      </c>
      <c r="C135" s="16">
        <v>90</v>
      </c>
      <c r="D135" s="16" t="s">
        <v>12</v>
      </c>
      <c r="E135" s="19" t="s">
        <v>667</v>
      </c>
      <c r="F135" s="19"/>
      <c r="G135" s="26"/>
      <c r="H135" s="16" t="s">
        <v>117</v>
      </c>
      <c r="K135" s="16"/>
      <c r="L135" s="16"/>
      <c r="M135" s="16"/>
    </row>
    <row r="136" spans="1:13" s="12" customFormat="1" x14ac:dyDescent="0.3">
      <c r="A136" s="16">
        <v>1</v>
      </c>
      <c r="B136" s="16" t="s">
        <v>4</v>
      </c>
      <c r="C136" s="16">
        <v>200</v>
      </c>
      <c r="D136" s="16" t="s">
        <v>12</v>
      </c>
      <c r="E136" s="19" t="s">
        <v>667</v>
      </c>
      <c r="F136" s="19"/>
      <c r="G136" s="26"/>
      <c r="H136" s="16" t="s">
        <v>26</v>
      </c>
      <c r="K136" s="16"/>
      <c r="L136" s="16"/>
      <c r="M136" s="16"/>
    </row>
    <row r="137" spans="1:13" s="12" customFormat="1" x14ac:dyDescent="0.3">
      <c r="A137" s="16">
        <v>1</v>
      </c>
      <c r="B137" s="16" t="s">
        <v>4</v>
      </c>
      <c r="C137" s="16">
        <v>140</v>
      </c>
      <c r="D137" s="16" t="s">
        <v>12</v>
      </c>
      <c r="E137" s="19" t="s">
        <v>672</v>
      </c>
      <c r="F137" s="19"/>
      <c r="G137" s="26"/>
      <c r="H137" s="16" t="s">
        <v>26</v>
      </c>
      <c r="K137" s="16"/>
      <c r="L137" s="16"/>
      <c r="M137" s="16"/>
    </row>
    <row r="138" spans="1:13" s="12" customFormat="1" x14ac:dyDescent="0.3">
      <c r="A138" s="16">
        <v>1</v>
      </c>
      <c r="B138" s="16" t="s">
        <v>4</v>
      </c>
      <c r="C138" s="16">
        <v>100</v>
      </c>
      <c r="D138" s="16" t="s">
        <v>12</v>
      </c>
      <c r="E138" s="19" t="s">
        <v>672</v>
      </c>
      <c r="F138" s="19"/>
      <c r="G138" s="26"/>
      <c r="H138" s="16" t="s">
        <v>117</v>
      </c>
      <c r="K138" s="16"/>
      <c r="L138" s="16"/>
      <c r="M138" s="16"/>
    </row>
    <row r="139" spans="1:13" s="12" customFormat="1" x14ac:dyDescent="0.3">
      <c r="A139" s="16">
        <v>2</v>
      </c>
      <c r="B139" s="16" t="s">
        <v>4</v>
      </c>
      <c r="C139" s="16">
        <v>130</v>
      </c>
      <c r="D139" s="16" t="s">
        <v>12</v>
      </c>
      <c r="E139" s="19" t="s">
        <v>667</v>
      </c>
      <c r="F139" s="19"/>
      <c r="G139" s="26"/>
      <c r="H139" s="16" t="s">
        <v>117</v>
      </c>
      <c r="K139" s="16"/>
      <c r="L139" s="16"/>
      <c r="M139" s="16"/>
    </row>
    <row r="140" spans="1:13" s="12" customFormat="1" x14ac:dyDescent="0.3">
      <c r="A140" s="16">
        <v>1</v>
      </c>
      <c r="B140" s="16" t="s">
        <v>3</v>
      </c>
      <c r="C140" s="16">
        <v>150</v>
      </c>
      <c r="D140" s="16" t="s">
        <v>12</v>
      </c>
      <c r="E140" s="19" t="s">
        <v>667</v>
      </c>
      <c r="F140" s="19"/>
      <c r="G140" s="26"/>
      <c r="H140" s="16" t="s">
        <v>116</v>
      </c>
      <c r="K140" s="3"/>
      <c r="L140" s="3"/>
      <c r="M140" s="3"/>
    </row>
    <row r="141" spans="1:13" s="12" customFormat="1" x14ac:dyDescent="0.3">
      <c r="A141" s="16">
        <v>1</v>
      </c>
      <c r="B141" s="16" t="s">
        <v>3</v>
      </c>
      <c r="C141" s="16">
        <v>50</v>
      </c>
      <c r="D141" s="16" t="s">
        <v>13</v>
      </c>
      <c r="E141" s="19" t="s">
        <v>677</v>
      </c>
      <c r="F141" s="19"/>
      <c r="G141" s="26" t="s">
        <v>272</v>
      </c>
      <c r="H141" s="16" t="s">
        <v>117</v>
      </c>
      <c r="I141" s="12" t="s">
        <v>267</v>
      </c>
      <c r="K141" s="3"/>
      <c r="L141" s="3"/>
      <c r="M141" s="3"/>
    </row>
    <row r="142" spans="1:13" s="12" customFormat="1" x14ac:dyDescent="0.3">
      <c r="A142" s="16">
        <v>1</v>
      </c>
      <c r="B142" s="16" t="s">
        <v>4</v>
      </c>
      <c r="C142" s="16">
        <v>60</v>
      </c>
      <c r="D142" s="16" t="s">
        <v>13</v>
      </c>
      <c r="E142" s="19" t="s">
        <v>673</v>
      </c>
      <c r="F142" s="19"/>
      <c r="G142" s="26"/>
      <c r="H142" s="16" t="s">
        <v>31</v>
      </c>
      <c r="K142" s="3"/>
      <c r="L142" s="3"/>
      <c r="M142" s="3"/>
    </row>
    <row r="143" spans="1:13" s="12" customFormat="1" x14ac:dyDescent="0.3">
      <c r="A143" s="16">
        <v>3</v>
      </c>
      <c r="B143" s="16" t="s">
        <v>183</v>
      </c>
      <c r="C143" s="16">
        <v>300</v>
      </c>
      <c r="D143" s="16" t="s">
        <v>14</v>
      </c>
      <c r="E143" s="19" t="s">
        <v>674</v>
      </c>
      <c r="F143" s="19"/>
      <c r="G143" s="26" t="s">
        <v>271</v>
      </c>
      <c r="H143" s="16" t="s">
        <v>116</v>
      </c>
      <c r="I143" s="12" t="s">
        <v>267</v>
      </c>
      <c r="K143" s="3"/>
      <c r="L143" s="3"/>
      <c r="M143" s="3"/>
    </row>
    <row r="144" spans="1:13" s="12" customFormat="1" x14ac:dyDescent="0.3">
      <c r="A144" s="16">
        <v>1</v>
      </c>
      <c r="B144" s="16" t="s">
        <v>3</v>
      </c>
      <c r="C144" s="16">
        <v>100</v>
      </c>
      <c r="D144" s="16" t="s">
        <v>14</v>
      </c>
      <c r="E144" s="19" t="s">
        <v>674</v>
      </c>
      <c r="F144" s="19"/>
      <c r="G144" s="26"/>
      <c r="H144" s="16" t="s">
        <v>116</v>
      </c>
      <c r="K144" s="3"/>
      <c r="L144" s="3"/>
      <c r="M144" s="3"/>
    </row>
    <row r="145" spans="1:13" s="12" customFormat="1" x14ac:dyDescent="0.3">
      <c r="A145" s="16">
        <v>2</v>
      </c>
      <c r="B145" s="16" t="s">
        <v>183</v>
      </c>
      <c r="C145" s="16">
        <v>200</v>
      </c>
      <c r="D145" s="16" t="s">
        <v>14</v>
      </c>
      <c r="E145" s="19" t="s">
        <v>675</v>
      </c>
      <c r="F145" s="19"/>
      <c r="G145" s="26"/>
      <c r="H145" s="16" t="s">
        <v>31</v>
      </c>
      <c r="K145" s="3"/>
      <c r="L145" s="3"/>
      <c r="M145" s="3"/>
    </row>
    <row r="146" spans="1:13" s="12" customFormat="1" x14ac:dyDescent="0.3">
      <c r="A146" s="16">
        <v>4</v>
      </c>
      <c r="B146" s="16" t="s">
        <v>183</v>
      </c>
      <c r="C146" s="16">
        <v>250</v>
      </c>
      <c r="D146" s="16" t="s">
        <v>14</v>
      </c>
      <c r="E146" s="19" t="s">
        <v>675</v>
      </c>
      <c r="F146" s="19"/>
      <c r="G146" s="26"/>
      <c r="H146" s="16" t="s">
        <v>117</v>
      </c>
      <c r="K146" s="3"/>
      <c r="L146" s="3"/>
      <c r="M146" s="3"/>
    </row>
    <row r="147" spans="1:13" s="12" customFormat="1" x14ac:dyDescent="0.3">
      <c r="A147" s="16">
        <v>3</v>
      </c>
      <c r="B147" s="16" t="s">
        <v>4</v>
      </c>
      <c r="C147" s="16">
        <v>150</v>
      </c>
      <c r="D147" s="16" t="s">
        <v>14</v>
      </c>
      <c r="E147" s="19" t="s">
        <v>675</v>
      </c>
      <c r="F147" s="19"/>
      <c r="G147" s="26"/>
      <c r="H147" s="16" t="s">
        <v>117</v>
      </c>
      <c r="K147" s="3"/>
      <c r="L147" s="3"/>
      <c r="M147" s="3"/>
    </row>
    <row r="148" spans="1:13" s="12" customFormat="1" x14ac:dyDescent="0.3">
      <c r="A148" s="16">
        <v>1</v>
      </c>
      <c r="B148" s="16" t="s">
        <v>5</v>
      </c>
      <c r="C148" s="16">
        <v>100</v>
      </c>
      <c r="D148" s="16" t="s">
        <v>15</v>
      </c>
      <c r="E148" s="19" t="s">
        <v>711</v>
      </c>
      <c r="F148" s="19"/>
      <c r="G148" s="26" t="s">
        <v>270</v>
      </c>
      <c r="H148" s="16" t="s">
        <v>30</v>
      </c>
      <c r="I148" s="12" t="s">
        <v>267</v>
      </c>
      <c r="K148" s="3"/>
      <c r="L148" s="3"/>
      <c r="M148" s="3"/>
    </row>
    <row r="149" spans="1:13" s="12" customFormat="1" x14ac:dyDescent="0.3">
      <c r="A149" s="16">
        <v>4</v>
      </c>
      <c r="B149" s="16" t="s">
        <v>3</v>
      </c>
      <c r="C149" s="16">
        <v>150</v>
      </c>
      <c r="D149" s="16" t="s">
        <v>15</v>
      </c>
      <c r="E149" s="19" t="s">
        <v>667</v>
      </c>
      <c r="F149" s="19"/>
      <c r="G149" s="26"/>
      <c r="H149" s="16" t="s">
        <v>116</v>
      </c>
      <c r="K149" s="3"/>
      <c r="L149" s="3"/>
      <c r="M149" s="3"/>
    </row>
    <row r="150" spans="1:13" s="12" customFormat="1" x14ac:dyDescent="0.3">
      <c r="A150" s="16">
        <v>5</v>
      </c>
      <c r="B150" s="16" t="s">
        <v>183</v>
      </c>
      <c r="C150" s="16">
        <v>150</v>
      </c>
      <c r="D150" s="16" t="s">
        <v>15</v>
      </c>
      <c r="E150" s="19" t="s">
        <v>667</v>
      </c>
      <c r="F150" s="19"/>
      <c r="G150" s="26"/>
      <c r="H150" s="16" t="s">
        <v>31</v>
      </c>
      <c r="K150" s="3"/>
      <c r="L150" s="3"/>
      <c r="M150" s="3"/>
    </row>
    <row r="151" spans="1:13" s="12" customFormat="1" x14ac:dyDescent="0.3">
      <c r="A151" s="16">
        <v>1</v>
      </c>
      <c r="B151" s="16" t="s">
        <v>183</v>
      </c>
      <c r="C151" s="16">
        <v>200</v>
      </c>
      <c r="D151" s="16" t="s">
        <v>15</v>
      </c>
      <c r="E151" s="19" t="s">
        <v>672</v>
      </c>
      <c r="F151" s="19"/>
      <c r="G151" s="26"/>
      <c r="H151" s="16" t="s">
        <v>31</v>
      </c>
      <c r="K151" s="3"/>
      <c r="L151" s="3"/>
      <c r="M151" s="3"/>
    </row>
    <row r="152" spans="1:13" s="12" customFormat="1" x14ac:dyDescent="0.3">
      <c r="A152" s="16">
        <v>3</v>
      </c>
      <c r="B152" s="16" t="s">
        <v>3</v>
      </c>
      <c r="C152" s="16">
        <v>100</v>
      </c>
      <c r="D152" s="16" t="s">
        <v>15</v>
      </c>
      <c r="E152" s="19" t="s">
        <v>672</v>
      </c>
      <c r="F152" s="19"/>
      <c r="G152" s="26"/>
      <c r="H152" s="16" t="s">
        <v>116</v>
      </c>
      <c r="K152" s="3"/>
      <c r="L152" s="3"/>
      <c r="M152" s="3"/>
    </row>
    <row r="153" spans="1:13" s="12" customFormat="1" x14ac:dyDescent="0.3">
      <c r="A153" s="16">
        <v>3</v>
      </c>
      <c r="B153" s="16" t="s">
        <v>183</v>
      </c>
      <c r="C153" s="16">
        <v>200</v>
      </c>
      <c r="D153" s="16" t="s">
        <v>15</v>
      </c>
      <c r="E153" s="19" t="s">
        <v>667</v>
      </c>
      <c r="F153" s="19"/>
      <c r="G153" s="26"/>
      <c r="H153" s="16" t="s">
        <v>31</v>
      </c>
      <c r="K153" s="3"/>
      <c r="L153" s="3"/>
      <c r="M153" s="3"/>
    </row>
    <row r="154" spans="1:13" s="12" customFormat="1" x14ac:dyDescent="0.3">
      <c r="A154" s="16">
        <v>1</v>
      </c>
      <c r="B154" s="16" t="s">
        <v>3</v>
      </c>
      <c r="C154" s="16">
        <v>90</v>
      </c>
      <c r="D154" s="16" t="s">
        <v>15</v>
      </c>
      <c r="E154" s="19" t="s">
        <v>667</v>
      </c>
      <c r="F154" s="19"/>
      <c r="G154" s="26"/>
      <c r="H154" s="16" t="s">
        <v>31</v>
      </c>
      <c r="K154" s="3"/>
      <c r="L154" s="3"/>
      <c r="M154" s="3"/>
    </row>
    <row r="155" spans="1:13" s="12" customFormat="1" x14ac:dyDescent="0.3">
      <c r="A155" s="16">
        <v>3</v>
      </c>
      <c r="B155" s="16" t="s">
        <v>3</v>
      </c>
      <c r="C155" s="16">
        <v>100</v>
      </c>
      <c r="D155" s="16" t="s">
        <v>15</v>
      </c>
      <c r="E155" s="19" t="s">
        <v>667</v>
      </c>
      <c r="F155" s="19"/>
      <c r="G155" s="26"/>
      <c r="H155" s="16" t="s">
        <v>117</v>
      </c>
      <c r="K155" s="3"/>
      <c r="L155" s="3"/>
      <c r="M155" s="3"/>
    </row>
    <row r="156" spans="1:13" s="12" customFormat="1" x14ac:dyDescent="0.3">
      <c r="A156" s="16">
        <v>1</v>
      </c>
      <c r="B156" s="16" t="s">
        <v>3</v>
      </c>
      <c r="C156" s="16">
        <v>50</v>
      </c>
      <c r="D156" s="16" t="s">
        <v>16</v>
      </c>
      <c r="E156" s="19" t="s">
        <v>675</v>
      </c>
      <c r="F156" s="19"/>
      <c r="G156" s="26" t="s">
        <v>269</v>
      </c>
      <c r="H156" s="16" t="s">
        <v>26</v>
      </c>
      <c r="I156" s="12" t="s">
        <v>267</v>
      </c>
      <c r="K156" s="3"/>
      <c r="L156" s="3"/>
      <c r="M156" s="3"/>
    </row>
    <row r="157" spans="1:13" s="12" customFormat="1" x14ac:dyDescent="0.3">
      <c r="A157" s="16">
        <v>2</v>
      </c>
      <c r="B157" s="16" t="s">
        <v>3</v>
      </c>
      <c r="C157" s="16">
        <v>60</v>
      </c>
      <c r="D157" s="16" t="s">
        <v>16</v>
      </c>
      <c r="E157" s="19" t="s">
        <v>675</v>
      </c>
      <c r="F157" s="19"/>
      <c r="G157" s="26"/>
      <c r="H157" s="16" t="s">
        <v>26</v>
      </c>
      <c r="K157" s="3"/>
      <c r="L157" s="3"/>
      <c r="M157" s="3"/>
    </row>
    <row r="158" spans="1:13" s="12" customFormat="1" x14ac:dyDescent="0.3">
      <c r="A158" s="16">
        <v>5</v>
      </c>
      <c r="B158" s="16" t="s">
        <v>3</v>
      </c>
      <c r="C158" s="16">
        <v>70</v>
      </c>
      <c r="D158" s="16" t="s">
        <v>16</v>
      </c>
      <c r="E158" s="19" t="s">
        <v>675</v>
      </c>
      <c r="F158" s="19"/>
      <c r="G158" s="26"/>
      <c r="H158" s="16" t="s">
        <v>26</v>
      </c>
      <c r="K158" s="3"/>
      <c r="L158" s="3"/>
      <c r="M158" s="3"/>
    </row>
    <row r="159" spans="1:13" s="12" customFormat="1" x14ac:dyDescent="0.3">
      <c r="A159" s="16">
        <v>2</v>
      </c>
      <c r="B159" s="16" t="s">
        <v>3</v>
      </c>
      <c r="C159" s="16">
        <v>80</v>
      </c>
      <c r="D159" s="16" t="s">
        <v>16</v>
      </c>
      <c r="E159" s="19" t="s">
        <v>675</v>
      </c>
      <c r="F159" s="19"/>
      <c r="G159" s="26"/>
      <c r="H159" s="16" t="s">
        <v>26</v>
      </c>
      <c r="K159" s="3"/>
      <c r="L159" s="3"/>
      <c r="M159" s="3"/>
    </row>
    <row r="160" spans="1:13" s="12" customFormat="1" x14ac:dyDescent="0.3">
      <c r="A160" s="16">
        <v>2</v>
      </c>
      <c r="B160" s="16" t="s">
        <v>4</v>
      </c>
      <c r="C160" s="16">
        <v>50</v>
      </c>
      <c r="D160" s="16" t="s">
        <v>16</v>
      </c>
      <c r="E160" s="19" t="s">
        <v>675</v>
      </c>
      <c r="F160" s="19"/>
      <c r="G160" s="26"/>
      <c r="H160" s="16" t="s">
        <v>26</v>
      </c>
      <c r="K160" s="3"/>
      <c r="L160" s="3"/>
      <c r="M160" s="3"/>
    </row>
    <row r="161" spans="1:13" s="12" customFormat="1" x14ac:dyDescent="0.3">
      <c r="A161" s="16">
        <v>3</v>
      </c>
      <c r="B161" s="16" t="s">
        <v>4</v>
      </c>
      <c r="C161" s="16">
        <v>70</v>
      </c>
      <c r="D161" s="16" t="s">
        <v>16</v>
      </c>
      <c r="E161" s="19" t="s">
        <v>675</v>
      </c>
      <c r="F161" s="19"/>
      <c r="G161" s="26"/>
      <c r="H161" s="16" t="s">
        <v>26</v>
      </c>
      <c r="K161" s="3"/>
      <c r="L161" s="3"/>
      <c r="M161" s="3"/>
    </row>
    <row r="162" spans="1:13" s="12" customFormat="1" x14ac:dyDescent="0.3">
      <c r="A162" s="16">
        <v>4</v>
      </c>
      <c r="B162" s="16" t="s">
        <v>3</v>
      </c>
      <c r="C162" s="16">
        <v>50</v>
      </c>
      <c r="D162" s="16" t="s">
        <v>42</v>
      </c>
      <c r="E162" s="19" t="s">
        <v>667</v>
      </c>
      <c r="F162" s="19"/>
      <c r="G162" s="26" t="s">
        <v>268</v>
      </c>
      <c r="H162" s="16" t="s">
        <v>116</v>
      </c>
      <c r="I162" s="12" t="s">
        <v>267</v>
      </c>
      <c r="K162" s="3"/>
      <c r="L162" s="3"/>
      <c r="M162" s="3"/>
    </row>
    <row r="163" spans="1:13" s="12" customFormat="1" x14ac:dyDescent="0.3">
      <c r="A163" s="16">
        <v>3</v>
      </c>
      <c r="B163" s="16" t="s">
        <v>3</v>
      </c>
      <c r="C163" s="16">
        <v>150</v>
      </c>
      <c r="D163" s="16" t="s">
        <v>42</v>
      </c>
      <c r="E163" s="19" t="s">
        <v>667</v>
      </c>
      <c r="F163" s="19"/>
      <c r="G163" s="26"/>
      <c r="H163" s="16" t="s">
        <v>116</v>
      </c>
      <c r="K163" s="3"/>
      <c r="L163" s="3"/>
      <c r="M163" s="3"/>
    </row>
    <row r="164" spans="1:13" s="12" customFormat="1" x14ac:dyDescent="0.3">
      <c r="A164" s="16">
        <v>1</v>
      </c>
      <c r="B164" s="16" t="s">
        <v>4</v>
      </c>
      <c r="C164" s="16">
        <v>70</v>
      </c>
      <c r="D164" s="16" t="s">
        <v>42</v>
      </c>
      <c r="E164" s="19" t="s">
        <v>672</v>
      </c>
      <c r="F164" s="19"/>
      <c r="G164" s="26"/>
      <c r="H164" s="16" t="s">
        <v>30</v>
      </c>
      <c r="K164" s="3"/>
      <c r="L164" s="3"/>
      <c r="M164" s="3"/>
    </row>
    <row r="165" spans="1:13" s="12" customFormat="1" x14ac:dyDescent="0.3">
      <c r="A165" s="16">
        <v>1</v>
      </c>
      <c r="B165" s="16" t="s">
        <v>3</v>
      </c>
      <c r="C165" s="16">
        <v>80</v>
      </c>
      <c r="D165" s="16" t="s">
        <v>42</v>
      </c>
      <c r="E165" s="19" t="s">
        <v>672</v>
      </c>
      <c r="F165" s="19"/>
      <c r="G165" s="26"/>
      <c r="H165" s="16" t="s">
        <v>30</v>
      </c>
      <c r="K165" s="3"/>
      <c r="L165" s="3"/>
      <c r="M165" s="3"/>
    </row>
    <row r="166" spans="1:13" s="12" customFormat="1" x14ac:dyDescent="0.3">
      <c r="A166" s="16">
        <v>1</v>
      </c>
      <c r="B166" s="16" t="s">
        <v>5</v>
      </c>
      <c r="C166" s="16">
        <v>120</v>
      </c>
      <c r="D166" s="16" t="s">
        <v>42</v>
      </c>
      <c r="E166" s="19" t="s">
        <v>672</v>
      </c>
      <c r="F166" s="19"/>
      <c r="G166" s="26"/>
      <c r="H166" s="16" t="s">
        <v>31</v>
      </c>
      <c r="K166" s="3"/>
      <c r="L166" s="3"/>
      <c r="M166" s="3"/>
    </row>
    <row r="167" spans="1:13" s="12" customFormat="1" x14ac:dyDescent="0.3">
      <c r="A167" s="16">
        <v>1</v>
      </c>
      <c r="B167" s="16" t="s">
        <v>4</v>
      </c>
      <c r="C167" s="16">
        <v>80</v>
      </c>
      <c r="D167" s="16" t="s">
        <v>42</v>
      </c>
      <c r="E167" s="19" t="s">
        <v>667</v>
      </c>
      <c r="F167" s="19"/>
      <c r="G167" s="26"/>
      <c r="H167" s="16" t="s">
        <v>30</v>
      </c>
      <c r="K167" s="3"/>
      <c r="L167" s="3"/>
      <c r="M167" s="3"/>
    </row>
    <row r="168" spans="1:13" s="12" customFormat="1" x14ac:dyDescent="0.3">
      <c r="A168" s="16">
        <v>1</v>
      </c>
      <c r="B168" s="16" t="s">
        <v>19</v>
      </c>
      <c r="C168" s="16">
        <v>300</v>
      </c>
      <c r="D168" s="16" t="s">
        <v>42</v>
      </c>
      <c r="E168" s="19" t="s">
        <v>672</v>
      </c>
      <c r="F168" s="19"/>
      <c r="G168" s="26"/>
      <c r="H168" s="16" t="s">
        <v>31</v>
      </c>
      <c r="K168" s="3"/>
      <c r="L168" s="3"/>
      <c r="M168" s="3"/>
    </row>
    <row r="169" spans="1:13" s="12" customFormat="1" x14ac:dyDescent="0.3">
      <c r="A169" s="16">
        <v>3</v>
      </c>
      <c r="B169" s="16" t="s">
        <v>19</v>
      </c>
      <c r="C169" s="16">
        <v>50</v>
      </c>
      <c r="D169" s="16" t="s">
        <v>42</v>
      </c>
      <c r="E169" s="19" t="s">
        <v>672</v>
      </c>
      <c r="F169" s="19"/>
      <c r="G169" s="26"/>
      <c r="H169" s="16" t="s">
        <v>116</v>
      </c>
      <c r="K169" s="3"/>
      <c r="L169" s="3"/>
      <c r="M169" s="3"/>
    </row>
    <row r="170" spans="1:13" s="12" customFormat="1" x14ac:dyDescent="0.3">
      <c r="A170" s="16">
        <v>1</v>
      </c>
      <c r="B170" s="16" t="s">
        <v>4</v>
      </c>
      <c r="C170" s="16">
        <v>150</v>
      </c>
      <c r="D170" s="16" t="s">
        <v>42</v>
      </c>
      <c r="E170" s="19" t="s">
        <v>672</v>
      </c>
      <c r="F170" s="19"/>
      <c r="G170" s="26"/>
      <c r="H170" s="16" t="s">
        <v>26</v>
      </c>
      <c r="K170" s="3"/>
      <c r="L170" s="3"/>
      <c r="M170" s="3"/>
    </row>
    <row r="171" spans="1:13" s="12" customFormat="1" x14ac:dyDescent="0.3">
      <c r="A171" s="16">
        <v>250</v>
      </c>
      <c r="B171" s="16" t="s">
        <v>183</v>
      </c>
      <c r="C171" s="16">
        <v>300</v>
      </c>
      <c r="D171" s="16" t="s">
        <v>42</v>
      </c>
      <c r="E171" s="19" t="s">
        <v>672</v>
      </c>
      <c r="F171" s="19"/>
      <c r="G171" s="26"/>
      <c r="H171" s="16" t="s">
        <v>31</v>
      </c>
      <c r="K171" s="3"/>
      <c r="L171" s="3"/>
      <c r="M171" s="3"/>
    </row>
    <row r="172" spans="1:13" s="12" customFormat="1" x14ac:dyDescent="0.3">
      <c r="A172" s="16">
        <v>1</v>
      </c>
      <c r="B172" s="16" t="s">
        <v>3</v>
      </c>
      <c r="C172" s="16">
        <v>60</v>
      </c>
      <c r="D172" s="16" t="s">
        <v>42</v>
      </c>
      <c r="E172" s="19" t="s">
        <v>672</v>
      </c>
      <c r="F172" s="19"/>
      <c r="G172" s="26"/>
      <c r="H172" s="16" t="s">
        <v>31</v>
      </c>
      <c r="K172" s="3"/>
      <c r="L172" s="3"/>
      <c r="M172" s="3"/>
    </row>
    <row r="173" spans="1:13" s="12" customFormat="1" x14ac:dyDescent="0.3">
      <c r="A173" s="16">
        <v>30</v>
      </c>
      <c r="B173" s="16" t="s">
        <v>3</v>
      </c>
      <c r="C173" s="16">
        <v>70</v>
      </c>
      <c r="D173" s="16" t="s">
        <v>42</v>
      </c>
      <c r="E173" s="19" t="s">
        <v>672</v>
      </c>
      <c r="F173" s="19"/>
      <c r="G173" s="26"/>
      <c r="H173" s="16" t="s">
        <v>26</v>
      </c>
      <c r="K173" s="3"/>
      <c r="L173" s="3"/>
      <c r="M173" s="3"/>
    </row>
    <row r="174" spans="1:13" s="12" customFormat="1" x14ac:dyDescent="0.3">
      <c r="A174" s="16">
        <v>10</v>
      </c>
      <c r="B174" s="16" t="s">
        <v>3</v>
      </c>
      <c r="C174" s="16">
        <v>80</v>
      </c>
      <c r="D174" s="16" t="s">
        <v>42</v>
      </c>
      <c r="E174" s="19" t="s">
        <v>672</v>
      </c>
      <c r="F174" s="19"/>
      <c r="G174" s="26"/>
      <c r="H174" s="16" t="s">
        <v>26</v>
      </c>
      <c r="K174" s="3"/>
      <c r="L174" s="3"/>
      <c r="M174" s="3"/>
    </row>
    <row r="175" spans="1:13" s="12" customFormat="1" x14ac:dyDescent="0.3">
      <c r="A175" s="16">
        <v>10</v>
      </c>
      <c r="B175" s="16" t="s">
        <v>3</v>
      </c>
      <c r="C175" s="16">
        <v>90</v>
      </c>
      <c r="D175" s="16" t="s">
        <v>42</v>
      </c>
      <c r="E175" s="19" t="s">
        <v>672</v>
      </c>
      <c r="F175" s="19"/>
      <c r="G175" s="26"/>
      <c r="H175" s="16" t="s">
        <v>26</v>
      </c>
      <c r="K175" s="3"/>
      <c r="L175" s="3"/>
      <c r="M175" s="3"/>
    </row>
    <row r="176" spans="1:13" s="12" customFormat="1" x14ac:dyDescent="0.3">
      <c r="A176" s="16">
        <v>3</v>
      </c>
      <c r="B176" s="16" t="s">
        <v>3</v>
      </c>
      <c r="C176" s="16">
        <v>70</v>
      </c>
      <c r="D176" s="16" t="s">
        <v>42</v>
      </c>
      <c r="E176" s="19" t="s">
        <v>672</v>
      </c>
      <c r="F176" s="19"/>
      <c r="G176" s="26"/>
      <c r="H176" s="16" t="s">
        <v>117</v>
      </c>
      <c r="I176" s="12" t="s">
        <v>266</v>
      </c>
      <c r="K176" s="3"/>
      <c r="L176" s="3"/>
      <c r="M176" s="3"/>
    </row>
    <row r="177" spans="1:13" s="12" customFormat="1" x14ac:dyDescent="0.3">
      <c r="A177" s="16">
        <v>10</v>
      </c>
      <c r="B177" s="16" t="s">
        <v>3</v>
      </c>
      <c r="C177" s="16">
        <v>80</v>
      </c>
      <c r="D177" s="16" t="s">
        <v>42</v>
      </c>
      <c r="E177" s="19" t="s">
        <v>667</v>
      </c>
      <c r="F177" s="19"/>
      <c r="G177" s="26"/>
      <c r="H177" s="16" t="s">
        <v>117</v>
      </c>
      <c r="K177" s="3"/>
      <c r="L177" s="3"/>
      <c r="M177" s="3"/>
    </row>
    <row r="178" spans="1:13" s="12" customFormat="1" x14ac:dyDescent="0.3">
      <c r="A178" s="16">
        <v>2</v>
      </c>
      <c r="B178" s="16" t="s">
        <v>4</v>
      </c>
      <c r="C178" s="16">
        <v>130</v>
      </c>
      <c r="D178" s="16" t="s">
        <v>42</v>
      </c>
      <c r="E178" s="19" t="s">
        <v>667</v>
      </c>
      <c r="F178" s="19"/>
      <c r="G178" s="26"/>
      <c r="H178" s="16" t="s">
        <v>117</v>
      </c>
      <c r="K178" s="3"/>
      <c r="L178" s="3"/>
      <c r="M178" s="3"/>
    </row>
    <row r="179" spans="1:13" s="12" customFormat="1" x14ac:dyDescent="0.3">
      <c r="A179" s="16"/>
      <c r="B179" s="16"/>
      <c r="C179" s="16"/>
      <c r="D179" s="16"/>
      <c r="E179" s="19"/>
      <c r="F179" s="19"/>
      <c r="G179" s="26"/>
      <c r="H179" s="16"/>
      <c r="K179" s="3"/>
      <c r="L179" s="3"/>
      <c r="M179" s="3"/>
    </row>
    <row r="180" spans="1:13" s="12" customFormat="1" x14ac:dyDescent="0.3">
      <c r="A180" s="16"/>
      <c r="B180" s="16"/>
      <c r="C180" s="16"/>
      <c r="D180" s="16"/>
      <c r="E180" s="19"/>
      <c r="F180" s="19"/>
      <c r="G180" s="26"/>
      <c r="H180" s="16"/>
      <c r="K180" s="3"/>
      <c r="L180" s="3"/>
      <c r="M180" s="3"/>
    </row>
    <row r="181" spans="1:13" s="12" customFormat="1" x14ac:dyDescent="0.3">
      <c r="A181" s="16"/>
      <c r="B181" s="16"/>
      <c r="C181" s="16"/>
      <c r="D181" s="16"/>
      <c r="E181" s="19"/>
      <c r="F181" s="19"/>
      <c r="G181" s="26"/>
      <c r="H181" s="16"/>
      <c r="K181" s="3"/>
      <c r="L181" s="3"/>
      <c r="M181" s="3"/>
    </row>
    <row r="182" spans="1:13" s="12" customFormat="1" x14ac:dyDescent="0.3">
      <c r="A182" s="16"/>
      <c r="B182" s="16"/>
      <c r="C182" s="16"/>
      <c r="D182" s="16"/>
      <c r="E182" s="19"/>
      <c r="F182" s="19"/>
      <c r="G182" s="26"/>
      <c r="H182" s="16"/>
      <c r="K182" s="3"/>
      <c r="L182" s="3"/>
      <c r="M182" s="3"/>
    </row>
    <row r="183" spans="1:13" s="12" customFormat="1" x14ac:dyDescent="0.3">
      <c r="A183" s="16"/>
      <c r="B183" s="16"/>
      <c r="C183" s="16"/>
      <c r="D183" s="16"/>
      <c r="E183" s="19"/>
      <c r="F183" s="19"/>
      <c r="G183" s="26"/>
      <c r="H183" s="16"/>
      <c r="K183" s="3"/>
      <c r="L183" s="3"/>
      <c r="M183" s="3"/>
    </row>
    <row r="184" spans="1:13" s="12" customFormat="1" x14ac:dyDescent="0.3">
      <c r="A184" s="16"/>
      <c r="B184" s="16"/>
      <c r="C184" s="16"/>
      <c r="D184" s="16"/>
      <c r="E184" s="19"/>
      <c r="F184" s="19"/>
      <c r="G184" s="26"/>
      <c r="H184" s="16"/>
      <c r="K184" s="3"/>
      <c r="L184" s="3"/>
      <c r="M184" s="3"/>
    </row>
    <row r="185" spans="1:13" s="12" customFormat="1" x14ac:dyDescent="0.3">
      <c r="A185" s="16"/>
      <c r="B185" s="16"/>
      <c r="C185" s="16"/>
      <c r="D185" s="16"/>
      <c r="E185" s="19"/>
      <c r="F185" s="19"/>
      <c r="G185" s="26"/>
      <c r="H185" s="16"/>
      <c r="K185" s="3"/>
      <c r="L185" s="3"/>
      <c r="M185" s="3"/>
    </row>
    <row r="186" spans="1:13" s="12" customFormat="1" x14ac:dyDescent="0.3">
      <c r="A186" s="16"/>
      <c r="B186" s="16"/>
      <c r="C186" s="16"/>
      <c r="D186" s="16"/>
      <c r="E186" s="19"/>
      <c r="F186" s="19"/>
      <c r="G186" s="26"/>
      <c r="H186" s="16"/>
      <c r="K186" s="3"/>
      <c r="L186" s="3"/>
      <c r="M186" s="3"/>
    </row>
    <row r="187" spans="1:13" s="12" customFormat="1" x14ac:dyDescent="0.3">
      <c r="A187" s="16"/>
      <c r="B187" s="16"/>
      <c r="C187" s="16"/>
      <c r="D187" s="16"/>
      <c r="E187" s="19"/>
      <c r="F187" s="19"/>
      <c r="G187" s="26"/>
      <c r="H187" s="16"/>
      <c r="K187" s="3"/>
      <c r="L187" s="3"/>
      <c r="M187" s="3"/>
    </row>
    <row r="188" spans="1:13" s="12" customFormat="1" x14ac:dyDescent="0.3">
      <c r="A188" s="16"/>
      <c r="B188" s="16"/>
      <c r="C188" s="16"/>
      <c r="D188" s="16"/>
      <c r="E188" s="19"/>
      <c r="F188" s="19"/>
      <c r="G188" s="26"/>
      <c r="H188" s="16"/>
      <c r="K188" s="3"/>
      <c r="L188" s="3"/>
      <c r="M188" s="3"/>
    </row>
    <row r="189" spans="1:13" s="12" customFormat="1" x14ac:dyDescent="0.3">
      <c r="A189" s="16"/>
      <c r="B189" s="16"/>
      <c r="C189" s="16"/>
      <c r="D189" s="16"/>
      <c r="E189" s="19"/>
      <c r="F189" s="19"/>
      <c r="G189" s="26"/>
      <c r="H189" s="16"/>
      <c r="K189" s="3"/>
      <c r="L189" s="3"/>
      <c r="M189" s="3"/>
    </row>
  </sheetData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P218"/>
  <sheetViews>
    <sheetView workbookViewId="0">
      <selection activeCell="J42" sqref="J42"/>
    </sheetView>
  </sheetViews>
  <sheetFormatPr defaultColWidth="8.88671875" defaultRowHeight="14.4" x14ac:dyDescent="0.3"/>
  <cols>
    <col min="1" max="1" width="13.21875" style="3" customWidth="1"/>
    <col min="2" max="2" width="9.77734375" style="3" customWidth="1"/>
    <col min="3" max="3" width="6.21875" style="3" customWidth="1"/>
    <col min="4" max="4" width="6.6640625" style="3" customWidth="1"/>
    <col min="5" max="5" width="8.88671875" style="3" customWidth="1"/>
    <col min="6" max="6" width="7.88671875" style="3" customWidth="1"/>
    <col min="7" max="7" width="12.88671875" style="3" customWidth="1"/>
    <col min="8" max="8" width="10.44140625" style="28" customWidth="1"/>
    <col min="9" max="9" width="15" style="3" customWidth="1"/>
    <col min="10" max="10" width="14.109375" style="3" customWidth="1"/>
    <col min="11" max="11" width="10.109375" style="3" customWidth="1"/>
    <col min="12" max="12" width="9" style="3" customWidth="1"/>
    <col min="13" max="13" width="11.88671875" style="9" customWidth="1"/>
    <col min="14" max="16" width="8.88671875" style="4"/>
    <col min="261" max="261" width="14.33203125" customWidth="1"/>
    <col min="262" max="262" width="15" customWidth="1"/>
    <col min="264" max="264" width="12.88671875" customWidth="1"/>
    <col min="265" max="265" width="12.33203125" customWidth="1"/>
    <col min="517" max="517" width="14.33203125" customWidth="1"/>
    <col min="518" max="518" width="15" customWidth="1"/>
    <col min="520" max="520" width="12.88671875" customWidth="1"/>
    <col min="521" max="521" width="12.33203125" customWidth="1"/>
    <col min="773" max="773" width="14.33203125" customWidth="1"/>
    <col min="774" max="774" width="15" customWidth="1"/>
    <col min="776" max="776" width="12.88671875" customWidth="1"/>
    <col min="777" max="777" width="12.33203125" customWidth="1"/>
    <col min="1029" max="1029" width="14.33203125" customWidth="1"/>
    <col min="1030" max="1030" width="15" customWidth="1"/>
    <col min="1032" max="1032" width="12.88671875" customWidth="1"/>
    <col min="1033" max="1033" width="12.33203125" customWidth="1"/>
    <col min="1285" max="1285" width="14.33203125" customWidth="1"/>
    <col min="1286" max="1286" width="15" customWidth="1"/>
    <col min="1288" max="1288" width="12.88671875" customWidth="1"/>
    <col min="1289" max="1289" width="12.33203125" customWidth="1"/>
    <col min="1541" max="1541" width="14.33203125" customWidth="1"/>
    <col min="1542" max="1542" width="15" customWidth="1"/>
    <col min="1544" max="1544" width="12.88671875" customWidth="1"/>
    <col min="1545" max="1545" width="12.33203125" customWidth="1"/>
    <col min="1797" max="1797" width="14.33203125" customWidth="1"/>
    <col min="1798" max="1798" width="15" customWidth="1"/>
    <col min="1800" max="1800" width="12.88671875" customWidth="1"/>
    <col min="1801" max="1801" width="12.33203125" customWidth="1"/>
    <col min="2053" max="2053" width="14.33203125" customWidth="1"/>
    <col min="2054" max="2054" width="15" customWidth="1"/>
    <col min="2056" max="2056" width="12.88671875" customWidth="1"/>
    <col min="2057" max="2057" width="12.33203125" customWidth="1"/>
    <col min="2309" max="2309" width="14.33203125" customWidth="1"/>
    <col min="2310" max="2310" width="15" customWidth="1"/>
    <col min="2312" max="2312" width="12.88671875" customWidth="1"/>
    <col min="2313" max="2313" width="12.33203125" customWidth="1"/>
    <col min="2565" max="2565" width="14.33203125" customWidth="1"/>
    <col min="2566" max="2566" width="15" customWidth="1"/>
    <col min="2568" max="2568" width="12.88671875" customWidth="1"/>
    <col min="2569" max="2569" width="12.33203125" customWidth="1"/>
    <col min="2821" max="2821" width="14.33203125" customWidth="1"/>
    <col min="2822" max="2822" width="15" customWidth="1"/>
    <col min="2824" max="2824" width="12.88671875" customWidth="1"/>
    <col min="2825" max="2825" width="12.33203125" customWidth="1"/>
    <col min="3077" max="3077" width="14.33203125" customWidth="1"/>
    <col min="3078" max="3078" width="15" customWidth="1"/>
    <col min="3080" max="3080" width="12.88671875" customWidth="1"/>
    <col min="3081" max="3081" width="12.33203125" customWidth="1"/>
    <col min="3333" max="3333" width="14.33203125" customWidth="1"/>
    <col min="3334" max="3334" width="15" customWidth="1"/>
    <col min="3336" max="3336" width="12.88671875" customWidth="1"/>
    <col min="3337" max="3337" width="12.33203125" customWidth="1"/>
    <col min="3589" max="3589" width="14.33203125" customWidth="1"/>
    <col min="3590" max="3590" width="15" customWidth="1"/>
    <col min="3592" max="3592" width="12.88671875" customWidth="1"/>
    <col min="3593" max="3593" width="12.33203125" customWidth="1"/>
    <col min="3845" max="3845" width="14.33203125" customWidth="1"/>
    <col min="3846" max="3846" width="15" customWidth="1"/>
    <col min="3848" max="3848" width="12.88671875" customWidth="1"/>
    <col min="3849" max="3849" width="12.33203125" customWidth="1"/>
    <col min="4101" max="4101" width="14.33203125" customWidth="1"/>
    <col min="4102" max="4102" width="15" customWidth="1"/>
    <col min="4104" max="4104" width="12.88671875" customWidth="1"/>
    <col min="4105" max="4105" width="12.33203125" customWidth="1"/>
    <col min="4357" max="4357" width="14.33203125" customWidth="1"/>
    <col min="4358" max="4358" width="15" customWidth="1"/>
    <col min="4360" max="4360" width="12.88671875" customWidth="1"/>
    <col min="4361" max="4361" width="12.33203125" customWidth="1"/>
    <col min="4613" max="4613" width="14.33203125" customWidth="1"/>
    <col min="4614" max="4614" width="15" customWidth="1"/>
    <col min="4616" max="4616" width="12.88671875" customWidth="1"/>
    <col min="4617" max="4617" width="12.33203125" customWidth="1"/>
    <col min="4869" max="4869" width="14.33203125" customWidth="1"/>
    <col min="4870" max="4870" width="15" customWidth="1"/>
    <col min="4872" max="4872" width="12.88671875" customWidth="1"/>
    <col min="4873" max="4873" width="12.33203125" customWidth="1"/>
    <col min="5125" max="5125" width="14.33203125" customWidth="1"/>
    <col min="5126" max="5126" width="15" customWidth="1"/>
    <col min="5128" max="5128" width="12.88671875" customWidth="1"/>
    <col min="5129" max="5129" width="12.33203125" customWidth="1"/>
    <col min="5381" max="5381" width="14.33203125" customWidth="1"/>
    <col min="5382" max="5382" width="15" customWidth="1"/>
    <col min="5384" max="5384" width="12.88671875" customWidth="1"/>
    <col min="5385" max="5385" width="12.33203125" customWidth="1"/>
    <col min="5637" max="5637" width="14.33203125" customWidth="1"/>
    <col min="5638" max="5638" width="15" customWidth="1"/>
    <col min="5640" max="5640" width="12.88671875" customWidth="1"/>
    <col min="5641" max="5641" width="12.33203125" customWidth="1"/>
    <col min="5893" max="5893" width="14.33203125" customWidth="1"/>
    <col min="5894" max="5894" width="15" customWidth="1"/>
    <col min="5896" max="5896" width="12.88671875" customWidth="1"/>
    <col min="5897" max="5897" width="12.33203125" customWidth="1"/>
    <col min="6149" max="6149" width="14.33203125" customWidth="1"/>
    <col min="6150" max="6150" width="15" customWidth="1"/>
    <col min="6152" max="6152" width="12.88671875" customWidth="1"/>
    <col min="6153" max="6153" width="12.33203125" customWidth="1"/>
    <col min="6405" max="6405" width="14.33203125" customWidth="1"/>
    <col min="6406" max="6406" width="15" customWidth="1"/>
    <col min="6408" max="6408" width="12.88671875" customWidth="1"/>
    <col min="6409" max="6409" width="12.33203125" customWidth="1"/>
    <col min="6661" max="6661" width="14.33203125" customWidth="1"/>
    <col min="6662" max="6662" width="15" customWidth="1"/>
    <col min="6664" max="6664" width="12.88671875" customWidth="1"/>
    <col min="6665" max="6665" width="12.33203125" customWidth="1"/>
    <col min="6917" max="6917" width="14.33203125" customWidth="1"/>
    <col min="6918" max="6918" width="15" customWidth="1"/>
    <col min="6920" max="6920" width="12.88671875" customWidth="1"/>
    <col min="6921" max="6921" width="12.33203125" customWidth="1"/>
    <col min="7173" max="7173" width="14.33203125" customWidth="1"/>
    <col min="7174" max="7174" width="15" customWidth="1"/>
    <col min="7176" max="7176" width="12.88671875" customWidth="1"/>
    <col min="7177" max="7177" width="12.33203125" customWidth="1"/>
    <col min="7429" max="7429" width="14.33203125" customWidth="1"/>
    <col min="7430" max="7430" width="15" customWidth="1"/>
    <col min="7432" max="7432" width="12.88671875" customWidth="1"/>
    <col min="7433" max="7433" width="12.33203125" customWidth="1"/>
    <col min="7685" max="7685" width="14.33203125" customWidth="1"/>
    <col min="7686" max="7686" width="15" customWidth="1"/>
    <col min="7688" max="7688" width="12.88671875" customWidth="1"/>
    <col min="7689" max="7689" width="12.33203125" customWidth="1"/>
    <col min="7941" max="7941" width="14.33203125" customWidth="1"/>
    <col min="7942" max="7942" width="15" customWidth="1"/>
    <col min="7944" max="7944" width="12.88671875" customWidth="1"/>
    <col min="7945" max="7945" width="12.33203125" customWidth="1"/>
    <col min="8197" max="8197" width="14.33203125" customWidth="1"/>
    <col min="8198" max="8198" width="15" customWidth="1"/>
    <col min="8200" max="8200" width="12.88671875" customWidth="1"/>
    <col min="8201" max="8201" width="12.33203125" customWidth="1"/>
    <col min="8453" max="8453" width="14.33203125" customWidth="1"/>
    <col min="8454" max="8454" width="15" customWidth="1"/>
    <col min="8456" max="8456" width="12.88671875" customWidth="1"/>
    <col min="8457" max="8457" width="12.33203125" customWidth="1"/>
    <col min="8709" max="8709" width="14.33203125" customWidth="1"/>
    <col min="8710" max="8710" width="15" customWidth="1"/>
    <col min="8712" max="8712" width="12.88671875" customWidth="1"/>
    <col min="8713" max="8713" width="12.33203125" customWidth="1"/>
    <col min="8965" max="8965" width="14.33203125" customWidth="1"/>
    <col min="8966" max="8966" width="15" customWidth="1"/>
    <col min="8968" max="8968" width="12.88671875" customWidth="1"/>
    <col min="8969" max="8969" width="12.33203125" customWidth="1"/>
    <col min="9221" max="9221" width="14.33203125" customWidth="1"/>
    <col min="9222" max="9222" width="15" customWidth="1"/>
    <col min="9224" max="9224" width="12.88671875" customWidth="1"/>
    <col min="9225" max="9225" width="12.33203125" customWidth="1"/>
    <col min="9477" max="9477" width="14.33203125" customWidth="1"/>
    <col min="9478" max="9478" width="15" customWidth="1"/>
    <col min="9480" max="9480" width="12.88671875" customWidth="1"/>
    <col min="9481" max="9481" width="12.33203125" customWidth="1"/>
    <col min="9733" max="9733" width="14.33203125" customWidth="1"/>
    <col min="9734" max="9734" width="15" customWidth="1"/>
    <col min="9736" max="9736" width="12.88671875" customWidth="1"/>
    <col min="9737" max="9737" width="12.33203125" customWidth="1"/>
    <col min="9989" max="9989" width="14.33203125" customWidth="1"/>
    <col min="9990" max="9990" width="15" customWidth="1"/>
    <col min="9992" max="9992" width="12.88671875" customWidth="1"/>
    <col min="9993" max="9993" width="12.33203125" customWidth="1"/>
    <col min="10245" max="10245" width="14.33203125" customWidth="1"/>
    <col min="10246" max="10246" width="15" customWidth="1"/>
    <col min="10248" max="10248" width="12.88671875" customWidth="1"/>
    <col min="10249" max="10249" width="12.33203125" customWidth="1"/>
    <col min="10501" max="10501" width="14.33203125" customWidth="1"/>
    <col min="10502" max="10502" width="15" customWidth="1"/>
    <col min="10504" max="10504" width="12.88671875" customWidth="1"/>
    <col min="10505" max="10505" width="12.33203125" customWidth="1"/>
    <col min="10757" max="10757" width="14.33203125" customWidth="1"/>
    <col min="10758" max="10758" width="15" customWidth="1"/>
    <col min="10760" max="10760" width="12.88671875" customWidth="1"/>
    <col min="10761" max="10761" width="12.33203125" customWidth="1"/>
    <col min="11013" max="11013" width="14.33203125" customWidth="1"/>
    <col min="11014" max="11014" width="15" customWidth="1"/>
    <col min="11016" max="11016" width="12.88671875" customWidth="1"/>
    <col min="11017" max="11017" width="12.33203125" customWidth="1"/>
    <col min="11269" max="11269" width="14.33203125" customWidth="1"/>
    <col min="11270" max="11270" width="15" customWidth="1"/>
    <col min="11272" max="11272" width="12.88671875" customWidth="1"/>
    <col min="11273" max="11273" width="12.33203125" customWidth="1"/>
    <col min="11525" max="11525" width="14.33203125" customWidth="1"/>
    <col min="11526" max="11526" width="15" customWidth="1"/>
    <col min="11528" max="11528" width="12.88671875" customWidth="1"/>
    <col min="11529" max="11529" width="12.33203125" customWidth="1"/>
    <col min="11781" max="11781" width="14.33203125" customWidth="1"/>
    <col min="11782" max="11782" width="15" customWidth="1"/>
    <col min="11784" max="11784" width="12.88671875" customWidth="1"/>
    <col min="11785" max="11785" width="12.33203125" customWidth="1"/>
    <col min="12037" max="12037" width="14.33203125" customWidth="1"/>
    <col min="12038" max="12038" width="15" customWidth="1"/>
    <col min="12040" max="12040" width="12.88671875" customWidth="1"/>
    <col min="12041" max="12041" width="12.33203125" customWidth="1"/>
    <col min="12293" max="12293" width="14.33203125" customWidth="1"/>
    <col min="12294" max="12294" width="15" customWidth="1"/>
    <col min="12296" max="12296" width="12.88671875" customWidth="1"/>
    <col min="12297" max="12297" width="12.33203125" customWidth="1"/>
    <col min="12549" max="12549" width="14.33203125" customWidth="1"/>
    <col min="12550" max="12550" width="15" customWidth="1"/>
    <col min="12552" max="12552" width="12.88671875" customWidth="1"/>
    <col min="12553" max="12553" width="12.33203125" customWidth="1"/>
    <col min="12805" max="12805" width="14.33203125" customWidth="1"/>
    <col min="12806" max="12806" width="15" customWidth="1"/>
    <col min="12808" max="12808" width="12.88671875" customWidth="1"/>
    <col min="12809" max="12809" width="12.33203125" customWidth="1"/>
    <col min="13061" max="13061" width="14.33203125" customWidth="1"/>
    <col min="13062" max="13062" width="15" customWidth="1"/>
    <col min="13064" max="13064" width="12.88671875" customWidth="1"/>
    <col min="13065" max="13065" width="12.33203125" customWidth="1"/>
    <col min="13317" max="13317" width="14.33203125" customWidth="1"/>
    <col min="13318" max="13318" width="15" customWidth="1"/>
    <col min="13320" max="13320" width="12.88671875" customWidth="1"/>
    <col min="13321" max="13321" width="12.33203125" customWidth="1"/>
    <col min="13573" max="13573" width="14.33203125" customWidth="1"/>
    <col min="13574" max="13574" width="15" customWidth="1"/>
    <col min="13576" max="13576" width="12.88671875" customWidth="1"/>
    <col min="13577" max="13577" width="12.33203125" customWidth="1"/>
    <col min="13829" max="13829" width="14.33203125" customWidth="1"/>
    <col min="13830" max="13830" width="15" customWidth="1"/>
    <col min="13832" max="13832" width="12.88671875" customWidth="1"/>
    <col min="13833" max="13833" width="12.33203125" customWidth="1"/>
    <col min="14085" max="14085" width="14.33203125" customWidth="1"/>
    <col min="14086" max="14086" width="15" customWidth="1"/>
    <col min="14088" max="14088" width="12.88671875" customWidth="1"/>
    <col min="14089" max="14089" width="12.33203125" customWidth="1"/>
    <col min="14341" max="14341" width="14.33203125" customWidth="1"/>
    <col min="14342" max="14342" width="15" customWidth="1"/>
    <col min="14344" max="14344" width="12.88671875" customWidth="1"/>
    <col min="14345" max="14345" width="12.33203125" customWidth="1"/>
    <col min="14597" max="14597" width="14.33203125" customWidth="1"/>
    <col min="14598" max="14598" width="15" customWidth="1"/>
    <col min="14600" max="14600" width="12.88671875" customWidth="1"/>
    <col min="14601" max="14601" width="12.33203125" customWidth="1"/>
    <col min="14853" max="14853" width="14.33203125" customWidth="1"/>
    <col min="14854" max="14854" width="15" customWidth="1"/>
    <col min="14856" max="14856" width="12.88671875" customWidth="1"/>
    <col min="14857" max="14857" width="12.33203125" customWidth="1"/>
    <col min="15109" max="15109" width="14.33203125" customWidth="1"/>
    <col min="15110" max="15110" width="15" customWidth="1"/>
    <col min="15112" max="15112" width="12.88671875" customWidth="1"/>
    <col min="15113" max="15113" width="12.33203125" customWidth="1"/>
    <col min="15365" max="15365" width="14.33203125" customWidth="1"/>
    <col min="15366" max="15366" width="15" customWidth="1"/>
    <col min="15368" max="15368" width="12.88671875" customWidth="1"/>
    <col min="15369" max="15369" width="12.33203125" customWidth="1"/>
    <col min="15621" max="15621" width="14.33203125" customWidth="1"/>
    <col min="15622" max="15622" width="15" customWidth="1"/>
    <col min="15624" max="15624" width="12.88671875" customWidth="1"/>
    <col min="15625" max="15625" width="12.33203125" customWidth="1"/>
    <col min="15877" max="15877" width="14.33203125" customWidth="1"/>
    <col min="15878" max="15878" width="15" customWidth="1"/>
    <col min="15880" max="15880" width="12.88671875" customWidth="1"/>
    <col min="15881" max="15881" width="12.33203125" customWidth="1"/>
    <col min="16133" max="16133" width="14.33203125" customWidth="1"/>
    <col min="16134" max="16134" width="15" customWidth="1"/>
    <col min="16136" max="16136" width="12.88671875" customWidth="1"/>
    <col min="16137" max="16137" width="12.33203125" customWidth="1"/>
  </cols>
  <sheetData>
    <row r="1" spans="1:16" x14ac:dyDescent="0.3">
      <c r="A1" s="18" t="s">
        <v>559</v>
      </c>
      <c r="B1" s="14"/>
      <c r="C1" s="14"/>
      <c r="D1" s="14"/>
      <c r="E1" s="14"/>
      <c r="I1" s="2"/>
      <c r="J1" s="2"/>
      <c r="K1" s="2"/>
    </row>
    <row r="2" spans="1:16" x14ac:dyDescent="0.3">
      <c r="A2" s="5" t="s">
        <v>551</v>
      </c>
      <c r="B2" s="6" t="s">
        <v>651</v>
      </c>
      <c r="C2" s="6"/>
      <c r="D2" s="6"/>
      <c r="E2" s="14"/>
      <c r="I2" s="2"/>
      <c r="J2" s="2"/>
      <c r="K2" s="2"/>
    </row>
    <row r="3" spans="1:16" x14ac:dyDescent="0.3">
      <c r="A3" s="5" t="s">
        <v>543</v>
      </c>
      <c r="B3" s="7">
        <v>41878</v>
      </c>
      <c r="C3" s="7"/>
      <c r="D3" s="7"/>
      <c r="E3" s="15"/>
      <c r="I3" s="2"/>
      <c r="J3" s="2"/>
      <c r="K3" s="2"/>
    </row>
    <row r="4" spans="1:16" x14ac:dyDescent="0.3">
      <c r="A4" s="5" t="s">
        <v>552</v>
      </c>
      <c r="B4" s="7" t="s">
        <v>631</v>
      </c>
      <c r="C4" s="7"/>
      <c r="D4" s="7"/>
      <c r="E4" s="15"/>
      <c r="I4" s="2"/>
      <c r="J4" s="2"/>
      <c r="K4" s="2"/>
      <c r="N4" s="4" t="s">
        <v>819</v>
      </c>
    </row>
    <row r="5" spans="1:16" x14ac:dyDescent="0.3">
      <c r="A5" s="10" t="s">
        <v>6</v>
      </c>
      <c r="B5" s="10" t="s">
        <v>560</v>
      </c>
      <c r="C5" s="10" t="s">
        <v>556</v>
      </c>
      <c r="D5" s="10" t="s">
        <v>632</v>
      </c>
      <c r="E5" s="10" t="s">
        <v>0</v>
      </c>
      <c r="F5" s="11" t="s">
        <v>54</v>
      </c>
      <c r="G5" s="10" t="s">
        <v>553</v>
      </c>
      <c r="H5" s="29" t="s">
        <v>554</v>
      </c>
      <c r="I5" s="10" t="s">
        <v>555</v>
      </c>
      <c r="J5" s="10" t="s">
        <v>57</v>
      </c>
      <c r="K5" s="11" t="s">
        <v>56</v>
      </c>
      <c r="L5" s="11" t="s">
        <v>55</v>
      </c>
      <c r="M5" s="11" t="s">
        <v>550</v>
      </c>
      <c r="N5" s="4" t="s">
        <v>0</v>
      </c>
      <c r="O5" s="4" t="s">
        <v>54</v>
      </c>
      <c r="P5" s="4" t="s">
        <v>6</v>
      </c>
    </row>
    <row r="6" spans="1:16" s="12" customFormat="1" x14ac:dyDescent="0.3">
      <c r="A6" s="17"/>
      <c r="B6" s="17">
        <v>1</v>
      </c>
      <c r="C6" s="17">
        <v>1558</v>
      </c>
      <c r="D6" s="17" t="s">
        <v>566</v>
      </c>
      <c r="E6" s="17">
        <v>1</v>
      </c>
      <c r="F6" s="17" t="s">
        <v>19</v>
      </c>
      <c r="G6" s="17">
        <v>110</v>
      </c>
      <c r="H6" s="30">
        <v>11.2</v>
      </c>
      <c r="I6" s="17"/>
      <c r="J6" s="17"/>
      <c r="K6" s="17" t="s">
        <v>59</v>
      </c>
      <c r="L6" s="17"/>
      <c r="M6" s="20" t="s">
        <v>689</v>
      </c>
      <c r="N6" s="36">
        <f>SUMIFS($E$6:$E$400,$F$6:$F$400,"CH",$A$6:$A$400,"U1")</f>
        <v>0</v>
      </c>
      <c r="O6" s="36" t="s">
        <v>3</v>
      </c>
      <c r="P6" s="36" t="s">
        <v>7</v>
      </c>
    </row>
    <row r="7" spans="1:16" s="12" customFormat="1" x14ac:dyDescent="0.3">
      <c r="A7" s="17"/>
      <c r="B7" s="17">
        <v>1</v>
      </c>
      <c r="C7" s="17"/>
      <c r="D7" s="17"/>
      <c r="E7" s="17">
        <v>1</v>
      </c>
      <c r="F7" s="17" t="s">
        <v>103</v>
      </c>
      <c r="G7" s="17">
        <v>150</v>
      </c>
      <c r="H7" s="30">
        <v>97.3</v>
      </c>
      <c r="I7" s="17"/>
      <c r="J7" s="17"/>
      <c r="K7" s="17" t="s">
        <v>59</v>
      </c>
      <c r="L7" s="17"/>
      <c r="M7" s="20" t="s">
        <v>652</v>
      </c>
      <c r="N7" s="36">
        <f>SUMIFS($E$6:$E$400,$F$6:$F$400,"CH",$A$6:$A$400,"U2")</f>
        <v>0</v>
      </c>
      <c r="O7" s="36" t="s">
        <v>3</v>
      </c>
      <c r="P7" s="36" t="s">
        <v>8</v>
      </c>
    </row>
    <row r="8" spans="1:16" s="12" customFormat="1" x14ac:dyDescent="0.3">
      <c r="A8" s="17"/>
      <c r="B8" s="17">
        <v>1</v>
      </c>
      <c r="C8" s="17"/>
      <c r="D8" s="17"/>
      <c r="E8" s="17">
        <v>1</v>
      </c>
      <c r="F8" s="17" t="s">
        <v>103</v>
      </c>
      <c r="G8" s="17">
        <v>170</v>
      </c>
      <c r="H8" s="30">
        <v>54.9</v>
      </c>
      <c r="I8" s="17"/>
      <c r="J8" s="17"/>
      <c r="K8" s="17" t="s">
        <v>59</v>
      </c>
      <c r="L8" s="17"/>
      <c r="M8" s="20"/>
      <c r="N8" s="36">
        <f>SUMIFS($E$6:$E$400,$F$6:$F$400,"CH",$A$6:$A$400,"U3")</f>
        <v>0</v>
      </c>
      <c r="O8" s="36" t="s">
        <v>3</v>
      </c>
      <c r="P8" s="36" t="s">
        <v>9</v>
      </c>
    </row>
    <row r="9" spans="1:16" s="12" customFormat="1" x14ac:dyDescent="0.3">
      <c r="A9" s="17"/>
      <c r="B9" s="17">
        <v>1</v>
      </c>
      <c r="C9" s="17"/>
      <c r="D9" s="17"/>
      <c r="E9" s="17">
        <v>1</v>
      </c>
      <c r="F9" s="17" t="s">
        <v>103</v>
      </c>
      <c r="G9" s="17">
        <v>132</v>
      </c>
      <c r="H9" s="30">
        <v>27.3</v>
      </c>
      <c r="I9" s="17"/>
      <c r="J9" s="17"/>
      <c r="K9" s="17" t="s">
        <v>59</v>
      </c>
      <c r="L9" s="17"/>
      <c r="M9" s="20"/>
      <c r="N9" s="36">
        <f>SUMIFS($E$6:$E$400,$F$6:$F$400,"CH",$A$6:$A$400,"U4")</f>
        <v>0</v>
      </c>
      <c r="O9" s="36" t="s">
        <v>3</v>
      </c>
      <c r="P9" s="36" t="s">
        <v>10</v>
      </c>
    </row>
    <row r="10" spans="1:16" s="12" customFormat="1" x14ac:dyDescent="0.3">
      <c r="A10" s="17"/>
      <c r="B10" s="17">
        <v>1</v>
      </c>
      <c r="C10" s="17"/>
      <c r="D10" s="17"/>
      <c r="E10" s="17">
        <v>1</v>
      </c>
      <c r="F10" s="17" t="s">
        <v>103</v>
      </c>
      <c r="G10" s="17">
        <v>130</v>
      </c>
      <c r="H10" s="30">
        <v>22.2</v>
      </c>
      <c r="I10" s="17"/>
      <c r="J10" s="17"/>
      <c r="K10" s="17" t="s">
        <v>59</v>
      </c>
      <c r="L10" s="17"/>
      <c r="M10" s="20"/>
      <c r="N10" s="36">
        <f>SUMIFS($E$6:$E$400,$F$6:$F$400,"CH",$A$6:$A$400,"U5")</f>
        <v>0</v>
      </c>
      <c r="O10" s="36" t="s">
        <v>3</v>
      </c>
      <c r="P10" s="36" t="s">
        <v>11</v>
      </c>
    </row>
    <row r="11" spans="1:16" s="12" customFormat="1" x14ac:dyDescent="0.3">
      <c r="A11" s="17"/>
      <c r="B11" s="17">
        <v>1</v>
      </c>
      <c r="C11" s="17"/>
      <c r="D11" s="17"/>
      <c r="E11" s="17">
        <v>1</v>
      </c>
      <c r="F11" s="17" t="s">
        <v>19</v>
      </c>
      <c r="G11" s="17">
        <v>110</v>
      </c>
      <c r="H11" s="30">
        <v>11.3</v>
      </c>
      <c r="I11" s="17"/>
      <c r="J11" s="17"/>
      <c r="K11" s="17" t="s">
        <v>59</v>
      </c>
      <c r="L11" s="17"/>
      <c r="M11" s="20"/>
      <c r="N11" s="36">
        <f>SUMIFS($E$6:$E$400,$F$6:$F$400,"CH",$A$6:$A$400,"U6")</f>
        <v>0</v>
      </c>
      <c r="O11" s="36" t="s">
        <v>3</v>
      </c>
      <c r="P11" s="36" t="s">
        <v>12</v>
      </c>
    </row>
    <row r="12" spans="1:16" s="12" customFormat="1" x14ac:dyDescent="0.3">
      <c r="A12" s="17"/>
      <c r="B12" s="17">
        <v>1</v>
      </c>
      <c r="C12" s="17"/>
      <c r="D12" s="17"/>
      <c r="E12" s="17">
        <v>1</v>
      </c>
      <c r="F12" s="17" t="s">
        <v>19</v>
      </c>
      <c r="G12" s="17">
        <v>110</v>
      </c>
      <c r="H12" s="30">
        <v>11.8</v>
      </c>
      <c r="I12" s="17"/>
      <c r="J12" s="17"/>
      <c r="K12" s="17" t="s">
        <v>59</v>
      </c>
      <c r="L12" s="17"/>
      <c r="M12" s="20"/>
      <c r="N12" s="36">
        <f>SUMIFS($E$6:$E$400,$F$6:$F$400,"CH",$A$6:$A$400,"U7")</f>
        <v>0</v>
      </c>
      <c r="O12" s="36" t="s">
        <v>3</v>
      </c>
      <c r="P12" s="36" t="s">
        <v>13</v>
      </c>
    </row>
    <row r="13" spans="1:16" s="12" customFormat="1" x14ac:dyDescent="0.3">
      <c r="A13" s="17"/>
      <c r="B13" s="17">
        <v>1</v>
      </c>
      <c r="C13" s="17"/>
      <c r="D13" s="17"/>
      <c r="E13" s="17">
        <v>1</v>
      </c>
      <c r="F13" s="17" t="s">
        <v>4</v>
      </c>
      <c r="G13" s="17">
        <v>195</v>
      </c>
      <c r="H13" s="30">
        <v>192.4</v>
      </c>
      <c r="I13" s="17"/>
      <c r="J13" s="17"/>
      <c r="K13" s="17" t="s">
        <v>59</v>
      </c>
      <c r="L13" s="17"/>
      <c r="M13" s="20"/>
      <c r="N13" s="36">
        <f>SUMIFS($E$6:$E$400,$F$6:$F$400,"CH",$A$6:$A$400,"U8")</f>
        <v>0</v>
      </c>
      <c r="O13" s="36" t="s">
        <v>3</v>
      </c>
      <c r="P13" s="36" t="s">
        <v>14</v>
      </c>
    </row>
    <row r="14" spans="1:16" s="12" customFormat="1" x14ac:dyDescent="0.3">
      <c r="A14" s="17"/>
      <c r="B14" s="17">
        <v>1</v>
      </c>
      <c r="C14" s="17"/>
      <c r="D14" s="17"/>
      <c r="E14" s="17">
        <v>1</v>
      </c>
      <c r="F14" s="17" t="s">
        <v>4</v>
      </c>
      <c r="G14" s="17">
        <v>150</v>
      </c>
      <c r="H14" s="30">
        <v>208</v>
      </c>
      <c r="I14" s="17"/>
      <c r="J14" s="17"/>
      <c r="K14" s="17" t="s">
        <v>59</v>
      </c>
      <c r="L14" s="17"/>
      <c r="M14" s="20"/>
      <c r="N14" s="36">
        <f>SUMIFS($E$6:$E$400,$F$6:$F$400,"CH",$A$6:$A$400,"U9")</f>
        <v>0</v>
      </c>
      <c r="O14" s="36" t="s">
        <v>3</v>
      </c>
      <c r="P14" s="36" t="s">
        <v>15</v>
      </c>
    </row>
    <row r="15" spans="1:16" s="12" customFormat="1" x14ac:dyDescent="0.3">
      <c r="A15" s="17"/>
      <c r="B15" s="17">
        <v>1</v>
      </c>
      <c r="C15" s="17"/>
      <c r="D15" s="17"/>
      <c r="E15" s="17">
        <v>1</v>
      </c>
      <c r="F15" s="17" t="s">
        <v>19</v>
      </c>
      <c r="G15" s="17">
        <v>130</v>
      </c>
      <c r="H15" s="30">
        <v>78.8</v>
      </c>
      <c r="I15" s="17"/>
      <c r="J15" s="17"/>
      <c r="K15" s="17" t="s">
        <v>59</v>
      </c>
      <c r="L15" s="17"/>
      <c r="M15" s="20"/>
      <c r="N15" s="36">
        <f>SUMIFS($E$6:$E$400,$F$6:$F$400,"CH",$A$6:$A$400,"U10")</f>
        <v>0</v>
      </c>
      <c r="O15" s="36" t="s">
        <v>3</v>
      </c>
      <c r="P15" s="36" t="s">
        <v>16</v>
      </c>
    </row>
    <row r="16" spans="1:16" s="12" customFormat="1" x14ac:dyDescent="0.3">
      <c r="A16" s="17"/>
      <c r="B16" s="17">
        <v>1</v>
      </c>
      <c r="C16" s="17"/>
      <c r="D16" s="17"/>
      <c r="E16" s="17">
        <v>1</v>
      </c>
      <c r="F16" s="17" t="s">
        <v>4</v>
      </c>
      <c r="G16" s="17">
        <v>80</v>
      </c>
      <c r="H16" s="30">
        <v>7.8</v>
      </c>
      <c r="I16" s="17"/>
      <c r="J16" s="17"/>
      <c r="K16" s="17" t="s">
        <v>59</v>
      </c>
      <c r="L16" s="17"/>
      <c r="M16" s="20"/>
      <c r="N16" s="36">
        <f>SUMIFS($E$6:$E$400,$F$6:$F$400,"CH",$A$6:$A$400,"U11")</f>
        <v>0</v>
      </c>
      <c r="O16" s="36" t="s">
        <v>3</v>
      </c>
      <c r="P16" s="36" t="s">
        <v>42</v>
      </c>
    </row>
    <row r="17" spans="1:16" s="12" customFormat="1" x14ac:dyDescent="0.3">
      <c r="A17" s="17"/>
      <c r="B17" s="17">
        <v>1</v>
      </c>
      <c r="C17" s="17"/>
      <c r="D17" s="17"/>
      <c r="E17" s="17">
        <v>1</v>
      </c>
      <c r="F17" s="17" t="s">
        <v>4</v>
      </c>
      <c r="G17" s="17">
        <v>155</v>
      </c>
      <c r="H17" s="30">
        <v>109.3</v>
      </c>
      <c r="I17" s="17"/>
      <c r="J17" s="17"/>
      <c r="K17" s="17" t="s">
        <v>59</v>
      </c>
      <c r="L17" s="17"/>
      <c r="M17" s="20"/>
      <c r="N17" s="36">
        <f>SUMIFS($E$6:$E$400,$F$6:$F$400,"CH",$A$6:$A$400,"U12")</f>
        <v>0</v>
      </c>
      <c r="O17" s="36" t="s">
        <v>3</v>
      </c>
      <c r="P17" s="36" t="s">
        <v>43</v>
      </c>
    </row>
    <row r="18" spans="1:16" s="12" customFormat="1" x14ac:dyDescent="0.3">
      <c r="A18" s="17"/>
      <c r="B18" s="17">
        <v>1</v>
      </c>
      <c r="C18" s="17"/>
      <c r="D18" s="17"/>
      <c r="E18" s="17">
        <v>1</v>
      </c>
      <c r="F18" s="17" t="s">
        <v>4</v>
      </c>
      <c r="G18" s="17">
        <v>210</v>
      </c>
      <c r="H18" s="30">
        <v>108.6</v>
      </c>
      <c r="I18" s="17"/>
      <c r="J18" s="17"/>
      <c r="K18" s="17" t="s">
        <v>59</v>
      </c>
      <c r="L18" s="17"/>
      <c r="M18" s="20"/>
      <c r="N18" s="36">
        <f>SUMIFS($E$6:$E$400,$F$6:$F$400,"CH",$A$6:$A$400,"U13")</f>
        <v>0</v>
      </c>
      <c r="O18" s="36" t="s">
        <v>3</v>
      </c>
      <c r="P18" s="36" t="s">
        <v>44</v>
      </c>
    </row>
    <row r="19" spans="1:16" s="12" customFormat="1" x14ac:dyDescent="0.3">
      <c r="A19" s="17"/>
      <c r="B19" s="17">
        <v>1</v>
      </c>
      <c r="C19" s="17"/>
      <c r="D19" s="17"/>
      <c r="E19" s="17">
        <v>1</v>
      </c>
      <c r="F19" s="17" t="s">
        <v>4</v>
      </c>
      <c r="G19" s="17">
        <v>140</v>
      </c>
      <c r="H19" s="30">
        <v>32.5</v>
      </c>
      <c r="I19" s="17"/>
      <c r="J19" s="17"/>
      <c r="K19" s="17" t="s">
        <v>59</v>
      </c>
      <c r="L19" s="17"/>
      <c r="M19" s="20"/>
      <c r="N19" s="36">
        <f>SUMIFS($E$6:$E$400,$F$6:$F$400,"CH",$A$6:$A$400,"U14")</f>
        <v>0</v>
      </c>
      <c r="O19" s="36" t="s">
        <v>3</v>
      </c>
      <c r="P19" s="36" t="s">
        <v>45</v>
      </c>
    </row>
    <row r="20" spans="1:16" s="12" customFormat="1" x14ac:dyDescent="0.3">
      <c r="A20" s="17"/>
      <c r="B20" s="17">
        <v>1</v>
      </c>
      <c r="C20" s="17"/>
      <c r="D20" s="17"/>
      <c r="E20" s="17">
        <v>1</v>
      </c>
      <c r="F20" s="17" t="s">
        <v>4</v>
      </c>
      <c r="G20" s="17">
        <v>165</v>
      </c>
      <c r="H20" s="30">
        <v>54.1</v>
      </c>
      <c r="I20" s="17"/>
      <c r="J20" s="17"/>
      <c r="K20" s="17" t="s">
        <v>59</v>
      </c>
      <c r="L20" s="17"/>
      <c r="M20" s="20"/>
      <c r="N20" s="36">
        <f>SUMIFS($E$6:$E$400,$F$6:$F$400,"CH",$A$6:$A$400,"U15")</f>
        <v>0</v>
      </c>
      <c r="O20" s="36" t="s">
        <v>3</v>
      </c>
      <c r="P20" s="36" t="s">
        <v>46</v>
      </c>
    </row>
    <row r="21" spans="1:16" s="12" customFormat="1" x14ac:dyDescent="0.3">
      <c r="A21" s="17"/>
      <c r="B21" s="17">
        <v>1</v>
      </c>
      <c r="C21" s="17"/>
      <c r="D21" s="17"/>
      <c r="E21" s="17">
        <v>1</v>
      </c>
      <c r="F21" s="17" t="s">
        <v>4</v>
      </c>
      <c r="G21" s="17">
        <v>165</v>
      </c>
      <c r="H21" s="30">
        <v>49.8</v>
      </c>
      <c r="I21" s="17"/>
      <c r="J21" s="17"/>
      <c r="K21" s="17" t="s">
        <v>59</v>
      </c>
      <c r="L21" s="17"/>
      <c r="M21" s="20"/>
      <c r="N21" s="36">
        <f>SUMIFS($E$6:$E$400,$F$6:$F$400,"CH",$A$6:$A$400,"U16")</f>
        <v>0</v>
      </c>
      <c r="O21" s="36" t="s">
        <v>3</v>
      </c>
      <c r="P21" s="36" t="s">
        <v>511</v>
      </c>
    </row>
    <row r="22" spans="1:16" s="12" customFormat="1" x14ac:dyDescent="0.3">
      <c r="A22" s="17"/>
      <c r="B22" s="17">
        <v>1</v>
      </c>
      <c r="C22" s="17"/>
      <c r="D22" s="17"/>
      <c r="E22" s="17">
        <v>1</v>
      </c>
      <c r="F22" s="17" t="s">
        <v>103</v>
      </c>
      <c r="G22" s="17">
        <v>140</v>
      </c>
      <c r="H22" s="30">
        <v>34.700000000000003</v>
      </c>
      <c r="I22" s="17"/>
      <c r="J22" s="17"/>
      <c r="K22" s="17" t="s">
        <v>59</v>
      </c>
      <c r="L22" s="17"/>
      <c r="M22" s="20"/>
      <c r="N22" s="36">
        <f>SUMIFS($E$6:$E$400,$F$6:$F$400,"CH",$A$6:$A$400,"U17")</f>
        <v>0</v>
      </c>
      <c r="O22" s="36" t="s">
        <v>3</v>
      </c>
      <c r="P22" s="36" t="s">
        <v>512</v>
      </c>
    </row>
    <row r="23" spans="1:16" s="12" customFormat="1" x14ac:dyDescent="0.3">
      <c r="A23" s="17"/>
      <c r="B23" s="17">
        <v>1</v>
      </c>
      <c r="C23" s="17"/>
      <c r="D23" s="17"/>
      <c r="E23" s="17">
        <v>1</v>
      </c>
      <c r="F23" s="17" t="s">
        <v>103</v>
      </c>
      <c r="G23" s="17">
        <v>145</v>
      </c>
      <c r="H23" s="30">
        <v>33.6</v>
      </c>
      <c r="I23" s="17"/>
      <c r="J23" s="17"/>
      <c r="K23" s="17" t="s">
        <v>59</v>
      </c>
      <c r="L23" s="17"/>
      <c r="M23" s="20"/>
      <c r="N23" s="36">
        <f>SUMIFS($E$6:$E$400,$F$6:$F$400,"CH",$A$6:$A$400,"U18")</f>
        <v>0</v>
      </c>
      <c r="O23" s="36" t="s">
        <v>3</v>
      </c>
      <c r="P23" s="36" t="s">
        <v>513</v>
      </c>
    </row>
    <row r="24" spans="1:16" s="12" customFormat="1" x14ac:dyDescent="0.3">
      <c r="A24" s="17"/>
      <c r="B24" s="17">
        <v>1</v>
      </c>
      <c r="C24" s="17"/>
      <c r="D24" s="17"/>
      <c r="E24" s="17">
        <v>1</v>
      </c>
      <c r="F24" s="17" t="s">
        <v>4</v>
      </c>
      <c r="G24" s="17">
        <v>160</v>
      </c>
      <c r="H24" s="30">
        <v>51.3</v>
      </c>
      <c r="I24" s="17"/>
      <c r="J24" s="17"/>
      <c r="K24" s="17" t="s">
        <v>59</v>
      </c>
      <c r="L24" s="17"/>
      <c r="M24" s="20"/>
      <c r="N24" s="36">
        <f>SUMIFS($E$6:$E$400,$F$6:$F$400,"CH",$A$6:$A$400,"U19")</f>
        <v>0</v>
      </c>
      <c r="O24" s="36" t="s">
        <v>3</v>
      </c>
      <c r="P24" s="36" t="s">
        <v>514</v>
      </c>
    </row>
    <row r="25" spans="1:16" s="12" customFormat="1" x14ac:dyDescent="0.3">
      <c r="A25" s="17"/>
      <c r="B25" s="17">
        <v>1</v>
      </c>
      <c r="C25" s="17"/>
      <c r="D25" s="17"/>
      <c r="E25" s="17">
        <v>1</v>
      </c>
      <c r="F25" s="17" t="s">
        <v>4</v>
      </c>
      <c r="G25" s="17">
        <v>170</v>
      </c>
      <c r="H25" s="30">
        <v>56.4</v>
      </c>
      <c r="I25" s="17"/>
      <c r="J25" s="17"/>
      <c r="K25" s="17" t="s">
        <v>59</v>
      </c>
      <c r="L25" s="17"/>
      <c r="M25" s="20"/>
      <c r="N25" s="36">
        <f>SUMIFS($E$6:$E$400,$F$6:$F$400,"CH",$A$6:$A$400,"U20")</f>
        <v>0</v>
      </c>
      <c r="O25" s="36" t="s">
        <v>3</v>
      </c>
      <c r="P25" s="36" t="s">
        <v>516</v>
      </c>
    </row>
    <row r="26" spans="1:16" s="12" customFormat="1" x14ac:dyDescent="0.3">
      <c r="A26" s="17"/>
      <c r="B26" s="17">
        <v>1</v>
      </c>
      <c r="C26" s="17"/>
      <c r="D26" s="17"/>
      <c r="E26" s="17">
        <v>1</v>
      </c>
      <c r="F26" s="17" t="s">
        <v>4</v>
      </c>
      <c r="G26" s="17">
        <v>150</v>
      </c>
      <c r="H26" s="30">
        <v>43.6</v>
      </c>
      <c r="I26" s="17"/>
      <c r="J26" s="17"/>
      <c r="K26" s="17" t="s">
        <v>59</v>
      </c>
      <c r="L26" s="17"/>
      <c r="M26" s="20"/>
      <c r="N26" s="36">
        <f>SUMIFS($E$6:$E$400,$F$6:$F$400,"CH",$A$6:$A$400,"U21")</f>
        <v>0</v>
      </c>
      <c r="O26" s="36" t="s">
        <v>3</v>
      </c>
      <c r="P26" s="36" t="s">
        <v>517</v>
      </c>
    </row>
    <row r="27" spans="1:16" s="12" customFormat="1" x14ac:dyDescent="0.3">
      <c r="A27" s="17"/>
      <c r="B27" s="17">
        <v>1</v>
      </c>
      <c r="C27" s="17"/>
      <c r="D27" s="17"/>
      <c r="E27" s="17">
        <v>1</v>
      </c>
      <c r="F27" s="17" t="s">
        <v>4</v>
      </c>
      <c r="G27" s="17">
        <v>170</v>
      </c>
      <c r="H27" s="30">
        <v>52.6</v>
      </c>
      <c r="I27" s="17"/>
      <c r="J27" s="17"/>
      <c r="K27" s="17" t="s">
        <v>59</v>
      </c>
      <c r="L27" s="17"/>
      <c r="M27" s="20"/>
      <c r="N27" s="36">
        <f>SUMIFS($E$6:$E$400,$F$6:$F$400,"CH",$A$6:$A$400,"U22")</f>
        <v>0</v>
      </c>
      <c r="O27" s="36" t="s">
        <v>3</v>
      </c>
      <c r="P27" s="36" t="s">
        <v>518</v>
      </c>
    </row>
    <row r="28" spans="1:16" s="12" customFormat="1" x14ac:dyDescent="0.3">
      <c r="A28" s="17"/>
      <c r="B28" s="17">
        <v>1</v>
      </c>
      <c r="C28" s="17"/>
      <c r="D28" s="17"/>
      <c r="E28" s="17">
        <v>1</v>
      </c>
      <c r="F28" s="17" t="s">
        <v>4</v>
      </c>
      <c r="G28" s="17">
        <v>150</v>
      </c>
      <c r="H28" s="30">
        <v>43</v>
      </c>
      <c r="I28" s="17"/>
      <c r="J28" s="17"/>
      <c r="K28" s="17" t="s">
        <v>59</v>
      </c>
      <c r="L28" s="17"/>
      <c r="M28" s="20"/>
      <c r="N28" s="36">
        <f>SUMIFS($E$6:$E$400,$F$6:$F$400,"CH",$A$6:$A$400,"U23")</f>
        <v>0</v>
      </c>
      <c r="O28" s="36" t="s">
        <v>3</v>
      </c>
      <c r="P28" s="36" t="s">
        <v>519</v>
      </c>
    </row>
    <row r="29" spans="1:16" s="12" customFormat="1" x14ac:dyDescent="0.3">
      <c r="A29" s="17"/>
      <c r="B29" s="17">
        <v>1</v>
      </c>
      <c r="C29" s="17"/>
      <c r="D29" s="17"/>
      <c r="E29" s="17">
        <v>1</v>
      </c>
      <c r="F29" s="17" t="s">
        <v>103</v>
      </c>
      <c r="G29" s="17">
        <v>135</v>
      </c>
      <c r="H29" s="30">
        <v>29.5</v>
      </c>
      <c r="I29" s="17"/>
      <c r="J29" s="17"/>
      <c r="K29" s="17" t="s">
        <v>59</v>
      </c>
      <c r="L29" s="17"/>
      <c r="M29" s="20"/>
      <c r="N29" s="36">
        <f>SUMIFS($E$6:$E$400,$F$6:$F$400,"CH",$A$6:$A$400,"U24")</f>
        <v>0</v>
      </c>
      <c r="O29" s="36" t="s">
        <v>3</v>
      </c>
      <c r="P29" s="36" t="s">
        <v>520</v>
      </c>
    </row>
    <row r="30" spans="1:16" s="12" customFormat="1" x14ac:dyDescent="0.3">
      <c r="A30" s="17"/>
      <c r="B30" s="17">
        <v>1</v>
      </c>
      <c r="C30" s="17"/>
      <c r="D30" s="17"/>
      <c r="E30" s="17">
        <v>1</v>
      </c>
      <c r="F30" s="17" t="s">
        <v>4</v>
      </c>
      <c r="G30" s="17">
        <v>160</v>
      </c>
      <c r="H30" s="30">
        <v>58.5</v>
      </c>
      <c r="I30" s="17"/>
      <c r="J30" s="17"/>
      <c r="K30" s="17" t="s">
        <v>59</v>
      </c>
      <c r="L30" s="17"/>
      <c r="M30" s="20"/>
      <c r="N30" s="36">
        <f>SUMIFS($E$6:$E$400,$F$6:$F$400,"CH",$A$6:$A$400,"U25")</f>
        <v>0</v>
      </c>
      <c r="O30" s="36" t="s">
        <v>3</v>
      </c>
      <c r="P30" s="36" t="s">
        <v>521</v>
      </c>
    </row>
    <row r="31" spans="1:16" s="12" customFormat="1" x14ac:dyDescent="0.3">
      <c r="A31" s="17"/>
      <c r="B31" s="17">
        <v>1</v>
      </c>
      <c r="C31" s="17"/>
      <c r="D31" s="17"/>
      <c r="E31" s="17">
        <v>1</v>
      </c>
      <c r="F31" s="17" t="s">
        <v>19</v>
      </c>
      <c r="G31" s="17">
        <v>210</v>
      </c>
      <c r="H31" s="30">
        <v>106.5</v>
      </c>
      <c r="I31" s="17"/>
      <c r="J31" s="17"/>
      <c r="K31" s="17" t="s">
        <v>59</v>
      </c>
      <c r="L31" s="17"/>
      <c r="M31" s="20"/>
      <c r="N31" s="36">
        <f>SUMIFS($E$6:$E$400,$F$6:$F$400,"CH",$A$6:$A$400,"U26")</f>
        <v>0</v>
      </c>
      <c r="O31" s="36" t="s">
        <v>3</v>
      </c>
      <c r="P31" s="36" t="s">
        <v>522</v>
      </c>
    </row>
    <row r="32" spans="1:16" s="12" customFormat="1" x14ac:dyDescent="0.3">
      <c r="A32" s="17"/>
      <c r="B32" s="17">
        <v>1</v>
      </c>
      <c r="C32" s="17"/>
      <c r="D32" s="17"/>
      <c r="E32" s="17">
        <v>1</v>
      </c>
      <c r="F32" s="17" t="s">
        <v>19</v>
      </c>
      <c r="G32" s="17">
        <v>130</v>
      </c>
      <c r="H32" s="30">
        <v>27.3</v>
      </c>
      <c r="I32" s="17"/>
      <c r="J32" s="17"/>
      <c r="K32" s="17" t="s">
        <v>59</v>
      </c>
      <c r="L32" s="17"/>
      <c r="M32" s="20"/>
      <c r="N32" s="36">
        <f>SUMIFS($E$6:$E$400,$F$6:$F$400,"CH",$A$6:$A$400,"U27")</f>
        <v>0</v>
      </c>
      <c r="O32" s="36" t="s">
        <v>3</v>
      </c>
      <c r="P32" s="36" t="s">
        <v>523</v>
      </c>
    </row>
    <row r="33" spans="1:16" s="12" customFormat="1" x14ac:dyDescent="0.3">
      <c r="A33" s="17"/>
      <c r="B33" s="17">
        <v>1</v>
      </c>
      <c r="C33" s="17"/>
      <c r="D33" s="17"/>
      <c r="E33" s="17">
        <v>1</v>
      </c>
      <c r="F33" s="17" t="s">
        <v>19</v>
      </c>
      <c r="G33" s="17">
        <v>130</v>
      </c>
      <c r="H33" s="30">
        <v>23.9</v>
      </c>
      <c r="I33" s="17"/>
      <c r="J33" s="17"/>
      <c r="K33" s="17" t="s">
        <v>59</v>
      </c>
      <c r="L33" s="17"/>
      <c r="M33" s="20"/>
      <c r="N33" s="36">
        <f>SUMIFS($E$6:$E$400,$F$6:$F$400,"CH",$A$6:$A$400,"U28")</f>
        <v>0</v>
      </c>
      <c r="O33" s="36" t="s">
        <v>3</v>
      </c>
      <c r="P33" s="36" t="s">
        <v>524</v>
      </c>
    </row>
    <row r="34" spans="1:16" s="12" customFormat="1" x14ac:dyDescent="0.3">
      <c r="A34" s="17"/>
      <c r="B34" s="17">
        <v>1</v>
      </c>
      <c r="C34" s="17"/>
      <c r="D34" s="17"/>
      <c r="E34" s="17">
        <v>1</v>
      </c>
      <c r="F34" s="17" t="s">
        <v>19</v>
      </c>
      <c r="G34" s="17">
        <v>60</v>
      </c>
      <c r="H34" s="30">
        <v>9.1</v>
      </c>
      <c r="I34" s="17"/>
      <c r="J34" s="17"/>
      <c r="K34" s="17" t="s">
        <v>59</v>
      </c>
      <c r="L34" s="17"/>
      <c r="M34" s="20"/>
      <c r="N34" s="36">
        <f>SUMIFS($E$6:$E$400,$F$6:$F$400,"CH",$A$6:$A$400,"U29")</f>
        <v>0</v>
      </c>
      <c r="O34" s="36" t="s">
        <v>3</v>
      </c>
      <c r="P34" s="36" t="s">
        <v>525</v>
      </c>
    </row>
    <row r="35" spans="1:16" s="12" customFormat="1" x14ac:dyDescent="0.3">
      <c r="A35" s="17"/>
      <c r="B35" s="17">
        <v>1</v>
      </c>
      <c r="C35" s="17"/>
      <c r="D35" s="17"/>
      <c r="E35" s="17">
        <v>1</v>
      </c>
      <c r="F35" s="17" t="s">
        <v>19</v>
      </c>
      <c r="G35" s="17">
        <v>60</v>
      </c>
      <c r="H35" s="30">
        <v>73.400000000000006</v>
      </c>
      <c r="I35" s="17"/>
      <c r="J35" s="17"/>
      <c r="K35" s="17" t="s">
        <v>59</v>
      </c>
      <c r="L35" s="17"/>
      <c r="M35" s="20"/>
      <c r="N35" s="36">
        <f>SUMIFS($E$6:$E$400,$F$6:$F$400,"CH",$A$6:$A$400,"U30")</f>
        <v>0</v>
      </c>
      <c r="O35" s="36" t="s">
        <v>3</v>
      </c>
      <c r="P35" s="36" t="s">
        <v>527</v>
      </c>
    </row>
    <row r="36" spans="1:16" s="12" customFormat="1" x14ac:dyDescent="0.3">
      <c r="A36" s="17"/>
      <c r="B36" s="17">
        <v>1</v>
      </c>
      <c r="C36" s="17"/>
      <c r="D36" s="17"/>
      <c r="E36" s="17">
        <v>1</v>
      </c>
      <c r="F36" s="17" t="s">
        <v>4</v>
      </c>
      <c r="G36" s="17">
        <v>135</v>
      </c>
      <c r="H36" s="30">
        <v>26.3</v>
      </c>
      <c r="I36" s="17"/>
      <c r="J36" s="17"/>
      <c r="K36" s="17" t="s">
        <v>59</v>
      </c>
      <c r="L36" s="17"/>
      <c r="M36" s="20"/>
      <c r="N36" s="36">
        <f>SUMIFS($E$6:$E$400,$F$6:$F$400,"CH",$A$6:$A$400,"U31")</f>
        <v>0</v>
      </c>
      <c r="O36" s="36" t="s">
        <v>3</v>
      </c>
      <c r="P36" s="36" t="s">
        <v>529</v>
      </c>
    </row>
    <row r="37" spans="1:16" s="12" customFormat="1" x14ac:dyDescent="0.3">
      <c r="A37" s="17"/>
      <c r="B37" s="17">
        <v>1</v>
      </c>
      <c r="C37" s="17"/>
      <c r="D37" s="17"/>
      <c r="E37" s="17">
        <v>1</v>
      </c>
      <c r="F37" s="17" t="s">
        <v>19</v>
      </c>
      <c r="G37" s="17">
        <v>110</v>
      </c>
      <c r="H37" s="30">
        <v>16</v>
      </c>
      <c r="I37" s="17"/>
      <c r="J37" s="17"/>
      <c r="K37" s="17" t="s">
        <v>59</v>
      </c>
      <c r="L37" s="17"/>
      <c r="M37" s="20"/>
      <c r="N37" s="36">
        <f>SUMIFS($E$6:$E$400,$F$6:$F$400,"CH",$A$6:$A$400,"U32")</f>
        <v>0</v>
      </c>
      <c r="O37" s="36" t="s">
        <v>3</v>
      </c>
      <c r="P37" s="36" t="s">
        <v>530</v>
      </c>
    </row>
    <row r="38" spans="1:16" s="12" customFormat="1" x14ac:dyDescent="0.3">
      <c r="A38" s="17"/>
      <c r="B38" s="17">
        <v>1</v>
      </c>
      <c r="C38" s="17"/>
      <c r="D38" s="17"/>
      <c r="E38" s="17">
        <v>1</v>
      </c>
      <c r="F38" s="17" t="s">
        <v>19</v>
      </c>
      <c r="G38" s="17">
        <v>90</v>
      </c>
      <c r="H38" s="30">
        <v>6.7</v>
      </c>
      <c r="I38" s="17"/>
      <c r="J38" s="17"/>
      <c r="K38" s="17" t="s">
        <v>59</v>
      </c>
      <c r="L38" s="17"/>
      <c r="M38" s="20"/>
      <c r="N38" s="36">
        <f>SUMIFS($E$6:$E$400,$F$6:$F$400,"CH",$A$6:$A$400,"U33")</f>
        <v>0</v>
      </c>
      <c r="O38" s="36" t="s">
        <v>3</v>
      </c>
      <c r="P38" s="36" t="s">
        <v>531</v>
      </c>
    </row>
    <row r="39" spans="1:16" s="12" customFormat="1" x14ac:dyDescent="0.3">
      <c r="A39" s="17"/>
      <c r="B39" s="17">
        <v>1</v>
      </c>
      <c r="C39" s="17"/>
      <c r="D39" s="17"/>
      <c r="E39" s="17">
        <v>1</v>
      </c>
      <c r="F39" s="17" t="s">
        <v>19</v>
      </c>
      <c r="G39" s="17">
        <v>125</v>
      </c>
      <c r="H39" s="30">
        <v>19.3</v>
      </c>
      <c r="I39" s="17"/>
      <c r="J39" s="17"/>
      <c r="K39" s="17" t="s">
        <v>59</v>
      </c>
      <c r="L39" s="17"/>
      <c r="M39" s="20"/>
      <c r="N39" s="36">
        <f>SUMIFS($E$6:$E$400,$F$6:$F$400,"CH",$A$6:$A$400,"U34")</f>
        <v>0</v>
      </c>
      <c r="O39" s="36" t="s">
        <v>3</v>
      </c>
      <c r="P39" s="36" t="s">
        <v>532</v>
      </c>
    </row>
    <row r="40" spans="1:16" s="12" customFormat="1" x14ac:dyDescent="0.3">
      <c r="A40" s="17"/>
      <c r="B40" s="17">
        <v>1</v>
      </c>
      <c r="C40" s="17"/>
      <c r="D40" s="17"/>
      <c r="E40" s="17">
        <v>1</v>
      </c>
      <c r="F40" s="17" t="s">
        <v>19</v>
      </c>
      <c r="G40" s="17">
        <v>110</v>
      </c>
      <c r="H40" s="30">
        <v>11.6</v>
      </c>
      <c r="I40" s="17"/>
      <c r="J40" s="17"/>
      <c r="K40" s="17" t="s">
        <v>59</v>
      </c>
      <c r="L40" s="17"/>
      <c r="M40" s="20"/>
      <c r="N40" s="36">
        <f>SUMIFS($E$6:$E$400,$F$6:$F$400,"CH",$A$6:$A$400,"U35")</f>
        <v>0</v>
      </c>
      <c r="O40" s="36" t="s">
        <v>3</v>
      </c>
      <c r="P40" s="36" t="s">
        <v>533</v>
      </c>
    </row>
    <row r="41" spans="1:16" s="12" customFormat="1" x14ac:dyDescent="0.3">
      <c r="A41" s="17"/>
      <c r="B41" s="17">
        <v>1</v>
      </c>
      <c r="C41" s="17"/>
      <c r="D41" s="17"/>
      <c r="E41" s="17">
        <v>1</v>
      </c>
      <c r="F41" s="17" t="s">
        <v>19</v>
      </c>
      <c r="G41" s="17">
        <v>95</v>
      </c>
      <c r="H41" s="30">
        <v>8.6</v>
      </c>
      <c r="I41" s="17"/>
      <c r="J41" s="17"/>
      <c r="K41" s="17" t="s">
        <v>59</v>
      </c>
      <c r="L41" s="17"/>
      <c r="M41" s="20"/>
      <c r="N41" s="36">
        <f>SUMIFS($E$6:$E$400,$F$6:$F$400,"CH",$A$6:$A$400,"U36")</f>
        <v>0</v>
      </c>
      <c r="O41" s="36" t="s">
        <v>3</v>
      </c>
      <c r="P41" s="36" t="s">
        <v>534</v>
      </c>
    </row>
    <row r="42" spans="1:16" s="12" customFormat="1" x14ac:dyDescent="0.3">
      <c r="A42" s="17"/>
      <c r="B42" s="17">
        <v>1</v>
      </c>
      <c r="C42" s="17"/>
      <c r="D42" s="17"/>
      <c r="E42" s="17">
        <v>1</v>
      </c>
      <c r="F42" s="17" t="s">
        <v>4</v>
      </c>
      <c r="G42" s="17">
        <v>90</v>
      </c>
      <c r="H42" s="30">
        <v>10.199999999999999</v>
      </c>
      <c r="I42" s="17"/>
      <c r="J42" s="17"/>
      <c r="K42" s="17" t="s">
        <v>59</v>
      </c>
      <c r="L42" s="17"/>
      <c r="M42" s="20"/>
      <c r="N42" s="36">
        <f>SUMIFS($E$6:$E$400,$F$6:$F$400,"CH",$A$6:$A$400,"U37")</f>
        <v>0</v>
      </c>
      <c r="O42" s="36" t="s">
        <v>3</v>
      </c>
      <c r="P42" s="36" t="s">
        <v>535</v>
      </c>
    </row>
    <row r="43" spans="1:16" s="12" customFormat="1" x14ac:dyDescent="0.3">
      <c r="A43" s="17"/>
      <c r="B43" s="17">
        <v>1</v>
      </c>
      <c r="C43" s="17"/>
      <c r="D43" s="17"/>
      <c r="E43" s="17">
        <v>1</v>
      </c>
      <c r="F43" s="17" t="s">
        <v>19</v>
      </c>
      <c r="G43" s="17">
        <v>100</v>
      </c>
      <c r="H43" s="30">
        <v>11</v>
      </c>
      <c r="I43" s="17"/>
      <c r="J43" s="17"/>
      <c r="K43" s="17" t="s">
        <v>59</v>
      </c>
      <c r="L43" s="17"/>
      <c r="M43" s="20"/>
      <c r="N43" s="36">
        <f>SUMIFS($E$6:$E$400,$F$6:$F$400,"CH",$A$6:$A$400,"U38")</f>
        <v>0</v>
      </c>
      <c r="O43" s="36" t="s">
        <v>3</v>
      </c>
      <c r="P43" s="36" t="s">
        <v>536</v>
      </c>
    </row>
    <row r="44" spans="1:16" s="12" customFormat="1" x14ac:dyDescent="0.3">
      <c r="A44" s="17"/>
      <c r="B44" s="17">
        <v>1</v>
      </c>
      <c r="C44" s="17"/>
      <c r="D44" s="17"/>
      <c r="E44" s="17">
        <v>1</v>
      </c>
      <c r="F44" s="17" t="s">
        <v>19</v>
      </c>
      <c r="G44" s="17">
        <v>100</v>
      </c>
      <c r="H44" s="30">
        <v>10.3</v>
      </c>
      <c r="I44" s="17"/>
      <c r="J44" s="17"/>
      <c r="K44" s="17" t="s">
        <v>59</v>
      </c>
      <c r="L44" s="17"/>
      <c r="M44" s="20"/>
      <c r="N44" s="36">
        <f>SUMIFS($E$6:$E$400,$F$6:$F$400,"CH",$A$6:$A$400,"U39")</f>
        <v>0</v>
      </c>
      <c r="O44" s="36" t="s">
        <v>3</v>
      </c>
      <c r="P44" s="36" t="s">
        <v>537</v>
      </c>
    </row>
    <row r="45" spans="1:16" s="12" customFormat="1" x14ac:dyDescent="0.3">
      <c r="A45" s="17"/>
      <c r="B45" s="17">
        <v>1</v>
      </c>
      <c r="C45" s="17"/>
      <c r="D45" s="17"/>
      <c r="E45" s="17">
        <v>1</v>
      </c>
      <c r="F45" s="17" t="s">
        <v>4</v>
      </c>
      <c r="G45" s="17">
        <v>90</v>
      </c>
      <c r="H45" s="30">
        <v>9.6999999999999993</v>
      </c>
      <c r="I45" s="17"/>
      <c r="J45" s="17"/>
      <c r="K45" s="17" t="s">
        <v>59</v>
      </c>
      <c r="L45" s="17"/>
      <c r="M45" s="20"/>
      <c r="N45" s="36">
        <f>SUMIFS($E$6:$E$400,$F$6:$F$400,"CH",$A$6:$A$400,"U40")</f>
        <v>0</v>
      </c>
      <c r="O45" s="36" t="s">
        <v>3</v>
      </c>
      <c r="P45" s="36" t="s">
        <v>539</v>
      </c>
    </row>
    <row r="46" spans="1:16" s="12" customFormat="1" x14ac:dyDescent="0.3">
      <c r="A46" s="17"/>
      <c r="B46" s="17">
        <v>1</v>
      </c>
      <c r="C46" s="17"/>
      <c r="D46" s="17"/>
      <c r="E46" s="17">
        <v>1</v>
      </c>
      <c r="F46" s="17" t="s">
        <v>19</v>
      </c>
      <c r="G46" s="17">
        <v>90</v>
      </c>
      <c r="H46" s="30">
        <v>8.4</v>
      </c>
      <c r="I46" s="17"/>
      <c r="J46" s="17"/>
      <c r="K46" s="17" t="s">
        <v>59</v>
      </c>
      <c r="L46" s="17"/>
      <c r="M46" s="20"/>
      <c r="N46" s="36">
        <f>SUMIFS($E$6:$E$400,$F$6:$F$400,"CH",$A$6:$A$400,"U41")</f>
        <v>0</v>
      </c>
      <c r="O46" s="36" t="s">
        <v>3</v>
      </c>
      <c r="P46" s="36" t="s">
        <v>820</v>
      </c>
    </row>
    <row r="47" spans="1:16" s="12" customFormat="1" x14ac:dyDescent="0.3">
      <c r="A47" s="17"/>
      <c r="B47" s="17">
        <v>1</v>
      </c>
      <c r="C47" s="17"/>
      <c r="D47" s="17"/>
      <c r="E47" s="17">
        <v>1</v>
      </c>
      <c r="F47" s="17" t="s">
        <v>19</v>
      </c>
      <c r="G47" s="17">
        <v>90</v>
      </c>
      <c r="H47" s="30">
        <v>8.1</v>
      </c>
      <c r="I47" s="17"/>
      <c r="J47" s="17"/>
      <c r="K47" s="17" t="s">
        <v>59</v>
      </c>
      <c r="L47" s="17"/>
      <c r="M47" s="20"/>
      <c r="N47" s="36">
        <f>SUMIFS($E$6:$E$400,$F$6:$F$400,"CH",$A$6:$A$400,"")</f>
        <v>0</v>
      </c>
      <c r="O47" s="36" t="s">
        <v>3</v>
      </c>
      <c r="P47" s="36"/>
    </row>
    <row r="48" spans="1:16" s="12" customFormat="1" x14ac:dyDescent="0.3">
      <c r="A48" s="17"/>
      <c r="B48" s="17">
        <v>1</v>
      </c>
      <c r="C48" s="17"/>
      <c r="D48" s="17"/>
      <c r="E48" s="17">
        <v>1</v>
      </c>
      <c r="F48" s="17" t="s">
        <v>19</v>
      </c>
      <c r="G48" s="17">
        <v>90</v>
      </c>
      <c r="H48" s="30">
        <v>7.4</v>
      </c>
      <c r="I48" s="17"/>
      <c r="J48" s="17"/>
      <c r="K48" s="17" t="s">
        <v>59</v>
      </c>
      <c r="L48" s="17"/>
      <c r="M48" s="20"/>
      <c r="N48" s="36">
        <f>SUM(N6:N47)</f>
        <v>0</v>
      </c>
      <c r="O48" s="36"/>
      <c r="P48" s="36"/>
    </row>
    <row r="49" spans="1:16" s="12" customFormat="1" x14ac:dyDescent="0.3">
      <c r="A49" s="17"/>
      <c r="B49" s="17">
        <v>1</v>
      </c>
      <c r="C49" s="17"/>
      <c r="D49" s="17"/>
      <c r="E49" s="17">
        <v>1</v>
      </c>
      <c r="F49" s="17" t="s">
        <v>4</v>
      </c>
      <c r="G49" s="17">
        <v>82</v>
      </c>
      <c r="H49" s="30">
        <v>6.3</v>
      </c>
      <c r="I49" s="17"/>
      <c r="J49" s="17"/>
      <c r="K49" s="17" t="s">
        <v>59</v>
      </c>
      <c r="L49" s="17"/>
      <c r="M49" s="20"/>
      <c r="N49" s="36"/>
      <c r="O49" s="36"/>
      <c r="P49" s="36"/>
    </row>
    <row r="50" spans="1:16" s="12" customFormat="1" x14ac:dyDescent="0.3">
      <c r="A50" s="17"/>
      <c r="B50" s="17">
        <v>1</v>
      </c>
      <c r="C50" s="17"/>
      <c r="D50" s="17"/>
      <c r="E50" s="17">
        <v>1</v>
      </c>
      <c r="F50" s="17" t="s">
        <v>19</v>
      </c>
      <c r="G50" s="17">
        <v>100</v>
      </c>
      <c r="H50" s="30">
        <v>11.7</v>
      </c>
      <c r="I50" s="17"/>
      <c r="J50" s="17"/>
      <c r="K50" s="17" t="s">
        <v>59</v>
      </c>
      <c r="L50" s="17"/>
      <c r="M50" s="20"/>
      <c r="N50" s="36">
        <f>SUMIFS($E$6:$E$400,$F$6:$F$400,"RT",$A$6:$A$400,"U1")</f>
        <v>6</v>
      </c>
      <c r="O50" s="36" t="s">
        <v>4</v>
      </c>
      <c r="P50" s="36" t="s">
        <v>7</v>
      </c>
    </row>
    <row r="51" spans="1:16" s="12" customFormat="1" x14ac:dyDescent="0.3">
      <c r="A51" s="17"/>
      <c r="B51" s="17">
        <v>1</v>
      </c>
      <c r="C51" s="17"/>
      <c r="D51" s="17"/>
      <c r="E51" s="17">
        <v>1</v>
      </c>
      <c r="F51" s="17" t="s">
        <v>19</v>
      </c>
      <c r="G51" s="17">
        <v>93</v>
      </c>
      <c r="H51" s="30">
        <v>9.6</v>
      </c>
      <c r="I51" s="17"/>
      <c r="J51" s="17"/>
      <c r="K51" s="17" t="s">
        <v>59</v>
      </c>
      <c r="L51" s="17"/>
      <c r="M51" s="20"/>
      <c r="N51" s="36">
        <f>SUMIFS($E$6:$E$400,$F$6:$F$400,"RT",$A$6:$A$400,"U2")</f>
        <v>8</v>
      </c>
      <c r="O51" s="36" t="s">
        <v>4</v>
      </c>
      <c r="P51" s="36" t="s">
        <v>8</v>
      </c>
    </row>
    <row r="52" spans="1:16" s="12" customFormat="1" x14ac:dyDescent="0.3">
      <c r="A52" s="17"/>
      <c r="B52" s="17">
        <v>1</v>
      </c>
      <c r="C52" s="17"/>
      <c r="D52" s="17"/>
      <c r="E52" s="17">
        <v>1</v>
      </c>
      <c r="F52" s="17" t="s">
        <v>19</v>
      </c>
      <c r="G52" s="17">
        <v>95</v>
      </c>
      <c r="H52" s="30">
        <v>8.9</v>
      </c>
      <c r="I52" s="17"/>
      <c r="J52" s="17"/>
      <c r="K52" s="17" t="s">
        <v>59</v>
      </c>
      <c r="L52" s="17"/>
      <c r="M52" s="20"/>
      <c r="N52" s="36">
        <f>SUMIFS($E$6:$E$400,$F$6:$F$400,"RT",$A$6:$A$400,"U3")</f>
        <v>1</v>
      </c>
      <c r="O52" s="36" t="s">
        <v>4</v>
      </c>
      <c r="P52" s="36" t="s">
        <v>9</v>
      </c>
    </row>
    <row r="53" spans="1:16" s="12" customFormat="1" x14ac:dyDescent="0.3">
      <c r="A53" s="17"/>
      <c r="B53" s="17">
        <v>1</v>
      </c>
      <c r="C53" s="17"/>
      <c r="D53" s="17"/>
      <c r="E53" s="17">
        <v>1</v>
      </c>
      <c r="F53" s="17" t="s">
        <v>4</v>
      </c>
      <c r="G53" s="17">
        <v>90</v>
      </c>
      <c r="H53" s="30">
        <v>7.3</v>
      </c>
      <c r="I53" s="17"/>
      <c r="J53" s="17"/>
      <c r="K53" s="17" t="s">
        <v>59</v>
      </c>
      <c r="L53" s="17"/>
      <c r="M53" s="20"/>
      <c r="N53" s="36">
        <f>SUMIFS($E$6:$E$400,$F$6:$F$400,"RT",$A$6:$A$400,"U4")</f>
        <v>1</v>
      </c>
      <c r="O53" s="36" t="s">
        <v>4</v>
      </c>
      <c r="P53" s="36" t="s">
        <v>10</v>
      </c>
    </row>
    <row r="54" spans="1:16" s="12" customFormat="1" x14ac:dyDescent="0.3">
      <c r="A54" s="17"/>
      <c r="B54" s="17">
        <v>1</v>
      </c>
      <c r="C54" s="17"/>
      <c r="D54" s="17"/>
      <c r="E54" s="17">
        <v>1</v>
      </c>
      <c r="F54" s="17" t="s">
        <v>19</v>
      </c>
      <c r="G54" s="17">
        <v>50</v>
      </c>
      <c r="H54" s="30">
        <v>1.6</v>
      </c>
      <c r="I54" s="17"/>
      <c r="J54" s="17"/>
      <c r="K54" s="17" t="s">
        <v>59</v>
      </c>
      <c r="L54" s="17"/>
      <c r="M54" s="20" t="s">
        <v>506</v>
      </c>
      <c r="N54" s="36">
        <f>SUMIFS($E$6:$E$400,$F$6:$F$400,"RT",$A$6:$A$400,"U5")</f>
        <v>1</v>
      </c>
      <c r="O54" s="36" t="s">
        <v>4</v>
      </c>
      <c r="P54" s="36" t="s">
        <v>11</v>
      </c>
    </row>
    <row r="55" spans="1:16" s="12" customFormat="1" x14ac:dyDescent="0.3">
      <c r="A55" s="17"/>
      <c r="B55" s="17">
        <v>1</v>
      </c>
      <c r="C55" s="17">
        <v>1731</v>
      </c>
      <c r="D55" s="17"/>
      <c r="E55" s="17">
        <v>33</v>
      </c>
      <c r="F55" s="17" t="s">
        <v>5</v>
      </c>
      <c r="G55" s="17"/>
      <c r="H55" s="30"/>
      <c r="I55" s="17"/>
      <c r="J55" s="17"/>
      <c r="K55" s="17" t="s">
        <v>59</v>
      </c>
      <c r="L55" s="17"/>
      <c r="M55" s="20" t="s">
        <v>587</v>
      </c>
      <c r="N55" s="36">
        <f>SUMIFS($E$6:$E$400,$F$6:$F$400,"RT",$A$6:$A$400,"U6")</f>
        <v>1</v>
      </c>
      <c r="O55" s="36" t="s">
        <v>4</v>
      </c>
      <c r="P55" s="36" t="s">
        <v>12</v>
      </c>
    </row>
    <row r="56" spans="1:16" s="12" customFormat="1" x14ac:dyDescent="0.3">
      <c r="A56" s="16" t="s">
        <v>7</v>
      </c>
      <c r="B56" s="17">
        <v>2</v>
      </c>
      <c r="C56" s="17">
        <v>1812</v>
      </c>
      <c r="D56" s="17"/>
      <c r="E56" s="17">
        <v>1</v>
      </c>
      <c r="F56" s="17" t="s">
        <v>5</v>
      </c>
      <c r="G56" s="17"/>
      <c r="H56" s="30"/>
      <c r="I56" s="17"/>
      <c r="J56" s="17"/>
      <c r="K56" s="17" t="s">
        <v>59</v>
      </c>
      <c r="L56" s="17"/>
      <c r="M56" s="20" t="s">
        <v>591</v>
      </c>
      <c r="N56" s="36">
        <f>SUMIFS($E$6:$E$400,$F$6:$F$400,"RT",$A$6:$A$400,"U7")</f>
        <v>0</v>
      </c>
      <c r="O56" s="36" t="s">
        <v>4</v>
      </c>
      <c r="P56" s="36" t="s">
        <v>13</v>
      </c>
    </row>
    <row r="57" spans="1:16" s="12" customFormat="1" x14ac:dyDescent="0.3">
      <c r="A57" s="16" t="s">
        <v>7</v>
      </c>
      <c r="B57" s="17">
        <v>2</v>
      </c>
      <c r="C57" s="17"/>
      <c r="D57" s="17"/>
      <c r="E57" s="17">
        <v>1</v>
      </c>
      <c r="F57" s="17" t="s">
        <v>19</v>
      </c>
      <c r="G57" s="17"/>
      <c r="H57" s="30"/>
      <c r="I57" s="17"/>
      <c r="J57" s="17"/>
      <c r="K57" s="17" t="s">
        <v>59</v>
      </c>
      <c r="L57" s="17"/>
      <c r="M57" s="20"/>
      <c r="N57" s="36">
        <f>SUMIFS($E$6:$E$400,$F$6:$F$400,"RT",$A$6:$A$400,"U8")</f>
        <v>2</v>
      </c>
      <c r="O57" s="36" t="s">
        <v>4</v>
      </c>
      <c r="P57" s="36" t="s">
        <v>14</v>
      </c>
    </row>
    <row r="58" spans="1:16" s="12" customFormat="1" x14ac:dyDescent="0.3">
      <c r="A58" s="16" t="s">
        <v>7</v>
      </c>
      <c r="B58" s="17">
        <v>2</v>
      </c>
      <c r="C58" s="17"/>
      <c r="D58" s="17"/>
      <c r="E58" s="17">
        <v>6</v>
      </c>
      <c r="F58" s="17" t="s">
        <v>4</v>
      </c>
      <c r="G58" s="17"/>
      <c r="H58" s="30"/>
      <c r="I58" s="17"/>
      <c r="J58" s="17"/>
      <c r="K58" s="17" t="s">
        <v>59</v>
      </c>
      <c r="L58" s="17"/>
      <c r="M58" s="20"/>
      <c r="N58" s="36">
        <f>SUMIFS($E$6:$E$400,$F$6:$F$400,"RT",$A$6:$A$400,"U9")</f>
        <v>0</v>
      </c>
      <c r="O58" s="36" t="s">
        <v>4</v>
      </c>
      <c r="P58" s="36" t="s">
        <v>15</v>
      </c>
    </row>
    <row r="59" spans="1:16" s="12" customFormat="1" x14ac:dyDescent="0.3">
      <c r="A59" s="16" t="s">
        <v>8</v>
      </c>
      <c r="B59" s="17">
        <v>2</v>
      </c>
      <c r="C59" s="17"/>
      <c r="D59" s="17"/>
      <c r="E59" s="17">
        <v>8</v>
      </c>
      <c r="F59" s="17" t="s">
        <v>5</v>
      </c>
      <c r="G59" s="17"/>
      <c r="H59" s="30"/>
      <c r="I59" s="17"/>
      <c r="J59" s="17"/>
      <c r="K59" s="17" t="s">
        <v>59</v>
      </c>
      <c r="L59" s="17"/>
      <c r="M59" s="20" t="s">
        <v>591</v>
      </c>
      <c r="N59" s="36">
        <f>SUMIFS($E$6:$E$400,$F$6:$F$400,"RT",$A$6:$A$400,"U10")</f>
        <v>0</v>
      </c>
      <c r="O59" s="36" t="s">
        <v>4</v>
      </c>
      <c r="P59" s="36" t="s">
        <v>16</v>
      </c>
    </row>
    <row r="60" spans="1:16" s="12" customFormat="1" x14ac:dyDescent="0.3">
      <c r="A60" s="16" t="s">
        <v>8</v>
      </c>
      <c r="B60" s="17">
        <v>2</v>
      </c>
      <c r="C60" s="17"/>
      <c r="D60" s="17"/>
      <c r="E60" s="17">
        <v>2</v>
      </c>
      <c r="F60" s="17" t="s">
        <v>5</v>
      </c>
      <c r="G60" s="17"/>
      <c r="H60" s="30"/>
      <c r="I60" s="17"/>
      <c r="J60" s="17"/>
      <c r="K60" s="17" t="s">
        <v>64</v>
      </c>
      <c r="L60" s="17"/>
      <c r="M60" s="20"/>
      <c r="N60" s="36">
        <f>SUMIFS($E$6:$E$400,$F$6:$F$400,"RT",$A$6:$A$400,"U11")</f>
        <v>0</v>
      </c>
      <c r="O60" s="36" t="s">
        <v>4</v>
      </c>
      <c r="P60" s="36" t="s">
        <v>42</v>
      </c>
    </row>
    <row r="61" spans="1:16" s="12" customFormat="1" x14ac:dyDescent="0.3">
      <c r="A61" s="16" t="s">
        <v>8</v>
      </c>
      <c r="B61" s="17">
        <v>2</v>
      </c>
      <c r="C61" s="17"/>
      <c r="D61" s="17"/>
      <c r="E61" s="17">
        <v>5</v>
      </c>
      <c r="F61" s="17" t="s">
        <v>19</v>
      </c>
      <c r="G61" s="17"/>
      <c r="H61" s="30"/>
      <c r="I61" s="17"/>
      <c r="J61" s="17"/>
      <c r="K61" s="17" t="s">
        <v>59</v>
      </c>
      <c r="L61" s="17"/>
      <c r="M61" s="20"/>
      <c r="N61" s="36">
        <f>SUMIFS($E$6:$E$400,$F$6:$F$400,"RT",$A$6:$A$400,"U12")</f>
        <v>0</v>
      </c>
      <c r="O61" s="36" t="s">
        <v>4</v>
      </c>
      <c r="P61" s="36" t="s">
        <v>43</v>
      </c>
    </row>
    <row r="62" spans="1:16" s="12" customFormat="1" x14ac:dyDescent="0.3">
      <c r="A62" s="16" t="s">
        <v>8</v>
      </c>
      <c r="B62" s="17">
        <v>2</v>
      </c>
      <c r="C62" s="17"/>
      <c r="D62" s="17"/>
      <c r="E62" s="17">
        <v>1</v>
      </c>
      <c r="F62" s="17" t="s">
        <v>103</v>
      </c>
      <c r="G62" s="17"/>
      <c r="H62" s="30"/>
      <c r="I62" s="17"/>
      <c r="J62" s="17"/>
      <c r="K62" s="17" t="s">
        <v>59</v>
      </c>
      <c r="L62" s="17"/>
      <c r="M62" s="20"/>
      <c r="N62" s="36">
        <f>SUMIFS($E$6:$E$400,$F$6:$F$400,"RT",$A$6:$A$400,"U13")</f>
        <v>0</v>
      </c>
      <c r="O62" s="36" t="s">
        <v>4</v>
      </c>
      <c r="P62" s="36" t="s">
        <v>44</v>
      </c>
    </row>
    <row r="63" spans="1:16" s="12" customFormat="1" x14ac:dyDescent="0.3">
      <c r="A63" s="16" t="s">
        <v>8</v>
      </c>
      <c r="B63" s="17">
        <v>2</v>
      </c>
      <c r="C63" s="17"/>
      <c r="D63" s="17"/>
      <c r="E63" s="17">
        <v>8</v>
      </c>
      <c r="F63" s="17" t="s">
        <v>4</v>
      </c>
      <c r="G63" s="17"/>
      <c r="H63" s="30"/>
      <c r="I63" s="17"/>
      <c r="J63" s="17"/>
      <c r="K63" s="17" t="s">
        <v>59</v>
      </c>
      <c r="L63" s="17"/>
      <c r="M63" s="20"/>
      <c r="N63" s="36">
        <f>SUMIFS($E$6:$E$400,$F$6:$F$400,"RT",$A$6:$A$400,"U14")</f>
        <v>0</v>
      </c>
      <c r="O63" s="36" t="s">
        <v>4</v>
      </c>
      <c r="P63" s="36" t="s">
        <v>45</v>
      </c>
    </row>
    <row r="64" spans="1:16" s="12" customFormat="1" x14ac:dyDescent="0.3">
      <c r="A64" s="16" t="s">
        <v>9</v>
      </c>
      <c r="B64" s="17">
        <v>2</v>
      </c>
      <c r="C64" s="17"/>
      <c r="D64" s="17"/>
      <c r="E64" s="17">
        <v>3</v>
      </c>
      <c r="F64" s="17" t="s">
        <v>5</v>
      </c>
      <c r="G64" s="17"/>
      <c r="H64" s="30"/>
      <c r="I64" s="17"/>
      <c r="J64" s="17"/>
      <c r="K64" s="17" t="s">
        <v>59</v>
      </c>
      <c r="L64" s="17"/>
      <c r="M64" s="20" t="s">
        <v>591</v>
      </c>
      <c r="N64" s="36">
        <f>SUMIFS($E$6:$E$400,$F$6:$F$400,"RT",$A$6:$A$400,"U15")</f>
        <v>2</v>
      </c>
      <c r="O64" s="36" t="s">
        <v>4</v>
      </c>
      <c r="P64" s="36" t="s">
        <v>46</v>
      </c>
    </row>
    <row r="65" spans="1:16" s="12" customFormat="1" x14ac:dyDescent="0.3">
      <c r="A65" s="16" t="s">
        <v>9</v>
      </c>
      <c r="B65" s="17">
        <v>2</v>
      </c>
      <c r="C65" s="17"/>
      <c r="D65" s="17"/>
      <c r="E65" s="17">
        <v>1</v>
      </c>
      <c r="F65" s="17" t="s">
        <v>5</v>
      </c>
      <c r="G65" s="17"/>
      <c r="H65" s="30"/>
      <c r="I65" s="17"/>
      <c r="J65" s="17"/>
      <c r="K65" s="17" t="s">
        <v>64</v>
      </c>
      <c r="L65" s="17"/>
      <c r="M65" s="20"/>
      <c r="N65" s="36">
        <f>SUMIFS($E$6:$E$400,$F$6:$F$400,"RT",$A$6:$A$400,"U16")</f>
        <v>0</v>
      </c>
      <c r="O65" s="36" t="s">
        <v>4</v>
      </c>
      <c r="P65" s="36" t="s">
        <v>511</v>
      </c>
    </row>
    <row r="66" spans="1:16" s="12" customFormat="1" x14ac:dyDescent="0.3">
      <c r="A66" s="16" t="s">
        <v>9</v>
      </c>
      <c r="B66" s="17">
        <v>2</v>
      </c>
      <c r="C66" s="17"/>
      <c r="D66" s="17"/>
      <c r="E66" s="17">
        <v>1</v>
      </c>
      <c r="F66" s="17" t="s">
        <v>4</v>
      </c>
      <c r="G66" s="17"/>
      <c r="H66" s="30"/>
      <c r="I66" s="17"/>
      <c r="J66" s="17"/>
      <c r="K66" s="17" t="s">
        <v>59</v>
      </c>
      <c r="L66" s="17"/>
      <c r="M66" s="20"/>
      <c r="N66" s="36">
        <f>SUMIFS($E$6:$E$400,$F$6:$F$400,"RT",$A$6:$A$400,"U17")</f>
        <v>0</v>
      </c>
      <c r="O66" s="36" t="s">
        <v>4</v>
      </c>
      <c r="P66" s="36" t="s">
        <v>512</v>
      </c>
    </row>
    <row r="67" spans="1:16" s="12" customFormat="1" x14ac:dyDescent="0.3">
      <c r="A67" s="17" t="s">
        <v>10</v>
      </c>
      <c r="B67" s="17">
        <v>2</v>
      </c>
      <c r="C67" s="17"/>
      <c r="D67" s="17"/>
      <c r="E67" s="17">
        <v>8</v>
      </c>
      <c r="F67" s="17" t="s">
        <v>5</v>
      </c>
      <c r="G67" s="17"/>
      <c r="H67" s="30"/>
      <c r="I67" s="17"/>
      <c r="J67" s="17"/>
      <c r="K67" s="17" t="s">
        <v>59</v>
      </c>
      <c r="L67" s="17"/>
      <c r="M67" s="20" t="s">
        <v>591</v>
      </c>
      <c r="N67" s="36">
        <f>SUMIFS($E$6:$E$400,$F$6:$F$400,"RT",$A$6:$A$400,"U18")</f>
        <v>0</v>
      </c>
      <c r="O67" s="36" t="s">
        <v>4</v>
      </c>
      <c r="P67" s="36" t="s">
        <v>513</v>
      </c>
    </row>
    <row r="68" spans="1:16" s="12" customFormat="1" x14ac:dyDescent="0.3">
      <c r="A68" s="17" t="s">
        <v>10</v>
      </c>
      <c r="B68" s="17">
        <v>2</v>
      </c>
      <c r="C68" s="17"/>
      <c r="D68" s="17"/>
      <c r="E68" s="17">
        <v>1</v>
      </c>
      <c r="F68" s="17" t="s">
        <v>4</v>
      </c>
      <c r="G68" s="17"/>
      <c r="H68" s="30"/>
      <c r="I68" s="17"/>
      <c r="J68" s="17"/>
      <c r="K68" s="17" t="s">
        <v>59</v>
      </c>
      <c r="L68" s="17"/>
      <c r="M68" s="20"/>
      <c r="N68" s="36">
        <f>SUMIFS($E$6:$E$400,$F$6:$F$400,"RT",$A$6:$A$400,"U19")</f>
        <v>0</v>
      </c>
      <c r="O68" s="36" t="s">
        <v>4</v>
      </c>
      <c r="P68" s="36" t="s">
        <v>514</v>
      </c>
    </row>
    <row r="69" spans="1:16" s="12" customFormat="1" x14ac:dyDescent="0.3">
      <c r="A69" s="17" t="s">
        <v>10</v>
      </c>
      <c r="B69" s="17">
        <v>2</v>
      </c>
      <c r="C69" s="17"/>
      <c r="D69" s="17"/>
      <c r="E69" s="17">
        <v>1</v>
      </c>
      <c r="F69" s="17" t="s">
        <v>19</v>
      </c>
      <c r="G69" s="17"/>
      <c r="H69" s="30"/>
      <c r="I69" s="17"/>
      <c r="J69" s="17"/>
      <c r="K69" s="17" t="s">
        <v>59</v>
      </c>
      <c r="L69" s="17"/>
      <c r="M69" s="20"/>
      <c r="N69" s="36">
        <f>SUMIFS($E$6:$E$400,$F$6:$F$400,"RT",$A$6:$A$400,"U20")</f>
        <v>0</v>
      </c>
      <c r="O69" s="36" t="s">
        <v>4</v>
      </c>
      <c r="P69" s="36" t="s">
        <v>516</v>
      </c>
    </row>
    <row r="70" spans="1:16" s="12" customFormat="1" x14ac:dyDescent="0.3">
      <c r="A70" s="17" t="s">
        <v>11</v>
      </c>
      <c r="B70" s="17">
        <v>2</v>
      </c>
      <c r="C70" s="17"/>
      <c r="D70" s="17"/>
      <c r="E70" s="17">
        <v>5</v>
      </c>
      <c r="F70" s="17" t="s">
        <v>5</v>
      </c>
      <c r="G70" s="17"/>
      <c r="H70" s="30"/>
      <c r="I70" s="17"/>
      <c r="J70" s="17"/>
      <c r="K70" s="17" t="s">
        <v>59</v>
      </c>
      <c r="L70" s="17"/>
      <c r="M70" s="20" t="s">
        <v>591</v>
      </c>
      <c r="N70" s="36">
        <f>SUMIFS($E$6:$E$400,$F$6:$F$400,"RT",$A$6:$A$400,"U21")</f>
        <v>0</v>
      </c>
      <c r="O70" s="36" t="s">
        <v>4</v>
      </c>
      <c r="P70" s="36" t="s">
        <v>517</v>
      </c>
    </row>
    <row r="71" spans="1:16" s="12" customFormat="1" x14ac:dyDescent="0.3">
      <c r="A71" s="17" t="s">
        <v>11</v>
      </c>
      <c r="B71" s="17">
        <v>2</v>
      </c>
      <c r="C71" s="17"/>
      <c r="D71" s="17"/>
      <c r="E71" s="17">
        <v>1</v>
      </c>
      <c r="F71" s="17" t="s">
        <v>4</v>
      </c>
      <c r="G71" s="17">
        <v>30</v>
      </c>
      <c r="H71" s="30"/>
      <c r="I71" s="17"/>
      <c r="J71" s="17"/>
      <c r="K71" s="17" t="s">
        <v>59</v>
      </c>
      <c r="L71" s="17"/>
      <c r="M71" s="20"/>
      <c r="N71" s="36">
        <f>SUMIFS($E$6:$E$400,$F$6:$F$400,"RT",$A$6:$A$400,"U22")</f>
        <v>0</v>
      </c>
      <c r="O71" s="36" t="s">
        <v>4</v>
      </c>
      <c r="P71" s="36" t="s">
        <v>518</v>
      </c>
    </row>
    <row r="72" spans="1:16" s="12" customFormat="1" x14ac:dyDescent="0.3">
      <c r="A72" s="17" t="s">
        <v>12</v>
      </c>
      <c r="B72" s="17">
        <v>2</v>
      </c>
      <c r="C72" s="17"/>
      <c r="D72" s="17"/>
      <c r="E72" s="17">
        <v>9</v>
      </c>
      <c r="F72" s="17" t="s">
        <v>5</v>
      </c>
      <c r="G72" s="17"/>
      <c r="H72" s="30"/>
      <c r="I72" s="17"/>
      <c r="J72" s="17"/>
      <c r="K72" s="17" t="s">
        <v>59</v>
      </c>
      <c r="L72" s="17"/>
      <c r="M72" s="20" t="s">
        <v>591</v>
      </c>
      <c r="N72" s="36">
        <f>SUMIFS($E$6:$E$400,$F$6:$F$400,"RT",$A$6:$A$400,"U23")</f>
        <v>0</v>
      </c>
      <c r="O72" s="36" t="s">
        <v>4</v>
      </c>
      <c r="P72" s="36" t="s">
        <v>519</v>
      </c>
    </row>
    <row r="73" spans="1:16" s="12" customFormat="1" x14ac:dyDescent="0.3">
      <c r="A73" s="17" t="s">
        <v>12</v>
      </c>
      <c r="B73" s="17">
        <v>2</v>
      </c>
      <c r="C73" s="17"/>
      <c r="D73" s="17"/>
      <c r="E73" s="17">
        <v>1</v>
      </c>
      <c r="F73" s="17" t="s">
        <v>5</v>
      </c>
      <c r="G73" s="17"/>
      <c r="H73" s="30"/>
      <c r="I73" s="17"/>
      <c r="J73" s="17"/>
      <c r="K73" s="17" t="s">
        <v>64</v>
      </c>
      <c r="L73" s="17"/>
      <c r="M73" s="20"/>
      <c r="N73" s="36">
        <f>SUMIFS($E$6:$E$400,$F$6:$F$400,"RT",$A$6:$A$400,"U24")</f>
        <v>0</v>
      </c>
      <c r="O73" s="36" t="s">
        <v>4</v>
      </c>
      <c r="P73" s="36" t="s">
        <v>520</v>
      </c>
    </row>
    <row r="74" spans="1:16" s="12" customFormat="1" x14ac:dyDescent="0.3">
      <c r="A74" s="17" t="s">
        <v>12</v>
      </c>
      <c r="B74" s="17">
        <v>2</v>
      </c>
      <c r="C74" s="17"/>
      <c r="D74" s="17"/>
      <c r="E74" s="17">
        <v>1</v>
      </c>
      <c r="F74" s="17" t="s">
        <v>4</v>
      </c>
      <c r="G74" s="17"/>
      <c r="H74" s="30"/>
      <c r="I74" s="17"/>
      <c r="J74" s="17"/>
      <c r="K74" s="17" t="s">
        <v>59</v>
      </c>
      <c r="L74" s="17"/>
      <c r="M74" s="20"/>
      <c r="N74" s="36">
        <f>SUMIFS($E$6:$E$400,$F$6:$F$400,"RT",$A$6:$A$400,"U25")</f>
        <v>0</v>
      </c>
      <c r="O74" s="36" t="s">
        <v>4</v>
      </c>
      <c r="P74" s="36" t="s">
        <v>521</v>
      </c>
    </row>
    <row r="75" spans="1:16" s="12" customFormat="1" x14ac:dyDescent="0.3">
      <c r="A75" s="17" t="s">
        <v>13</v>
      </c>
      <c r="B75" s="17">
        <v>2</v>
      </c>
      <c r="C75" s="17"/>
      <c r="D75" s="17"/>
      <c r="E75" s="17">
        <v>2</v>
      </c>
      <c r="F75" s="17" t="s">
        <v>5</v>
      </c>
      <c r="G75" s="17"/>
      <c r="H75" s="30"/>
      <c r="I75" s="17"/>
      <c r="J75" s="17"/>
      <c r="K75" s="17" t="s">
        <v>59</v>
      </c>
      <c r="L75" s="17"/>
      <c r="M75" s="20" t="s">
        <v>591</v>
      </c>
      <c r="N75" s="36">
        <f>SUMIFS($E$6:$E$400,$F$6:$F$400,"RT",$A$6:$A$400,"U26")</f>
        <v>0</v>
      </c>
      <c r="O75" s="36" t="s">
        <v>4</v>
      </c>
      <c r="P75" s="36" t="s">
        <v>522</v>
      </c>
    </row>
    <row r="76" spans="1:16" s="12" customFormat="1" x14ac:dyDescent="0.3">
      <c r="A76" s="17" t="s">
        <v>14</v>
      </c>
      <c r="B76" s="17">
        <v>2</v>
      </c>
      <c r="C76" s="17"/>
      <c r="D76" s="17"/>
      <c r="E76" s="17">
        <v>5</v>
      </c>
      <c r="F76" s="17" t="s">
        <v>5</v>
      </c>
      <c r="G76" s="17"/>
      <c r="H76" s="30"/>
      <c r="I76" s="17"/>
      <c r="J76" s="17"/>
      <c r="K76" s="17" t="s">
        <v>59</v>
      </c>
      <c r="L76" s="17"/>
      <c r="M76" s="20" t="s">
        <v>591</v>
      </c>
      <c r="N76" s="36">
        <f>SUMIFS($E$6:$E$400,$F$6:$F$400,"RT",$A$6:$A$400,"U27")</f>
        <v>0</v>
      </c>
      <c r="O76" s="36" t="s">
        <v>4</v>
      </c>
      <c r="P76" s="36" t="s">
        <v>523</v>
      </c>
    </row>
    <row r="77" spans="1:16" s="12" customFormat="1" x14ac:dyDescent="0.3">
      <c r="A77" s="17" t="s">
        <v>14</v>
      </c>
      <c r="B77" s="17">
        <v>2</v>
      </c>
      <c r="C77" s="17"/>
      <c r="D77" s="17"/>
      <c r="E77" s="17">
        <v>2</v>
      </c>
      <c r="F77" s="17" t="s">
        <v>4</v>
      </c>
      <c r="G77" s="17"/>
      <c r="H77" s="30"/>
      <c r="I77" s="17"/>
      <c r="J77" s="17"/>
      <c r="K77" s="17" t="s">
        <v>59</v>
      </c>
      <c r="L77" s="17"/>
      <c r="M77" s="20"/>
      <c r="N77" s="36">
        <f>SUMIFS($E$6:$E$400,$F$6:$F$400,"RT",$A$6:$A$400,"U28")</f>
        <v>0</v>
      </c>
      <c r="O77" s="36" t="s">
        <v>4</v>
      </c>
      <c r="P77" s="36" t="s">
        <v>524</v>
      </c>
    </row>
    <row r="78" spans="1:16" s="12" customFormat="1" x14ac:dyDescent="0.3">
      <c r="A78" s="17" t="s">
        <v>15</v>
      </c>
      <c r="B78" s="17">
        <v>2</v>
      </c>
      <c r="C78" s="17"/>
      <c r="D78" s="17"/>
      <c r="E78" s="17">
        <v>1</v>
      </c>
      <c r="F78" s="17" t="s">
        <v>5</v>
      </c>
      <c r="G78" s="17"/>
      <c r="H78" s="30"/>
      <c r="I78" s="17"/>
      <c r="J78" s="17"/>
      <c r="K78" s="17" t="s">
        <v>59</v>
      </c>
      <c r="L78" s="17"/>
      <c r="M78" s="20" t="s">
        <v>591</v>
      </c>
      <c r="N78" s="36">
        <f>SUMIFS($E$6:$E$400,$F$6:$F$400,"RT",$A$6:$A$400,"U29")</f>
        <v>0</v>
      </c>
      <c r="O78" s="36" t="s">
        <v>4</v>
      </c>
      <c r="P78" s="36" t="s">
        <v>525</v>
      </c>
    </row>
    <row r="79" spans="1:16" s="12" customFormat="1" x14ac:dyDescent="0.3">
      <c r="A79" s="17" t="s">
        <v>15</v>
      </c>
      <c r="B79" s="17">
        <v>2</v>
      </c>
      <c r="C79" s="17"/>
      <c r="D79" s="17"/>
      <c r="E79" s="17">
        <v>1</v>
      </c>
      <c r="F79" s="17" t="s">
        <v>19</v>
      </c>
      <c r="G79" s="17"/>
      <c r="H79" s="30"/>
      <c r="I79" s="17"/>
      <c r="J79" s="17"/>
      <c r="K79" s="17" t="s">
        <v>59</v>
      </c>
      <c r="L79" s="17"/>
      <c r="M79" s="20"/>
      <c r="N79" s="36">
        <f>SUMIFS($E$6:$E$400,$F$6:$F$400,"RT",$A$6:$A$400,"U30")</f>
        <v>0</v>
      </c>
      <c r="O79" s="36" t="s">
        <v>4</v>
      </c>
      <c r="P79" s="36" t="s">
        <v>527</v>
      </c>
    </row>
    <row r="80" spans="1:16" s="12" customFormat="1" x14ac:dyDescent="0.3">
      <c r="A80" s="17" t="s">
        <v>16</v>
      </c>
      <c r="B80" s="17">
        <v>2</v>
      </c>
      <c r="C80" s="17"/>
      <c r="D80" s="17"/>
      <c r="E80" s="17">
        <v>1</v>
      </c>
      <c r="F80" s="17" t="s">
        <v>5</v>
      </c>
      <c r="G80" s="17"/>
      <c r="H80" s="30"/>
      <c r="I80" s="17"/>
      <c r="J80" s="17"/>
      <c r="K80" s="17" t="s">
        <v>59</v>
      </c>
      <c r="L80" s="17"/>
      <c r="M80" s="20" t="s">
        <v>591</v>
      </c>
      <c r="N80" s="36">
        <f>SUMIFS($E$6:$E$400,$F$6:$F$400,"RT",$A$6:$A$400,"U31")</f>
        <v>0</v>
      </c>
      <c r="O80" s="36" t="s">
        <v>4</v>
      </c>
      <c r="P80" s="36" t="s">
        <v>529</v>
      </c>
    </row>
    <row r="81" spans="1:16" s="12" customFormat="1" x14ac:dyDescent="0.3">
      <c r="A81" s="17" t="s">
        <v>42</v>
      </c>
      <c r="B81" s="17">
        <v>2</v>
      </c>
      <c r="C81" s="17"/>
      <c r="D81" s="17"/>
      <c r="E81" s="17">
        <v>11</v>
      </c>
      <c r="F81" s="17" t="s">
        <v>5</v>
      </c>
      <c r="G81" s="17"/>
      <c r="H81" s="30"/>
      <c r="I81" s="17"/>
      <c r="J81" s="17"/>
      <c r="K81" s="17" t="s">
        <v>59</v>
      </c>
      <c r="L81" s="17"/>
      <c r="M81" s="20" t="s">
        <v>591</v>
      </c>
      <c r="N81" s="36">
        <f>SUMIFS($E$6:$E$400,$F$6:$F$400,"RT",$A$6:$A$400,"U32")</f>
        <v>0</v>
      </c>
      <c r="O81" s="36" t="s">
        <v>4</v>
      </c>
      <c r="P81" s="36" t="s">
        <v>530</v>
      </c>
    </row>
    <row r="82" spans="1:16" s="12" customFormat="1" x14ac:dyDescent="0.3">
      <c r="A82" s="17" t="s">
        <v>42</v>
      </c>
      <c r="B82" s="17">
        <v>2</v>
      </c>
      <c r="C82" s="17"/>
      <c r="D82" s="17"/>
      <c r="E82" s="17">
        <v>1</v>
      </c>
      <c r="F82" s="17" t="s">
        <v>19</v>
      </c>
      <c r="G82" s="17"/>
      <c r="H82" s="30"/>
      <c r="I82" s="17"/>
      <c r="J82" s="17"/>
      <c r="K82" s="17" t="s">
        <v>59</v>
      </c>
      <c r="L82" s="17"/>
      <c r="M82" s="20"/>
      <c r="N82" s="36">
        <f>SUMIFS($E$6:$E$400,$F$6:$F$400,"RT",$A$6:$A$400,"U33")</f>
        <v>0</v>
      </c>
      <c r="O82" s="36" t="s">
        <v>4</v>
      </c>
      <c r="P82" s="36" t="s">
        <v>531</v>
      </c>
    </row>
    <row r="83" spans="1:16" s="12" customFormat="1" x14ac:dyDescent="0.3">
      <c r="A83" s="17" t="s">
        <v>43</v>
      </c>
      <c r="B83" s="17">
        <v>2</v>
      </c>
      <c r="C83" s="17"/>
      <c r="D83" s="17"/>
      <c r="E83" s="17">
        <v>1</v>
      </c>
      <c r="F83" s="17" t="s">
        <v>5</v>
      </c>
      <c r="G83" s="17"/>
      <c r="H83" s="30"/>
      <c r="I83" s="17"/>
      <c r="J83" s="17"/>
      <c r="K83" s="17" t="s">
        <v>59</v>
      </c>
      <c r="L83" s="17"/>
      <c r="M83" s="20" t="s">
        <v>591</v>
      </c>
      <c r="N83" s="36">
        <f>SUMIFS($E$6:$E$400,$F$6:$F$400,"RT",$A$6:$A$400,"U34")</f>
        <v>0</v>
      </c>
      <c r="O83" s="36" t="s">
        <v>4</v>
      </c>
      <c r="P83" s="36" t="s">
        <v>532</v>
      </c>
    </row>
    <row r="84" spans="1:16" s="12" customFormat="1" x14ac:dyDescent="0.3">
      <c r="A84" s="17" t="s">
        <v>44</v>
      </c>
      <c r="B84" s="17">
        <v>2</v>
      </c>
      <c r="C84" s="17"/>
      <c r="D84" s="17"/>
      <c r="E84" s="17">
        <v>1</v>
      </c>
      <c r="F84" s="17" t="s">
        <v>5</v>
      </c>
      <c r="G84" s="17"/>
      <c r="H84" s="30"/>
      <c r="I84" s="17"/>
      <c r="J84" s="17"/>
      <c r="K84" s="17" t="s">
        <v>59</v>
      </c>
      <c r="L84" s="17"/>
      <c r="M84" s="20" t="s">
        <v>591</v>
      </c>
      <c r="N84" s="36">
        <f>SUMIFS($E$6:$E$400,$F$6:$F$400,"RT",$A$6:$A$400,"U35")</f>
        <v>0</v>
      </c>
      <c r="O84" s="36" t="s">
        <v>4</v>
      </c>
      <c r="P84" s="36" t="s">
        <v>533</v>
      </c>
    </row>
    <row r="85" spans="1:16" s="12" customFormat="1" x14ac:dyDescent="0.3">
      <c r="A85" s="17" t="s">
        <v>44</v>
      </c>
      <c r="B85" s="17">
        <v>2</v>
      </c>
      <c r="C85" s="17"/>
      <c r="D85" s="17"/>
      <c r="E85" s="17">
        <v>1</v>
      </c>
      <c r="F85" s="17" t="s">
        <v>5</v>
      </c>
      <c r="G85" s="17"/>
      <c r="H85" s="30"/>
      <c r="I85" s="17"/>
      <c r="J85" s="17"/>
      <c r="K85" s="17" t="s">
        <v>64</v>
      </c>
      <c r="L85" s="17"/>
      <c r="M85" s="20"/>
      <c r="N85" s="36">
        <f>SUMIFS($E$6:$E$400,$F$6:$F$400,"RT",$A$6:$A$400,"U36")</f>
        <v>0</v>
      </c>
      <c r="O85" s="36" t="s">
        <v>4</v>
      </c>
      <c r="P85" s="36" t="s">
        <v>534</v>
      </c>
    </row>
    <row r="86" spans="1:16" s="12" customFormat="1" x14ac:dyDescent="0.3">
      <c r="A86" s="17" t="s">
        <v>45</v>
      </c>
      <c r="B86" s="17">
        <v>2</v>
      </c>
      <c r="C86" s="17"/>
      <c r="D86" s="17"/>
      <c r="E86" s="17">
        <v>1</v>
      </c>
      <c r="F86" s="17" t="s">
        <v>5</v>
      </c>
      <c r="G86" s="17"/>
      <c r="H86" s="30"/>
      <c r="I86" s="17"/>
      <c r="J86" s="17"/>
      <c r="K86" s="17" t="s">
        <v>64</v>
      </c>
      <c r="L86" s="17"/>
      <c r="M86" s="20"/>
      <c r="N86" s="36">
        <f>SUMIFS($E$6:$E$400,$F$6:$F$400,"RT",$A$6:$A$400,"U37")</f>
        <v>0</v>
      </c>
      <c r="O86" s="36" t="s">
        <v>4</v>
      </c>
      <c r="P86" s="36" t="s">
        <v>535</v>
      </c>
    </row>
    <row r="87" spans="1:16" s="12" customFormat="1" x14ac:dyDescent="0.3">
      <c r="A87" s="17" t="s">
        <v>45</v>
      </c>
      <c r="B87" s="17">
        <v>2</v>
      </c>
      <c r="C87" s="17"/>
      <c r="D87" s="17"/>
      <c r="E87" s="17">
        <v>1</v>
      </c>
      <c r="F87" s="17" t="s">
        <v>103</v>
      </c>
      <c r="G87" s="17"/>
      <c r="H87" s="30"/>
      <c r="I87" s="17"/>
      <c r="J87" s="17"/>
      <c r="K87" s="17" t="s">
        <v>59</v>
      </c>
      <c r="L87" s="17"/>
      <c r="M87" s="20"/>
      <c r="N87" s="36">
        <f>SUMIFS($E$6:$E$400,$F$6:$F$400,"RT",$A$6:$A$400,"U38")</f>
        <v>0</v>
      </c>
      <c r="O87" s="36" t="s">
        <v>4</v>
      </c>
      <c r="P87" s="36" t="s">
        <v>536</v>
      </c>
    </row>
    <row r="88" spans="1:16" s="12" customFormat="1" x14ac:dyDescent="0.3">
      <c r="A88" s="17" t="s">
        <v>46</v>
      </c>
      <c r="B88" s="17">
        <v>2</v>
      </c>
      <c r="C88" s="17"/>
      <c r="D88" s="17"/>
      <c r="E88" s="17">
        <v>14</v>
      </c>
      <c r="F88" s="17" t="s">
        <v>5</v>
      </c>
      <c r="G88" s="17"/>
      <c r="H88" s="30"/>
      <c r="I88" s="17"/>
      <c r="J88" s="17"/>
      <c r="K88" s="17" t="s">
        <v>59</v>
      </c>
      <c r="L88" s="17"/>
      <c r="M88" s="20" t="s">
        <v>591</v>
      </c>
      <c r="N88" s="36">
        <f>SUMIFS($E$6:$E$400,$F$6:$F$400,"RT",$A$6:$A$400,"U39")</f>
        <v>0</v>
      </c>
      <c r="O88" s="36" t="s">
        <v>4</v>
      </c>
      <c r="P88" s="36" t="s">
        <v>537</v>
      </c>
    </row>
    <row r="89" spans="1:16" s="12" customFormat="1" x14ac:dyDescent="0.3">
      <c r="A89" s="17" t="s">
        <v>46</v>
      </c>
      <c r="B89" s="17">
        <v>2</v>
      </c>
      <c r="C89" s="17"/>
      <c r="D89" s="17"/>
      <c r="E89" s="17">
        <v>5</v>
      </c>
      <c r="F89" s="17" t="s">
        <v>5</v>
      </c>
      <c r="G89" s="17"/>
      <c r="H89" s="30"/>
      <c r="I89" s="17"/>
      <c r="J89" s="17"/>
      <c r="K89" s="17" t="s">
        <v>64</v>
      </c>
      <c r="L89" s="17"/>
      <c r="M89" s="20"/>
      <c r="N89" s="36">
        <f>SUMIFS($E$6:$E$400,$F$6:$F$400,"RT",$A$6:$A$400,"U40")</f>
        <v>0</v>
      </c>
      <c r="O89" s="36" t="s">
        <v>4</v>
      </c>
      <c r="P89" s="36" t="s">
        <v>539</v>
      </c>
    </row>
    <row r="90" spans="1:16" s="12" customFormat="1" x14ac:dyDescent="0.3">
      <c r="A90" s="17" t="s">
        <v>46</v>
      </c>
      <c r="B90" s="17">
        <v>2</v>
      </c>
      <c r="C90" s="17"/>
      <c r="D90" s="17"/>
      <c r="E90" s="17">
        <v>1</v>
      </c>
      <c r="F90" s="17" t="s">
        <v>103</v>
      </c>
      <c r="G90" s="17"/>
      <c r="H90" s="30"/>
      <c r="I90" s="17"/>
      <c r="J90" s="17"/>
      <c r="K90" s="17" t="s">
        <v>59</v>
      </c>
      <c r="L90" s="17"/>
      <c r="M90" s="20"/>
      <c r="N90" s="36">
        <f>SUMIFS($E$6:$E$400,$F$6:$F$400,"RT",$A$6:$A$400,"U41")</f>
        <v>0</v>
      </c>
      <c r="O90" s="36" t="s">
        <v>4</v>
      </c>
      <c r="P90" s="36" t="s">
        <v>820</v>
      </c>
    </row>
    <row r="91" spans="1:16" s="12" customFormat="1" x14ac:dyDescent="0.3">
      <c r="A91" s="17" t="s">
        <v>46</v>
      </c>
      <c r="B91" s="17">
        <v>2</v>
      </c>
      <c r="C91" s="17"/>
      <c r="D91" s="17"/>
      <c r="E91" s="17">
        <v>1</v>
      </c>
      <c r="F91" s="17" t="s">
        <v>4</v>
      </c>
      <c r="G91" s="17"/>
      <c r="H91" s="30"/>
      <c r="I91" s="17"/>
      <c r="J91" s="17"/>
      <c r="K91" s="17" t="s">
        <v>59</v>
      </c>
      <c r="L91" s="17"/>
      <c r="M91" s="20"/>
      <c r="N91" s="36">
        <f>SUMIFS($E$6:$E$400,$F$6:$F$400,"RT",$A$6:$A$400,"")</f>
        <v>19</v>
      </c>
      <c r="O91" s="36" t="s">
        <v>4</v>
      </c>
      <c r="P91" s="36"/>
    </row>
    <row r="92" spans="1:16" s="12" customFormat="1" x14ac:dyDescent="0.3">
      <c r="A92" s="17" t="s">
        <v>46</v>
      </c>
      <c r="B92" s="17">
        <v>2</v>
      </c>
      <c r="C92" s="17"/>
      <c r="D92" s="17"/>
      <c r="E92" s="17">
        <v>1</v>
      </c>
      <c r="F92" s="17" t="s">
        <v>4</v>
      </c>
      <c r="G92" s="17">
        <v>30</v>
      </c>
      <c r="H92" s="30"/>
      <c r="I92" s="17"/>
      <c r="J92" s="17"/>
      <c r="K92" s="17" t="s">
        <v>59</v>
      </c>
      <c r="L92" s="17"/>
      <c r="M92" s="20"/>
      <c r="N92" s="36">
        <f>SUM(N50:N91)</f>
        <v>41</v>
      </c>
      <c r="O92" s="36"/>
      <c r="P92" s="36"/>
    </row>
    <row r="93" spans="1:16" s="12" customFormat="1" x14ac:dyDescent="0.3">
      <c r="A93" s="17" t="s">
        <v>46</v>
      </c>
      <c r="B93" s="17">
        <v>2</v>
      </c>
      <c r="C93" s="17"/>
      <c r="D93" s="17"/>
      <c r="E93" s="17">
        <v>1</v>
      </c>
      <c r="F93" s="17" t="s">
        <v>19</v>
      </c>
      <c r="G93" s="17"/>
      <c r="H93" s="30"/>
      <c r="I93" s="17"/>
      <c r="J93" s="17"/>
      <c r="K93" s="17" t="s">
        <v>59</v>
      </c>
      <c r="L93" s="17"/>
      <c r="M93" s="20"/>
      <c r="N93" s="36"/>
      <c r="O93" s="36"/>
      <c r="P93" s="36"/>
    </row>
    <row r="94" spans="1:16" s="12" customFormat="1" x14ac:dyDescent="0.3">
      <c r="A94" s="17"/>
      <c r="B94" s="17">
        <v>2</v>
      </c>
      <c r="C94" s="17"/>
      <c r="D94" s="17"/>
      <c r="E94" s="17">
        <v>2</v>
      </c>
      <c r="F94" s="17" t="s">
        <v>688</v>
      </c>
      <c r="G94" s="17"/>
      <c r="H94" s="30"/>
      <c r="I94" s="17"/>
      <c r="J94" s="17"/>
      <c r="K94" s="17" t="s">
        <v>59</v>
      </c>
      <c r="L94" s="17"/>
      <c r="M94" s="20"/>
      <c r="N94" s="36"/>
      <c r="O94" s="36"/>
      <c r="P94" s="36"/>
    </row>
    <row r="95" spans="1:16" s="12" customFormat="1" x14ac:dyDescent="0.3">
      <c r="A95" s="17"/>
      <c r="B95" s="17"/>
      <c r="C95" s="17"/>
      <c r="D95" s="17"/>
      <c r="E95" s="17"/>
      <c r="F95" s="17"/>
      <c r="G95" s="17"/>
      <c r="H95" s="30"/>
      <c r="I95" s="17"/>
      <c r="J95" s="17"/>
      <c r="K95" s="17"/>
      <c r="L95" s="17"/>
      <c r="M95" s="20"/>
      <c r="N95" s="36"/>
      <c r="O95" s="36"/>
      <c r="P95" s="36"/>
    </row>
    <row r="96" spans="1:16" s="12" customFormat="1" x14ac:dyDescent="0.3">
      <c r="A96" s="17"/>
      <c r="B96" s="17"/>
      <c r="C96" s="17"/>
      <c r="D96" s="17"/>
      <c r="E96" s="17"/>
      <c r="F96" s="17"/>
      <c r="G96" s="17"/>
      <c r="H96" s="30"/>
      <c r="I96" s="17"/>
      <c r="J96" s="17"/>
      <c r="K96" s="17"/>
      <c r="L96" s="17"/>
      <c r="M96" s="20"/>
      <c r="N96" s="36"/>
      <c r="O96" s="36"/>
      <c r="P96" s="36"/>
    </row>
    <row r="97" spans="1:16" s="12" customFormat="1" x14ac:dyDescent="0.3">
      <c r="A97" s="17"/>
      <c r="B97" s="17"/>
      <c r="C97" s="17"/>
      <c r="D97" s="17"/>
      <c r="E97" s="17"/>
      <c r="F97" s="17"/>
      <c r="G97" s="17"/>
      <c r="H97" s="30"/>
      <c r="I97" s="17"/>
      <c r="J97" s="17"/>
      <c r="K97" s="17"/>
      <c r="L97" s="17"/>
      <c r="M97" s="20"/>
      <c r="N97" s="36"/>
      <c r="O97" s="36"/>
      <c r="P97" s="36"/>
    </row>
    <row r="98" spans="1:16" s="12" customFormat="1" x14ac:dyDescent="0.3">
      <c r="A98" s="17"/>
      <c r="B98" s="17"/>
      <c r="C98" s="17"/>
      <c r="D98" s="17"/>
      <c r="E98" s="17"/>
      <c r="F98" s="17"/>
      <c r="G98" s="17"/>
      <c r="H98" s="30"/>
      <c r="I98" s="17"/>
      <c r="J98" s="17"/>
      <c r="K98" s="17"/>
      <c r="L98" s="17"/>
      <c r="M98" s="20"/>
      <c r="N98" s="36"/>
      <c r="O98" s="36"/>
      <c r="P98" s="36"/>
    </row>
    <row r="99" spans="1:16" s="12" customFormat="1" x14ac:dyDescent="0.3">
      <c r="A99" s="17"/>
      <c r="B99" s="17"/>
      <c r="C99" s="17"/>
      <c r="D99" s="17"/>
      <c r="E99" s="17"/>
      <c r="F99" s="17"/>
      <c r="G99" s="17"/>
      <c r="H99" s="30"/>
      <c r="I99" s="17"/>
      <c r="J99" s="17"/>
      <c r="K99" s="17"/>
      <c r="L99" s="17"/>
      <c r="M99" s="20"/>
      <c r="N99" s="36"/>
      <c r="O99" s="36"/>
      <c r="P99" s="36"/>
    </row>
    <row r="100" spans="1:16" s="12" customFormat="1" x14ac:dyDescent="0.3">
      <c r="A100" s="17"/>
      <c r="B100" s="17"/>
      <c r="C100" s="17"/>
      <c r="D100" s="17"/>
      <c r="E100" s="17"/>
      <c r="F100" s="17"/>
      <c r="G100" s="17"/>
      <c r="H100" s="30"/>
      <c r="I100" s="17"/>
      <c r="J100" s="17"/>
      <c r="K100" s="17"/>
      <c r="L100" s="17"/>
      <c r="M100" s="20"/>
      <c r="N100" s="36"/>
      <c r="O100" s="36"/>
      <c r="P100" s="36"/>
    </row>
    <row r="101" spans="1:16" s="12" customFormat="1" x14ac:dyDescent="0.3">
      <c r="A101" s="17"/>
      <c r="B101" s="17"/>
      <c r="C101" s="17"/>
      <c r="D101" s="17"/>
      <c r="E101" s="17"/>
      <c r="F101" s="17"/>
      <c r="G101" s="17"/>
      <c r="H101" s="30"/>
      <c r="I101" s="17"/>
      <c r="J101" s="17"/>
      <c r="K101" s="17"/>
      <c r="L101" s="17"/>
      <c r="M101" s="20"/>
      <c r="N101" s="36"/>
      <c r="O101" s="36"/>
      <c r="P101" s="36"/>
    </row>
    <row r="102" spans="1:16" s="12" customFormat="1" x14ac:dyDescent="0.3">
      <c r="A102" s="17"/>
      <c r="B102" s="17"/>
      <c r="C102" s="17"/>
      <c r="D102" s="17"/>
      <c r="E102" s="17"/>
      <c r="F102" s="17"/>
      <c r="G102" s="17"/>
      <c r="H102" s="30"/>
      <c r="I102" s="17"/>
      <c r="J102" s="17"/>
      <c r="K102" s="17"/>
      <c r="L102" s="17"/>
      <c r="M102" s="20"/>
      <c r="N102" s="36"/>
      <c r="O102" s="36"/>
      <c r="P102" s="36"/>
    </row>
    <row r="103" spans="1:16" s="12" customFormat="1" x14ac:dyDescent="0.3">
      <c r="A103" s="17"/>
      <c r="B103" s="17"/>
      <c r="C103" s="17"/>
      <c r="D103" s="17"/>
      <c r="E103" s="17"/>
      <c r="F103" s="17"/>
      <c r="G103" s="17"/>
      <c r="H103" s="30"/>
      <c r="I103" s="17"/>
      <c r="J103" s="17"/>
      <c r="K103" s="17"/>
      <c r="L103" s="17"/>
      <c r="M103" s="20"/>
      <c r="N103" s="36"/>
      <c r="O103" s="36"/>
      <c r="P103" s="36"/>
    </row>
    <row r="104" spans="1:16" s="12" customFormat="1" x14ac:dyDescent="0.3">
      <c r="A104" s="17"/>
      <c r="B104" s="17"/>
      <c r="C104" s="17"/>
      <c r="D104" s="17"/>
      <c r="E104" s="17"/>
      <c r="F104" s="17"/>
      <c r="G104" s="17"/>
      <c r="H104" s="30"/>
      <c r="I104" s="17"/>
      <c r="J104" s="17"/>
      <c r="K104" s="17"/>
      <c r="L104" s="17"/>
      <c r="M104" s="20"/>
      <c r="N104" s="36"/>
      <c r="O104" s="36"/>
      <c r="P104" s="36"/>
    </row>
    <row r="105" spans="1:16" s="12" customFormat="1" x14ac:dyDescent="0.3">
      <c r="A105" s="17"/>
      <c r="B105" s="17"/>
      <c r="C105" s="17"/>
      <c r="D105" s="17"/>
      <c r="E105" s="17"/>
      <c r="F105" s="17"/>
      <c r="G105" s="17"/>
      <c r="H105" s="30"/>
      <c r="I105" s="17"/>
      <c r="J105" s="17"/>
      <c r="K105" s="17"/>
      <c r="L105" s="17"/>
      <c r="M105" s="20"/>
      <c r="N105" s="36"/>
      <c r="O105" s="36"/>
      <c r="P105" s="36"/>
    </row>
    <row r="106" spans="1:16" s="12" customFormat="1" x14ac:dyDescent="0.3">
      <c r="A106" s="17"/>
      <c r="B106" s="17"/>
      <c r="C106" s="17"/>
      <c r="D106" s="17"/>
      <c r="E106" s="17"/>
      <c r="F106" s="17"/>
      <c r="G106" s="17"/>
      <c r="H106" s="30"/>
      <c r="I106" s="17"/>
      <c r="J106" s="17"/>
      <c r="K106" s="17"/>
      <c r="L106" s="17"/>
      <c r="M106" s="20"/>
      <c r="N106" s="36"/>
      <c r="O106" s="36"/>
      <c r="P106" s="36"/>
    </row>
    <row r="107" spans="1:16" s="12" customFormat="1" x14ac:dyDescent="0.3">
      <c r="A107" s="17"/>
      <c r="B107" s="17"/>
      <c r="C107" s="17"/>
      <c r="D107" s="17"/>
      <c r="E107" s="17"/>
      <c r="F107" s="17"/>
      <c r="G107" s="17"/>
      <c r="H107" s="30"/>
      <c r="I107" s="17"/>
      <c r="J107" s="17"/>
      <c r="K107" s="17"/>
      <c r="L107" s="17"/>
      <c r="M107" s="20"/>
      <c r="N107" s="36"/>
      <c r="O107" s="36"/>
      <c r="P107" s="36"/>
    </row>
    <row r="108" spans="1:16" s="12" customFormat="1" x14ac:dyDescent="0.3">
      <c r="A108" s="17"/>
      <c r="B108" s="17"/>
      <c r="C108" s="17"/>
      <c r="D108" s="17"/>
      <c r="E108" s="17"/>
      <c r="F108" s="17"/>
      <c r="G108" s="17"/>
      <c r="H108" s="30"/>
      <c r="I108" s="17"/>
      <c r="J108" s="17"/>
      <c r="K108" s="17"/>
      <c r="L108" s="17"/>
      <c r="M108" s="20"/>
      <c r="N108" s="36"/>
      <c r="O108" s="36"/>
      <c r="P108" s="36"/>
    </row>
    <row r="109" spans="1:16" s="12" customFormat="1" x14ac:dyDescent="0.3">
      <c r="A109" s="17"/>
      <c r="B109" s="17"/>
      <c r="C109" s="17"/>
      <c r="D109" s="17"/>
      <c r="E109" s="17"/>
      <c r="F109" s="17"/>
      <c r="G109" s="17"/>
      <c r="H109" s="30"/>
      <c r="I109" s="17"/>
      <c r="J109" s="17"/>
      <c r="K109" s="17"/>
      <c r="L109" s="17"/>
      <c r="M109" s="20"/>
      <c r="N109" s="36"/>
      <c r="O109" s="36"/>
      <c r="P109" s="36"/>
    </row>
    <row r="110" spans="1:16" s="12" customFormat="1" x14ac:dyDescent="0.3">
      <c r="A110" s="17"/>
      <c r="B110" s="17"/>
      <c r="C110" s="17"/>
      <c r="D110" s="17"/>
      <c r="E110" s="17"/>
      <c r="F110" s="17"/>
      <c r="G110" s="17"/>
      <c r="H110" s="30"/>
      <c r="I110" s="17"/>
      <c r="J110" s="17"/>
      <c r="K110" s="17"/>
      <c r="L110" s="17"/>
      <c r="M110" s="20"/>
      <c r="N110" s="36"/>
      <c r="O110" s="36"/>
      <c r="P110" s="36"/>
    </row>
    <row r="111" spans="1:16" s="12" customFormat="1" x14ac:dyDescent="0.3">
      <c r="A111" s="17"/>
      <c r="B111" s="17"/>
      <c r="C111" s="17"/>
      <c r="D111" s="17"/>
      <c r="E111" s="17"/>
      <c r="F111" s="17"/>
      <c r="G111" s="17"/>
      <c r="H111" s="30"/>
      <c r="I111" s="17"/>
      <c r="J111" s="17"/>
      <c r="K111" s="17"/>
      <c r="L111" s="17"/>
      <c r="M111" s="20"/>
      <c r="N111" s="36"/>
      <c r="O111" s="36"/>
      <c r="P111" s="36"/>
    </row>
    <row r="112" spans="1:16" s="12" customFormat="1" x14ac:dyDescent="0.3">
      <c r="A112" s="17"/>
      <c r="B112" s="17"/>
      <c r="C112" s="17"/>
      <c r="D112" s="17"/>
      <c r="E112" s="17"/>
      <c r="F112" s="17"/>
      <c r="G112" s="17"/>
      <c r="H112" s="30"/>
      <c r="I112" s="17"/>
      <c r="J112" s="17"/>
      <c r="K112" s="17"/>
      <c r="L112" s="17"/>
      <c r="M112" s="20"/>
      <c r="N112" s="36"/>
      <c r="O112" s="36"/>
      <c r="P112" s="36"/>
    </row>
    <row r="113" spans="1:16" s="12" customFormat="1" x14ac:dyDescent="0.3">
      <c r="A113" s="17"/>
      <c r="B113" s="17"/>
      <c r="C113" s="17"/>
      <c r="D113" s="17"/>
      <c r="E113" s="17"/>
      <c r="F113" s="17"/>
      <c r="G113" s="17"/>
      <c r="H113" s="30"/>
      <c r="I113" s="17"/>
      <c r="J113" s="17"/>
      <c r="K113" s="17"/>
      <c r="L113" s="17"/>
      <c r="M113" s="20"/>
      <c r="N113" s="36"/>
      <c r="O113" s="36"/>
      <c r="P113" s="36"/>
    </row>
    <row r="114" spans="1:16" s="12" customFormat="1" x14ac:dyDescent="0.3">
      <c r="A114" s="17"/>
      <c r="B114" s="17"/>
      <c r="C114" s="17"/>
      <c r="D114" s="17"/>
      <c r="E114" s="17"/>
      <c r="F114" s="17"/>
      <c r="G114" s="17"/>
      <c r="H114" s="30"/>
      <c r="I114" s="17"/>
      <c r="J114" s="17"/>
      <c r="K114" s="17"/>
      <c r="L114" s="17"/>
      <c r="M114" s="20"/>
      <c r="N114" s="36"/>
      <c r="O114" s="36"/>
      <c r="P114" s="36"/>
    </row>
    <row r="115" spans="1:16" s="12" customFormat="1" x14ac:dyDescent="0.3">
      <c r="A115" s="17"/>
      <c r="B115" s="17"/>
      <c r="C115" s="17"/>
      <c r="D115" s="17"/>
      <c r="E115" s="17"/>
      <c r="F115" s="17"/>
      <c r="G115" s="17"/>
      <c r="H115" s="30"/>
      <c r="I115" s="17"/>
      <c r="J115" s="17"/>
      <c r="K115" s="17"/>
      <c r="L115" s="17"/>
      <c r="M115" s="20"/>
      <c r="N115" s="36"/>
      <c r="O115" s="36"/>
      <c r="P115" s="36"/>
    </row>
    <row r="116" spans="1:16" s="12" customFormat="1" x14ac:dyDescent="0.3">
      <c r="A116" s="17"/>
      <c r="B116" s="17"/>
      <c r="C116" s="17"/>
      <c r="D116" s="17"/>
      <c r="E116" s="17"/>
      <c r="F116" s="17"/>
      <c r="G116" s="17"/>
      <c r="H116" s="30"/>
      <c r="I116" s="17"/>
      <c r="J116" s="17"/>
      <c r="K116" s="17"/>
      <c r="L116" s="17"/>
      <c r="M116" s="20"/>
      <c r="N116" s="36"/>
      <c r="O116" s="36"/>
      <c r="P116" s="36"/>
    </row>
    <row r="117" spans="1:16" s="12" customFormat="1" x14ac:dyDescent="0.3">
      <c r="A117" s="17"/>
      <c r="B117" s="17"/>
      <c r="C117" s="17"/>
      <c r="D117" s="17"/>
      <c r="E117" s="17"/>
      <c r="F117" s="17"/>
      <c r="G117" s="17"/>
      <c r="H117" s="30"/>
      <c r="I117" s="17"/>
      <c r="J117" s="17"/>
      <c r="K117" s="17"/>
      <c r="L117" s="17"/>
      <c r="M117" s="20"/>
      <c r="N117" s="36"/>
      <c r="O117" s="36"/>
      <c r="P117" s="36"/>
    </row>
    <row r="118" spans="1:16" s="12" customFormat="1" x14ac:dyDescent="0.3">
      <c r="A118" s="17"/>
      <c r="B118" s="17"/>
      <c r="C118" s="17"/>
      <c r="D118" s="17"/>
      <c r="E118" s="17"/>
      <c r="F118" s="17"/>
      <c r="G118" s="17"/>
      <c r="H118" s="30"/>
      <c r="I118" s="17"/>
      <c r="J118" s="17"/>
      <c r="K118" s="17"/>
      <c r="L118" s="17"/>
      <c r="M118" s="20"/>
      <c r="N118" s="36"/>
      <c r="O118" s="36"/>
      <c r="P118" s="36"/>
    </row>
    <row r="119" spans="1:16" s="12" customFormat="1" x14ac:dyDescent="0.3">
      <c r="A119" s="17"/>
      <c r="B119" s="17"/>
      <c r="C119" s="17"/>
      <c r="D119" s="17"/>
      <c r="E119" s="17"/>
      <c r="F119" s="17"/>
      <c r="G119" s="17"/>
      <c r="H119" s="30"/>
      <c r="I119" s="17"/>
      <c r="J119" s="17"/>
      <c r="K119" s="17"/>
      <c r="L119" s="17"/>
      <c r="M119" s="20"/>
      <c r="N119" s="36"/>
      <c r="O119" s="36"/>
      <c r="P119" s="36"/>
    </row>
    <row r="120" spans="1:16" s="12" customFormat="1" x14ac:dyDescent="0.3">
      <c r="A120" s="17"/>
      <c r="B120" s="17"/>
      <c r="C120" s="17"/>
      <c r="D120" s="17"/>
      <c r="E120" s="17"/>
      <c r="F120" s="17"/>
      <c r="G120" s="17"/>
      <c r="H120" s="30"/>
      <c r="I120" s="17"/>
      <c r="J120" s="17"/>
      <c r="K120" s="17"/>
      <c r="L120" s="17"/>
      <c r="M120" s="20"/>
      <c r="N120" s="36"/>
      <c r="O120" s="36"/>
      <c r="P120" s="36"/>
    </row>
    <row r="121" spans="1:16" s="12" customFormat="1" x14ac:dyDescent="0.3">
      <c r="A121" s="16"/>
      <c r="B121" s="16"/>
      <c r="C121" s="16"/>
      <c r="D121" s="16"/>
      <c r="E121" s="16"/>
      <c r="F121" s="16"/>
      <c r="G121" s="16"/>
      <c r="H121" s="31"/>
      <c r="I121" s="16"/>
      <c r="J121" s="16"/>
      <c r="K121" s="16"/>
      <c r="L121" s="16"/>
      <c r="M121" s="19"/>
      <c r="N121" s="36"/>
      <c r="O121" s="36"/>
      <c r="P121" s="36"/>
    </row>
    <row r="122" spans="1:16" s="12" customFormat="1" x14ac:dyDescent="0.3">
      <c r="A122" s="16"/>
      <c r="B122" s="16"/>
      <c r="C122" s="16"/>
      <c r="D122" s="16"/>
      <c r="E122" s="16"/>
      <c r="F122" s="16"/>
      <c r="G122" s="16"/>
      <c r="H122" s="31"/>
      <c r="I122" s="16"/>
      <c r="J122" s="16"/>
      <c r="K122" s="16"/>
      <c r="L122" s="16"/>
      <c r="M122" s="19"/>
      <c r="N122" s="36"/>
      <c r="O122" s="36"/>
      <c r="P122" s="36"/>
    </row>
    <row r="123" spans="1:16" s="12" customFormat="1" x14ac:dyDescent="0.3">
      <c r="A123" s="16"/>
      <c r="B123" s="16"/>
      <c r="C123" s="16"/>
      <c r="D123" s="16"/>
      <c r="E123" s="16"/>
      <c r="F123" s="16"/>
      <c r="G123" s="16"/>
      <c r="H123" s="31"/>
      <c r="I123" s="16"/>
      <c r="J123" s="16"/>
      <c r="K123" s="16"/>
      <c r="L123" s="16"/>
      <c r="M123" s="19"/>
      <c r="N123" s="36"/>
      <c r="O123" s="36"/>
      <c r="P123" s="36"/>
    </row>
    <row r="124" spans="1:16" s="12" customFormat="1" x14ac:dyDescent="0.3">
      <c r="A124" s="16"/>
      <c r="B124" s="16"/>
      <c r="C124" s="16"/>
      <c r="D124" s="16"/>
      <c r="E124" s="16"/>
      <c r="F124" s="16"/>
      <c r="G124" s="16"/>
      <c r="H124" s="31"/>
      <c r="I124" s="16"/>
      <c r="J124" s="16"/>
      <c r="K124" s="16"/>
      <c r="L124" s="16"/>
      <c r="M124" s="19"/>
      <c r="N124" s="36"/>
      <c r="O124" s="36"/>
      <c r="P124" s="36"/>
    </row>
    <row r="125" spans="1:16" s="12" customFormat="1" x14ac:dyDescent="0.3">
      <c r="A125" s="16"/>
      <c r="B125" s="16"/>
      <c r="C125" s="16"/>
      <c r="D125" s="16"/>
      <c r="E125" s="16"/>
      <c r="F125" s="16"/>
      <c r="G125" s="16"/>
      <c r="H125" s="31"/>
      <c r="I125" s="16"/>
      <c r="J125" s="16"/>
      <c r="K125" s="16"/>
      <c r="L125" s="16"/>
      <c r="M125" s="19"/>
      <c r="N125" s="36"/>
      <c r="O125" s="36"/>
      <c r="P125" s="36"/>
    </row>
    <row r="126" spans="1:16" s="12" customFormat="1" x14ac:dyDescent="0.3">
      <c r="A126" s="16"/>
      <c r="B126" s="16"/>
      <c r="C126" s="16"/>
      <c r="D126" s="16"/>
      <c r="E126" s="16"/>
      <c r="F126" s="16"/>
      <c r="G126" s="16"/>
      <c r="H126" s="31"/>
      <c r="I126" s="16"/>
      <c r="J126" s="16"/>
      <c r="K126" s="16"/>
      <c r="L126" s="16"/>
      <c r="M126" s="19"/>
      <c r="N126" s="36"/>
      <c r="O126" s="36"/>
      <c r="P126" s="36"/>
    </row>
    <row r="127" spans="1:16" s="12" customFormat="1" x14ac:dyDescent="0.3">
      <c r="A127" s="16"/>
      <c r="B127" s="16"/>
      <c r="C127" s="16"/>
      <c r="D127" s="16"/>
      <c r="E127" s="16"/>
      <c r="F127" s="16"/>
      <c r="G127" s="16"/>
      <c r="H127" s="31"/>
      <c r="I127" s="16"/>
      <c r="J127" s="16"/>
      <c r="K127" s="16"/>
      <c r="L127" s="16"/>
      <c r="M127" s="19"/>
      <c r="N127" s="36"/>
      <c r="O127" s="36"/>
      <c r="P127" s="36"/>
    </row>
    <row r="128" spans="1:16" s="12" customFormat="1" x14ac:dyDescent="0.3">
      <c r="A128" s="16"/>
      <c r="B128" s="16"/>
      <c r="C128" s="16"/>
      <c r="D128" s="16"/>
      <c r="E128" s="16"/>
      <c r="F128" s="16"/>
      <c r="G128" s="16"/>
      <c r="H128" s="31"/>
      <c r="I128" s="16"/>
      <c r="J128" s="16"/>
      <c r="K128" s="16"/>
      <c r="L128" s="16"/>
      <c r="M128" s="19"/>
      <c r="N128" s="36"/>
      <c r="O128" s="36"/>
      <c r="P128" s="36"/>
    </row>
    <row r="129" spans="1:16" s="12" customFormat="1" x14ac:dyDescent="0.3">
      <c r="A129" s="16"/>
      <c r="B129" s="16"/>
      <c r="C129" s="16"/>
      <c r="D129" s="16"/>
      <c r="E129" s="16"/>
      <c r="F129" s="16"/>
      <c r="G129" s="16"/>
      <c r="H129" s="31"/>
      <c r="I129" s="16"/>
      <c r="J129" s="16"/>
      <c r="K129" s="16"/>
      <c r="L129" s="16"/>
      <c r="M129" s="19"/>
      <c r="N129" s="36"/>
      <c r="O129" s="36"/>
      <c r="P129" s="36"/>
    </row>
    <row r="130" spans="1:16" s="12" customFormat="1" x14ac:dyDescent="0.3">
      <c r="A130" s="16"/>
      <c r="B130" s="16"/>
      <c r="C130" s="16"/>
      <c r="D130" s="16"/>
      <c r="E130" s="16"/>
      <c r="F130" s="16"/>
      <c r="G130" s="16"/>
      <c r="H130" s="31"/>
      <c r="I130" s="16"/>
      <c r="J130" s="16"/>
      <c r="K130" s="16"/>
      <c r="L130" s="16"/>
      <c r="M130" s="19"/>
      <c r="N130" s="36"/>
      <c r="O130" s="36"/>
      <c r="P130" s="36"/>
    </row>
    <row r="131" spans="1:16" s="12" customFormat="1" x14ac:dyDescent="0.3">
      <c r="A131" s="16"/>
      <c r="B131" s="16"/>
      <c r="C131" s="16"/>
      <c r="D131" s="16"/>
      <c r="E131" s="16"/>
      <c r="F131" s="16"/>
      <c r="G131" s="16"/>
      <c r="H131" s="31"/>
      <c r="I131" s="16"/>
      <c r="J131" s="16"/>
      <c r="K131" s="16"/>
      <c r="L131" s="16"/>
      <c r="M131" s="19"/>
      <c r="N131" s="36"/>
      <c r="O131" s="36"/>
      <c r="P131" s="36"/>
    </row>
    <row r="132" spans="1:16" s="12" customFormat="1" x14ac:dyDescent="0.3">
      <c r="A132" s="16"/>
      <c r="B132" s="16"/>
      <c r="C132" s="16"/>
      <c r="D132" s="16"/>
      <c r="E132" s="16"/>
      <c r="F132" s="16"/>
      <c r="G132" s="16"/>
      <c r="H132" s="31"/>
      <c r="I132" s="16"/>
      <c r="J132" s="16"/>
      <c r="K132" s="16"/>
      <c r="L132" s="16"/>
      <c r="M132" s="19"/>
      <c r="N132" s="36"/>
      <c r="O132" s="36"/>
      <c r="P132" s="36"/>
    </row>
    <row r="133" spans="1:16" s="12" customFormat="1" x14ac:dyDescent="0.3">
      <c r="A133" s="16"/>
      <c r="B133" s="16"/>
      <c r="C133" s="16"/>
      <c r="D133" s="16"/>
      <c r="E133" s="16"/>
      <c r="F133" s="16"/>
      <c r="G133" s="16"/>
      <c r="H133" s="31"/>
      <c r="I133" s="16"/>
      <c r="J133" s="16"/>
      <c r="K133" s="16"/>
      <c r="L133" s="16"/>
      <c r="M133" s="19"/>
      <c r="N133" s="36"/>
      <c r="O133" s="36"/>
      <c r="P133" s="36"/>
    </row>
    <row r="134" spans="1:16" s="12" customFormat="1" x14ac:dyDescent="0.3">
      <c r="A134" s="16"/>
      <c r="B134" s="16"/>
      <c r="C134" s="16"/>
      <c r="D134" s="16"/>
      <c r="E134" s="16"/>
      <c r="F134" s="16"/>
      <c r="G134" s="16"/>
      <c r="H134" s="31"/>
      <c r="I134" s="16"/>
      <c r="J134" s="16"/>
      <c r="K134" s="16"/>
      <c r="L134" s="16"/>
      <c r="M134" s="19"/>
      <c r="N134" s="36"/>
      <c r="O134" s="36"/>
      <c r="P134" s="36"/>
    </row>
    <row r="135" spans="1:16" s="12" customFormat="1" x14ac:dyDescent="0.3">
      <c r="A135" s="16"/>
      <c r="B135" s="16"/>
      <c r="C135" s="16"/>
      <c r="D135" s="16"/>
      <c r="E135" s="16"/>
      <c r="F135" s="16"/>
      <c r="G135" s="16"/>
      <c r="H135" s="31"/>
      <c r="I135" s="16"/>
      <c r="J135" s="16"/>
      <c r="K135" s="16"/>
      <c r="L135" s="16"/>
      <c r="M135" s="19"/>
      <c r="N135" s="36"/>
      <c r="O135" s="36"/>
      <c r="P135" s="36"/>
    </row>
    <row r="136" spans="1:16" s="12" customFormat="1" x14ac:dyDescent="0.3">
      <c r="A136" s="16"/>
      <c r="B136" s="16"/>
      <c r="C136" s="16"/>
      <c r="D136" s="16"/>
      <c r="E136" s="16"/>
      <c r="F136" s="16"/>
      <c r="G136" s="16"/>
      <c r="H136" s="31"/>
      <c r="I136" s="16"/>
      <c r="J136" s="16"/>
      <c r="K136" s="16"/>
      <c r="L136" s="16"/>
      <c r="M136" s="19"/>
      <c r="N136" s="36"/>
      <c r="O136" s="36"/>
      <c r="P136" s="36"/>
    </row>
    <row r="137" spans="1:16" s="12" customFormat="1" x14ac:dyDescent="0.3">
      <c r="A137" s="16"/>
      <c r="B137" s="16"/>
      <c r="C137" s="16"/>
      <c r="D137" s="16"/>
      <c r="E137" s="16"/>
      <c r="F137" s="16"/>
      <c r="G137" s="16"/>
      <c r="H137" s="31"/>
      <c r="I137" s="16"/>
      <c r="J137" s="16"/>
      <c r="K137" s="16"/>
      <c r="L137" s="16"/>
      <c r="M137" s="19"/>
      <c r="N137" s="36"/>
      <c r="O137" s="36"/>
      <c r="P137" s="36"/>
    </row>
    <row r="138" spans="1:16" s="12" customFormat="1" x14ac:dyDescent="0.3">
      <c r="A138" s="16"/>
      <c r="B138" s="16"/>
      <c r="C138" s="16"/>
      <c r="D138" s="16"/>
      <c r="E138" s="16"/>
      <c r="F138" s="16"/>
      <c r="G138" s="16"/>
      <c r="H138" s="31"/>
      <c r="I138" s="16"/>
      <c r="J138" s="16"/>
      <c r="K138" s="16"/>
      <c r="L138" s="16"/>
      <c r="M138" s="19"/>
      <c r="N138" s="36"/>
      <c r="O138" s="36"/>
      <c r="P138" s="36"/>
    </row>
    <row r="139" spans="1:16" s="12" customFormat="1" x14ac:dyDescent="0.3">
      <c r="A139" s="16"/>
      <c r="B139" s="16"/>
      <c r="C139" s="16"/>
      <c r="D139" s="16"/>
      <c r="E139" s="16"/>
      <c r="F139" s="16"/>
      <c r="G139" s="16"/>
      <c r="H139" s="31"/>
      <c r="I139" s="16"/>
      <c r="J139" s="16"/>
      <c r="K139" s="16"/>
      <c r="L139" s="16"/>
      <c r="M139" s="19"/>
      <c r="N139" s="36"/>
      <c r="O139" s="36"/>
      <c r="P139" s="36"/>
    </row>
    <row r="140" spans="1:16" s="12" customFormat="1" x14ac:dyDescent="0.3">
      <c r="A140" s="16"/>
      <c r="B140" s="16"/>
      <c r="C140" s="16"/>
      <c r="D140" s="16"/>
      <c r="E140" s="16"/>
      <c r="F140" s="16"/>
      <c r="G140" s="16"/>
      <c r="H140" s="31"/>
      <c r="I140" s="16"/>
      <c r="J140" s="16"/>
      <c r="K140" s="16"/>
      <c r="L140" s="16"/>
      <c r="M140" s="19"/>
      <c r="N140" s="36"/>
      <c r="O140" s="36"/>
      <c r="P140" s="36"/>
    </row>
    <row r="141" spans="1:16" s="12" customFormat="1" x14ac:dyDescent="0.3">
      <c r="A141" s="16"/>
      <c r="B141" s="16"/>
      <c r="C141" s="16"/>
      <c r="D141" s="16"/>
      <c r="E141" s="16"/>
      <c r="F141" s="16"/>
      <c r="G141" s="16"/>
      <c r="H141" s="31"/>
      <c r="I141" s="16"/>
      <c r="J141" s="16"/>
      <c r="K141" s="16"/>
      <c r="L141" s="16"/>
      <c r="M141" s="19"/>
      <c r="N141" s="36"/>
      <c r="O141" s="36"/>
      <c r="P141" s="36"/>
    </row>
    <row r="142" spans="1:16" s="12" customFormat="1" x14ac:dyDescent="0.3">
      <c r="A142" s="16"/>
      <c r="B142" s="16"/>
      <c r="C142" s="16"/>
      <c r="D142" s="16"/>
      <c r="E142" s="16"/>
      <c r="F142" s="16"/>
      <c r="G142" s="16"/>
      <c r="H142" s="31"/>
      <c r="I142" s="16"/>
      <c r="J142" s="16"/>
      <c r="K142" s="16"/>
      <c r="L142" s="16"/>
      <c r="M142" s="19"/>
      <c r="N142" s="36"/>
      <c r="O142" s="36"/>
      <c r="P142" s="36"/>
    </row>
    <row r="143" spans="1:16" s="12" customFormat="1" x14ac:dyDescent="0.3">
      <c r="A143" s="16"/>
      <c r="B143" s="16"/>
      <c r="C143" s="16"/>
      <c r="D143" s="16"/>
      <c r="E143" s="16"/>
      <c r="F143" s="16"/>
      <c r="G143" s="16"/>
      <c r="H143" s="31"/>
      <c r="I143" s="16"/>
      <c r="J143" s="16"/>
      <c r="K143" s="16"/>
      <c r="L143" s="16"/>
      <c r="M143" s="19"/>
      <c r="N143" s="36"/>
      <c r="O143" s="36"/>
      <c r="P143" s="36"/>
    </row>
    <row r="144" spans="1:16" s="12" customFormat="1" x14ac:dyDescent="0.3">
      <c r="A144" s="16"/>
      <c r="B144" s="16"/>
      <c r="C144" s="16"/>
      <c r="D144" s="16"/>
      <c r="E144" s="16"/>
      <c r="F144" s="16"/>
      <c r="G144" s="16"/>
      <c r="H144" s="31"/>
      <c r="I144" s="16"/>
      <c r="J144" s="16"/>
      <c r="K144" s="16"/>
      <c r="L144" s="16"/>
      <c r="M144" s="19"/>
      <c r="N144" s="36"/>
      <c r="O144" s="36"/>
      <c r="P144" s="36"/>
    </row>
    <row r="145" spans="1:16" s="12" customFormat="1" x14ac:dyDescent="0.3">
      <c r="A145" s="16"/>
      <c r="B145" s="16"/>
      <c r="C145" s="16"/>
      <c r="D145" s="16"/>
      <c r="E145" s="16"/>
      <c r="F145" s="16"/>
      <c r="G145" s="16"/>
      <c r="H145" s="31"/>
      <c r="I145" s="16"/>
      <c r="J145" s="16"/>
      <c r="K145" s="16"/>
      <c r="L145" s="16"/>
      <c r="M145" s="19"/>
      <c r="N145" s="36"/>
      <c r="O145" s="36"/>
      <c r="P145" s="36"/>
    </row>
    <row r="146" spans="1:16" s="12" customFormat="1" x14ac:dyDescent="0.3">
      <c r="A146" s="16"/>
      <c r="B146" s="16"/>
      <c r="C146" s="16"/>
      <c r="D146" s="16"/>
      <c r="E146" s="16"/>
      <c r="F146" s="16"/>
      <c r="G146" s="16"/>
      <c r="H146" s="31"/>
      <c r="I146" s="16"/>
      <c r="J146" s="16"/>
      <c r="K146" s="16"/>
      <c r="L146" s="16"/>
      <c r="M146" s="19"/>
      <c r="N146" s="36"/>
      <c r="O146" s="36"/>
      <c r="P146" s="36"/>
    </row>
    <row r="147" spans="1:16" s="12" customFormat="1" x14ac:dyDescent="0.3">
      <c r="A147" s="16"/>
      <c r="B147" s="16"/>
      <c r="C147" s="16"/>
      <c r="D147" s="16"/>
      <c r="E147" s="16"/>
      <c r="F147" s="16"/>
      <c r="G147" s="16"/>
      <c r="H147" s="31"/>
      <c r="I147" s="16"/>
      <c r="J147" s="16"/>
      <c r="K147" s="16"/>
      <c r="L147" s="16"/>
      <c r="M147" s="19"/>
      <c r="N147" s="36"/>
      <c r="O147" s="36"/>
      <c r="P147" s="36"/>
    </row>
    <row r="148" spans="1:16" s="12" customFormat="1" x14ac:dyDescent="0.3">
      <c r="A148" s="16"/>
      <c r="B148" s="16"/>
      <c r="C148" s="16"/>
      <c r="D148" s="16"/>
      <c r="E148" s="16"/>
      <c r="F148" s="16"/>
      <c r="G148" s="16"/>
      <c r="H148" s="31"/>
      <c r="I148" s="16"/>
      <c r="J148" s="16"/>
      <c r="K148" s="16"/>
      <c r="L148" s="16"/>
      <c r="M148" s="19"/>
      <c r="N148" s="36"/>
      <c r="O148" s="36"/>
      <c r="P148" s="36"/>
    </row>
    <row r="149" spans="1:16" s="12" customFormat="1" x14ac:dyDescent="0.3">
      <c r="A149" s="16"/>
      <c r="B149" s="16"/>
      <c r="C149" s="16"/>
      <c r="D149" s="16"/>
      <c r="E149" s="16"/>
      <c r="F149" s="16"/>
      <c r="G149" s="16"/>
      <c r="H149" s="31"/>
      <c r="I149" s="16"/>
      <c r="J149" s="16"/>
      <c r="K149" s="16"/>
      <c r="L149" s="16"/>
      <c r="M149" s="19"/>
      <c r="N149" s="36"/>
      <c r="O149" s="36"/>
      <c r="P149" s="36"/>
    </row>
    <row r="150" spans="1:16" s="12" customFormat="1" x14ac:dyDescent="0.3">
      <c r="A150" s="16"/>
      <c r="B150" s="16"/>
      <c r="C150" s="16"/>
      <c r="D150" s="16"/>
      <c r="E150" s="16"/>
      <c r="F150" s="16"/>
      <c r="G150" s="16"/>
      <c r="H150" s="31"/>
      <c r="I150" s="16"/>
      <c r="J150" s="16"/>
      <c r="K150" s="16"/>
      <c r="L150" s="16"/>
      <c r="M150" s="19"/>
      <c r="N150" s="36"/>
      <c r="O150" s="36"/>
      <c r="P150" s="36"/>
    </row>
    <row r="151" spans="1:16" s="12" customFormat="1" x14ac:dyDescent="0.3">
      <c r="A151" s="16"/>
      <c r="B151" s="16"/>
      <c r="C151" s="16"/>
      <c r="D151" s="16"/>
      <c r="E151" s="16"/>
      <c r="F151" s="16"/>
      <c r="G151" s="16"/>
      <c r="H151" s="31"/>
      <c r="I151" s="16"/>
      <c r="J151" s="16"/>
      <c r="K151" s="16"/>
      <c r="L151" s="16"/>
      <c r="M151" s="19"/>
      <c r="N151" s="36"/>
      <c r="O151" s="36"/>
      <c r="P151" s="36"/>
    </row>
    <row r="152" spans="1:16" s="12" customFormat="1" x14ac:dyDescent="0.3">
      <c r="A152" s="16"/>
      <c r="B152" s="16"/>
      <c r="C152" s="16"/>
      <c r="D152" s="16"/>
      <c r="E152" s="16"/>
      <c r="F152" s="16"/>
      <c r="G152" s="16"/>
      <c r="H152" s="31"/>
      <c r="I152" s="16"/>
      <c r="J152" s="16"/>
      <c r="K152" s="16"/>
      <c r="L152" s="16"/>
      <c r="M152" s="19"/>
      <c r="N152" s="36"/>
      <c r="O152" s="36"/>
      <c r="P152" s="36"/>
    </row>
    <row r="153" spans="1:16" s="12" customFormat="1" x14ac:dyDescent="0.3">
      <c r="A153" s="16"/>
      <c r="B153" s="16"/>
      <c r="C153" s="16"/>
      <c r="D153" s="16"/>
      <c r="E153" s="16"/>
      <c r="F153" s="16"/>
      <c r="G153" s="16"/>
      <c r="H153" s="31"/>
      <c r="I153" s="16"/>
      <c r="J153" s="16"/>
      <c r="K153" s="16"/>
      <c r="L153" s="16"/>
      <c r="M153" s="19"/>
      <c r="N153" s="36"/>
      <c r="O153" s="36"/>
      <c r="P153" s="36"/>
    </row>
    <row r="154" spans="1:16" s="12" customFormat="1" x14ac:dyDescent="0.3">
      <c r="A154" s="16"/>
      <c r="B154" s="16"/>
      <c r="C154" s="16"/>
      <c r="D154" s="16"/>
      <c r="E154" s="16"/>
      <c r="F154" s="16"/>
      <c r="G154" s="16"/>
      <c r="H154" s="31"/>
      <c r="I154" s="16"/>
      <c r="J154" s="16"/>
      <c r="K154" s="16"/>
      <c r="L154" s="16"/>
      <c r="M154" s="19"/>
      <c r="N154" s="36"/>
      <c r="O154" s="36"/>
      <c r="P154" s="36"/>
    </row>
    <row r="155" spans="1:16" s="12" customFormat="1" x14ac:dyDescent="0.3">
      <c r="A155" s="16"/>
      <c r="B155" s="16"/>
      <c r="C155" s="16"/>
      <c r="D155" s="16"/>
      <c r="E155" s="16"/>
      <c r="F155" s="16"/>
      <c r="G155" s="16"/>
      <c r="H155" s="31"/>
      <c r="I155" s="16"/>
      <c r="J155" s="16"/>
      <c r="K155" s="16"/>
      <c r="L155" s="16"/>
      <c r="M155" s="19"/>
      <c r="N155" s="36"/>
      <c r="O155" s="36"/>
      <c r="P155" s="36"/>
    </row>
    <row r="156" spans="1:16" s="12" customFormat="1" x14ac:dyDescent="0.3">
      <c r="A156" s="16"/>
      <c r="B156" s="16"/>
      <c r="C156" s="16"/>
      <c r="D156" s="16"/>
      <c r="E156" s="16"/>
      <c r="F156" s="16"/>
      <c r="G156" s="16"/>
      <c r="H156" s="31"/>
      <c r="I156" s="16"/>
      <c r="J156" s="16"/>
      <c r="K156" s="16"/>
      <c r="L156" s="16"/>
      <c r="M156" s="19"/>
      <c r="N156" s="36"/>
      <c r="O156" s="36"/>
      <c r="P156" s="36"/>
    </row>
    <row r="157" spans="1:16" s="12" customFormat="1" x14ac:dyDescent="0.3">
      <c r="A157" s="16"/>
      <c r="B157" s="16"/>
      <c r="C157" s="16"/>
      <c r="D157" s="16"/>
      <c r="E157" s="16"/>
      <c r="F157" s="16"/>
      <c r="G157" s="16"/>
      <c r="H157" s="31"/>
      <c r="I157" s="16"/>
      <c r="J157" s="16"/>
      <c r="K157" s="16"/>
      <c r="L157" s="16"/>
      <c r="M157" s="19"/>
      <c r="N157" s="36"/>
      <c r="O157" s="36"/>
      <c r="P157" s="36"/>
    </row>
    <row r="158" spans="1:16" s="12" customFormat="1" x14ac:dyDescent="0.3">
      <c r="A158" s="16"/>
      <c r="B158" s="16"/>
      <c r="C158" s="16"/>
      <c r="D158" s="16"/>
      <c r="E158" s="16"/>
      <c r="F158" s="16"/>
      <c r="G158" s="16"/>
      <c r="H158" s="31"/>
      <c r="I158" s="16"/>
      <c r="J158" s="16"/>
      <c r="K158" s="16"/>
      <c r="L158" s="16"/>
      <c r="M158" s="19"/>
      <c r="N158" s="36"/>
      <c r="O158" s="36"/>
      <c r="P158" s="36"/>
    </row>
    <row r="159" spans="1:16" s="12" customFormat="1" x14ac:dyDescent="0.3">
      <c r="A159" s="16"/>
      <c r="B159" s="16"/>
      <c r="C159" s="16"/>
      <c r="D159" s="16"/>
      <c r="E159" s="16"/>
      <c r="F159" s="16"/>
      <c r="G159" s="16"/>
      <c r="H159" s="31"/>
      <c r="I159" s="16"/>
      <c r="J159" s="16"/>
      <c r="K159" s="16"/>
      <c r="L159" s="16"/>
      <c r="M159" s="19"/>
      <c r="N159" s="36"/>
      <c r="O159" s="36"/>
      <c r="P159" s="36"/>
    </row>
    <row r="160" spans="1:16" s="12" customFormat="1" x14ac:dyDescent="0.3">
      <c r="A160" s="16"/>
      <c r="B160" s="16"/>
      <c r="C160" s="16"/>
      <c r="D160" s="16"/>
      <c r="E160" s="16"/>
      <c r="F160" s="16"/>
      <c r="G160" s="16"/>
      <c r="H160" s="31"/>
      <c r="I160" s="16"/>
      <c r="J160" s="16"/>
      <c r="K160" s="16"/>
      <c r="L160" s="16"/>
      <c r="M160" s="19"/>
      <c r="N160" s="36"/>
      <c r="O160" s="36"/>
      <c r="P160" s="36"/>
    </row>
    <row r="161" spans="1:16" s="12" customFormat="1" x14ac:dyDescent="0.3">
      <c r="A161" s="16"/>
      <c r="B161" s="16"/>
      <c r="C161" s="16"/>
      <c r="D161" s="16"/>
      <c r="E161" s="16"/>
      <c r="F161" s="16"/>
      <c r="G161" s="16"/>
      <c r="H161" s="31"/>
      <c r="I161" s="16"/>
      <c r="J161" s="16"/>
      <c r="K161" s="16"/>
      <c r="L161" s="16"/>
      <c r="M161" s="19"/>
      <c r="N161" s="36"/>
      <c r="O161" s="36"/>
      <c r="P161" s="36"/>
    </row>
    <row r="162" spans="1:16" s="12" customFormat="1" x14ac:dyDescent="0.3">
      <c r="A162" s="16"/>
      <c r="B162" s="16"/>
      <c r="C162" s="16"/>
      <c r="D162" s="16"/>
      <c r="E162" s="16"/>
      <c r="F162" s="16"/>
      <c r="G162" s="16"/>
      <c r="H162" s="31"/>
      <c r="I162" s="16"/>
      <c r="J162" s="16"/>
      <c r="K162" s="16"/>
      <c r="L162" s="16"/>
      <c r="M162" s="19"/>
      <c r="N162" s="36"/>
      <c r="O162" s="36"/>
      <c r="P162" s="36"/>
    </row>
    <row r="163" spans="1:16" s="12" customFormat="1" x14ac:dyDescent="0.3">
      <c r="A163" s="16"/>
      <c r="B163" s="16"/>
      <c r="C163" s="16"/>
      <c r="D163" s="16"/>
      <c r="E163" s="16"/>
      <c r="F163" s="16"/>
      <c r="G163" s="16"/>
      <c r="H163" s="31"/>
      <c r="I163" s="16"/>
      <c r="J163" s="16"/>
      <c r="K163" s="16"/>
      <c r="L163" s="16"/>
      <c r="M163" s="19"/>
      <c r="N163" s="36"/>
      <c r="O163" s="36"/>
      <c r="P163" s="36"/>
    </row>
    <row r="164" spans="1:16" s="12" customFormat="1" x14ac:dyDescent="0.3">
      <c r="A164" s="16"/>
      <c r="B164" s="16"/>
      <c r="C164" s="16"/>
      <c r="D164" s="16"/>
      <c r="E164" s="16"/>
      <c r="F164" s="16"/>
      <c r="G164" s="16"/>
      <c r="H164" s="31"/>
      <c r="I164" s="16"/>
      <c r="J164" s="16"/>
      <c r="K164" s="16"/>
      <c r="L164" s="16"/>
      <c r="M164" s="19"/>
      <c r="N164" s="36"/>
      <c r="O164" s="36"/>
      <c r="P164" s="36"/>
    </row>
    <row r="165" spans="1:16" s="12" customFormat="1" x14ac:dyDescent="0.3">
      <c r="A165" s="16"/>
      <c r="B165" s="16"/>
      <c r="C165" s="16"/>
      <c r="D165" s="16"/>
      <c r="E165" s="16"/>
      <c r="F165" s="16"/>
      <c r="G165" s="16"/>
      <c r="H165" s="31"/>
      <c r="I165" s="16"/>
      <c r="J165" s="16"/>
      <c r="K165" s="16"/>
      <c r="L165" s="16"/>
      <c r="M165" s="19"/>
      <c r="N165" s="36"/>
      <c r="O165" s="36"/>
      <c r="P165" s="36"/>
    </row>
    <row r="166" spans="1:16" s="12" customFormat="1" x14ac:dyDescent="0.3">
      <c r="A166" s="16"/>
      <c r="B166" s="16"/>
      <c r="C166" s="16"/>
      <c r="D166" s="16"/>
      <c r="E166" s="16"/>
      <c r="F166" s="16"/>
      <c r="G166" s="16"/>
      <c r="H166" s="31"/>
      <c r="I166" s="16"/>
      <c r="J166" s="16"/>
      <c r="K166" s="16"/>
      <c r="L166" s="16"/>
      <c r="M166" s="19"/>
      <c r="N166" s="36"/>
      <c r="O166" s="36"/>
      <c r="P166" s="36"/>
    </row>
    <row r="167" spans="1:16" s="12" customFormat="1" x14ac:dyDescent="0.3">
      <c r="A167" s="16"/>
      <c r="B167" s="16"/>
      <c r="C167" s="16"/>
      <c r="D167" s="16"/>
      <c r="E167" s="16"/>
      <c r="F167" s="16"/>
      <c r="G167" s="16"/>
      <c r="H167" s="31"/>
      <c r="I167" s="16"/>
      <c r="J167" s="16"/>
      <c r="K167" s="16"/>
      <c r="L167" s="16"/>
      <c r="M167" s="19"/>
      <c r="N167" s="36"/>
      <c r="O167" s="36"/>
      <c r="P167" s="36"/>
    </row>
    <row r="168" spans="1:16" s="12" customFormat="1" x14ac:dyDescent="0.3">
      <c r="A168" s="16"/>
      <c r="B168" s="16"/>
      <c r="C168" s="16"/>
      <c r="D168" s="16"/>
      <c r="E168" s="16"/>
      <c r="F168" s="16"/>
      <c r="G168" s="16"/>
      <c r="H168" s="31"/>
      <c r="I168" s="16"/>
      <c r="J168" s="16"/>
      <c r="K168" s="16"/>
      <c r="L168" s="16"/>
      <c r="M168" s="19"/>
      <c r="N168" s="36"/>
      <c r="O168" s="36"/>
      <c r="P168" s="36"/>
    </row>
    <row r="169" spans="1:16" s="12" customFormat="1" x14ac:dyDescent="0.3">
      <c r="A169" s="16"/>
      <c r="B169" s="16"/>
      <c r="C169" s="16"/>
      <c r="D169" s="16"/>
      <c r="E169" s="16"/>
      <c r="F169" s="16"/>
      <c r="G169" s="16"/>
      <c r="H169" s="31"/>
      <c r="I169" s="16"/>
      <c r="J169" s="16"/>
      <c r="K169" s="16"/>
      <c r="L169" s="16"/>
      <c r="M169" s="19"/>
      <c r="N169" s="36"/>
      <c r="O169" s="36"/>
      <c r="P169" s="36"/>
    </row>
    <row r="170" spans="1:16" s="12" customFormat="1" x14ac:dyDescent="0.3">
      <c r="A170" s="16"/>
      <c r="B170" s="16"/>
      <c r="C170" s="16"/>
      <c r="D170" s="16"/>
      <c r="E170" s="16"/>
      <c r="F170" s="16"/>
      <c r="G170" s="16"/>
      <c r="H170" s="31"/>
      <c r="I170" s="16"/>
      <c r="J170" s="16"/>
      <c r="K170" s="16"/>
      <c r="L170" s="16"/>
      <c r="M170" s="19"/>
      <c r="N170" s="36"/>
      <c r="O170" s="36"/>
      <c r="P170" s="36"/>
    </row>
    <row r="171" spans="1:16" s="12" customFormat="1" x14ac:dyDescent="0.3">
      <c r="A171" s="16"/>
      <c r="B171" s="16"/>
      <c r="C171" s="16"/>
      <c r="D171" s="16"/>
      <c r="E171" s="16"/>
      <c r="F171" s="16"/>
      <c r="G171" s="16"/>
      <c r="H171" s="31"/>
      <c r="I171" s="16"/>
      <c r="J171" s="16"/>
      <c r="K171" s="16"/>
      <c r="L171" s="16"/>
      <c r="M171" s="19"/>
      <c r="N171" s="36"/>
      <c r="O171" s="36"/>
      <c r="P171" s="36"/>
    </row>
    <row r="172" spans="1:16" s="12" customFormat="1" x14ac:dyDescent="0.3">
      <c r="A172" s="16"/>
      <c r="B172" s="16"/>
      <c r="C172" s="16"/>
      <c r="D172" s="16"/>
      <c r="E172" s="16"/>
      <c r="F172" s="16"/>
      <c r="G172" s="16"/>
      <c r="H172" s="31"/>
      <c r="I172" s="16"/>
      <c r="J172" s="16"/>
      <c r="K172" s="16"/>
      <c r="L172" s="16"/>
      <c r="M172" s="19"/>
      <c r="N172" s="36"/>
      <c r="O172" s="36"/>
      <c r="P172" s="36"/>
    </row>
    <row r="173" spans="1:16" s="12" customFormat="1" x14ac:dyDescent="0.3">
      <c r="A173" s="16"/>
      <c r="B173" s="16"/>
      <c r="C173" s="16"/>
      <c r="D173" s="16"/>
      <c r="E173" s="16"/>
      <c r="F173" s="16"/>
      <c r="G173" s="16"/>
      <c r="H173" s="31"/>
      <c r="I173" s="16"/>
      <c r="J173" s="16"/>
      <c r="K173" s="16"/>
      <c r="L173" s="16"/>
      <c r="M173" s="19"/>
      <c r="N173" s="36"/>
      <c r="O173" s="36"/>
      <c r="P173" s="36"/>
    </row>
    <row r="174" spans="1:16" s="12" customFormat="1" x14ac:dyDescent="0.3">
      <c r="A174" s="16"/>
      <c r="B174" s="16"/>
      <c r="C174" s="16"/>
      <c r="D174" s="16"/>
      <c r="E174" s="16"/>
      <c r="F174" s="16"/>
      <c r="G174" s="16"/>
      <c r="H174" s="31"/>
      <c r="I174" s="16"/>
      <c r="J174" s="16"/>
      <c r="K174" s="16"/>
      <c r="L174" s="16"/>
      <c r="M174" s="19"/>
      <c r="N174" s="36"/>
      <c r="O174" s="36"/>
      <c r="P174" s="36"/>
    </row>
    <row r="175" spans="1:16" s="12" customFormat="1" x14ac:dyDescent="0.3">
      <c r="A175" s="16"/>
      <c r="B175" s="16"/>
      <c r="C175" s="16"/>
      <c r="D175" s="16"/>
      <c r="E175" s="16"/>
      <c r="F175" s="16"/>
      <c r="G175" s="16"/>
      <c r="H175" s="31"/>
      <c r="I175" s="16"/>
      <c r="J175" s="16"/>
      <c r="K175" s="16"/>
      <c r="L175" s="16"/>
      <c r="M175" s="19"/>
      <c r="N175" s="36"/>
      <c r="O175" s="36"/>
      <c r="P175" s="36"/>
    </row>
    <row r="176" spans="1:16" s="12" customFormat="1" x14ac:dyDescent="0.3">
      <c r="A176" s="16"/>
      <c r="B176" s="16"/>
      <c r="C176" s="16"/>
      <c r="D176" s="16"/>
      <c r="E176" s="16"/>
      <c r="F176" s="16"/>
      <c r="G176" s="16"/>
      <c r="H176" s="31"/>
      <c r="I176" s="16"/>
      <c r="J176" s="16"/>
      <c r="K176" s="16"/>
      <c r="L176" s="16"/>
      <c r="M176" s="19"/>
      <c r="N176" s="36"/>
      <c r="O176" s="36"/>
      <c r="P176" s="36"/>
    </row>
    <row r="177" spans="1:16" s="12" customFormat="1" x14ac:dyDescent="0.3">
      <c r="A177" s="16"/>
      <c r="B177" s="16"/>
      <c r="C177" s="16"/>
      <c r="D177" s="16"/>
      <c r="E177" s="16"/>
      <c r="F177" s="16"/>
      <c r="G177" s="16"/>
      <c r="H177" s="31"/>
      <c r="I177" s="16"/>
      <c r="J177" s="16"/>
      <c r="K177" s="16"/>
      <c r="L177" s="16"/>
      <c r="M177" s="19"/>
      <c r="N177" s="36"/>
      <c r="O177" s="36"/>
      <c r="P177" s="36"/>
    </row>
    <row r="178" spans="1:16" s="12" customFormat="1" x14ac:dyDescent="0.3">
      <c r="A178" s="16"/>
      <c r="B178" s="16"/>
      <c r="C178" s="16"/>
      <c r="D178" s="16"/>
      <c r="E178" s="16"/>
      <c r="F178" s="16"/>
      <c r="G178" s="16"/>
      <c r="H178" s="31"/>
      <c r="I178" s="16"/>
      <c r="J178" s="16"/>
      <c r="K178" s="16"/>
      <c r="L178" s="16"/>
      <c r="M178" s="19"/>
      <c r="N178" s="36"/>
      <c r="O178" s="36"/>
      <c r="P178" s="36"/>
    </row>
    <row r="179" spans="1:16" s="12" customFormat="1" x14ac:dyDescent="0.3">
      <c r="A179" s="16"/>
      <c r="B179" s="16"/>
      <c r="C179" s="16"/>
      <c r="D179" s="16"/>
      <c r="E179" s="16"/>
      <c r="F179" s="16"/>
      <c r="G179" s="16"/>
      <c r="H179" s="31"/>
      <c r="I179" s="16"/>
      <c r="J179" s="16"/>
      <c r="K179" s="16"/>
      <c r="L179" s="16"/>
      <c r="M179" s="19"/>
      <c r="N179" s="36"/>
      <c r="O179" s="36"/>
      <c r="P179" s="36"/>
    </row>
    <row r="180" spans="1:16" s="12" customFormat="1" x14ac:dyDescent="0.3">
      <c r="A180" s="16"/>
      <c r="B180" s="16"/>
      <c r="C180" s="16"/>
      <c r="D180" s="16"/>
      <c r="E180" s="16"/>
      <c r="F180" s="16"/>
      <c r="G180" s="16"/>
      <c r="H180" s="31"/>
      <c r="I180" s="16"/>
      <c r="J180" s="16"/>
      <c r="K180" s="16"/>
      <c r="L180" s="16"/>
      <c r="M180" s="19"/>
      <c r="N180" s="36"/>
      <c r="O180" s="36"/>
      <c r="P180" s="36"/>
    </row>
    <row r="181" spans="1:16" s="12" customFormat="1" x14ac:dyDescent="0.3">
      <c r="A181" s="16"/>
      <c r="B181" s="16"/>
      <c r="C181" s="16"/>
      <c r="D181" s="16"/>
      <c r="E181" s="16"/>
      <c r="F181" s="16"/>
      <c r="G181" s="16"/>
      <c r="H181" s="31"/>
      <c r="I181" s="16"/>
      <c r="J181" s="16"/>
      <c r="K181" s="16"/>
      <c r="L181" s="16"/>
      <c r="M181" s="19"/>
      <c r="N181" s="36"/>
      <c r="O181" s="36"/>
      <c r="P181" s="36"/>
    </row>
    <row r="182" spans="1:16" s="12" customFormat="1" x14ac:dyDescent="0.3">
      <c r="A182" s="16"/>
      <c r="B182" s="16"/>
      <c r="C182" s="16"/>
      <c r="D182" s="16"/>
      <c r="E182" s="16"/>
      <c r="F182" s="16"/>
      <c r="G182" s="16"/>
      <c r="H182" s="31"/>
      <c r="I182" s="16"/>
      <c r="J182" s="16"/>
      <c r="K182" s="16"/>
      <c r="L182" s="16"/>
      <c r="M182" s="19"/>
      <c r="N182" s="36"/>
      <c r="O182" s="36"/>
      <c r="P182" s="36"/>
    </row>
    <row r="183" spans="1:16" s="12" customFormat="1" x14ac:dyDescent="0.3">
      <c r="A183" s="16"/>
      <c r="B183" s="16"/>
      <c r="C183" s="16"/>
      <c r="D183" s="16"/>
      <c r="E183" s="16"/>
      <c r="F183" s="16"/>
      <c r="G183" s="16"/>
      <c r="H183" s="31"/>
      <c r="I183" s="16"/>
      <c r="J183" s="16"/>
      <c r="K183" s="16"/>
      <c r="L183" s="16"/>
      <c r="M183" s="19"/>
      <c r="N183" s="36"/>
      <c r="O183" s="36"/>
      <c r="P183" s="36"/>
    </row>
    <row r="184" spans="1:16" s="12" customFormat="1" x14ac:dyDescent="0.3">
      <c r="A184" s="16"/>
      <c r="B184" s="16"/>
      <c r="C184" s="16"/>
      <c r="D184" s="16"/>
      <c r="E184" s="16"/>
      <c r="F184" s="16"/>
      <c r="G184" s="16"/>
      <c r="H184" s="31"/>
      <c r="I184" s="16"/>
      <c r="J184" s="16"/>
      <c r="K184" s="16"/>
      <c r="L184" s="16"/>
      <c r="M184" s="19"/>
      <c r="N184" s="36"/>
      <c r="O184" s="36"/>
      <c r="P184" s="36"/>
    </row>
    <row r="185" spans="1:16" s="12" customFormat="1" x14ac:dyDescent="0.3">
      <c r="A185" s="16"/>
      <c r="B185" s="16"/>
      <c r="C185" s="16"/>
      <c r="D185" s="16"/>
      <c r="E185" s="16"/>
      <c r="F185" s="16"/>
      <c r="G185" s="16"/>
      <c r="H185" s="31"/>
      <c r="I185" s="16"/>
      <c r="J185" s="16"/>
      <c r="K185" s="16"/>
      <c r="L185" s="16"/>
      <c r="M185" s="19"/>
      <c r="N185" s="36"/>
      <c r="O185" s="36"/>
      <c r="P185" s="36"/>
    </row>
    <row r="186" spans="1:16" s="12" customFormat="1" x14ac:dyDescent="0.3">
      <c r="A186" s="16"/>
      <c r="B186" s="16"/>
      <c r="C186" s="16"/>
      <c r="D186" s="16"/>
      <c r="E186" s="16"/>
      <c r="F186" s="16"/>
      <c r="G186" s="16"/>
      <c r="H186" s="31"/>
      <c r="I186" s="16"/>
      <c r="J186" s="16"/>
      <c r="K186" s="16"/>
      <c r="L186" s="16"/>
      <c r="M186" s="19"/>
      <c r="N186" s="36"/>
      <c r="O186" s="36"/>
      <c r="P186" s="36"/>
    </row>
    <row r="187" spans="1:16" x14ac:dyDescent="0.3">
      <c r="N187" s="36"/>
      <c r="O187" s="36"/>
      <c r="P187" s="36"/>
    </row>
    <row r="188" spans="1:16" x14ac:dyDescent="0.3">
      <c r="N188" s="36"/>
      <c r="O188" s="36"/>
      <c r="P188" s="36"/>
    </row>
    <row r="189" spans="1:16" x14ac:dyDescent="0.3">
      <c r="N189" s="36"/>
      <c r="O189" s="36"/>
      <c r="P189" s="36"/>
    </row>
    <row r="190" spans="1:16" x14ac:dyDescent="0.3">
      <c r="N190" s="36"/>
      <c r="O190" s="36"/>
      <c r="P190" s="36"/>
    </row>
    <row r="191" spans="1:16" x14ac:dyDescent="0.3">
      <c r="N191" s="36"/>
      <c r="O191" s="36"/>
      <c r="P191" s="36"/>
    </row>
    <row r="192" spans="1:16" x14ac:dyDescent="0.3">
      <c r="N192" s="36"/>
      <c r="O192" s="36"/>
      <c r="P192" s="36"/>
    </row>
    <row r="193" spans="14:16" x14ac:dyDescent="0.3">
      <c r="N193" s="36"/>
      <c r="O193" s="36"/>
      <c r="P193" s="36"/>
    </row>
    <row r="194" spans="14:16" x14ac:dyDescent="0.3">
      <c r="N194" s="36"/>
      <c r="O194" s="36"/>
      <c r="P194" s="36"/>
    </row>
    <row r="195" spans="14:16" x14ac:dyDescent="0.3">
      <c r="N195" s="36"/>
      <c r="O195" s="36"/>
      <c r="P195" s="36"/>
    </row>
    <row r="196" spans="14:16" x14ac:dyDescent="0.3">
      <c r="N196" s="36"/>
      <c r="O196" s="36"/>
      <c r="P196" s="36"/>
    </row>
    <row r="197" spans="14:16" x14ac:dyDescent="0.3">
      <c r="N197" s="36"/>
      <c r="O197" s="36"/>
      <c r="P197" s="36"/>
    </row>
    <row r="198" spans="14:16" x14ac:dyDescent="0.3">
      <c r="N198" s="36"/>
      <c r="O198" s="36"/>
      <c r="P198" s="36"/>
    </row>
    <row r="199" spans="14:16" x14ac:dyDescent="0.3">
      <c r="N199" s="36"/>
      <c r="O199" s="36"/>
      <c r="P199" s="36"/>
    </row>
    <row r="200" spans="14:16" x14ac:dyDescent="0.3">
      <c r="N200" s="36"/>
      <c r="O200" s="36"/>
      <c r="P200" s="36"/>
    </row>
    <row r="201" spans="14:16" x14ac:dyDescent="0.3">
      <c r="N201" s="36"/>
      <c r="O201" s="36"/>
      <c r="P201" s="36"/>
    </row>
    <row r="202" spans="14:16" x14ac:dyDescent="0.3">
      <c r="N202" s="36"/>
      <c r="O202" s="36"/>
      <c r="P202" s="36"/>
    </row>
    <row r="203" spans="14:16" x14ac:dyDescent="0.3">
      <c r="N203" s="36"/>
      <c r="O203" s="36"/>
      <c r="P203" s="36"/>
    </row>
    <row r="204" spans="14:16" x14ac:dyDescent="0.3">
      <c r="N204" s="36"/>
      <c r="O204" s="36"/>
      <c r="P204" s="36"/>
    </row>
    <row r="205" spans="14:16" x14ac:dyDescent="0.3">
      <c r="N205" s="36"/>
      <c r="O205" s="36"/>
      <c r="P205" s="36"/>
    </row>
    <row r="206" spans="14:16" x14ac:dyDescent="0.3">
      <c r="N206" s="36"/>
      <c r="O206" s="36"/>
      <c r="P206" s="36"/>
    </row>
    <row r="207" spans="14:16" x14ac:dyDescent="0.3">
      <c r="N207" s="36"/>
      <c r="O207" s="36"/>
      <c r="P207" s="36"/>
    </row>
    <row r="208" spans="14:16" x14ac:dyDescent="0.3">
      <c r="N208" s="36"/>
      <c r="O208" s="36"/>
      <c r="P208" s="36"/>
    </row>
    <row r="209" spans="14:16" x14ac:dyDescent="0.3">
      <c r="N209" s="36"/>
      <c r="O209" s="36"/>
      <c r="P209" s="36"/>
    </row>
    <row r="210" spans="14:16" x14ac:dyDescent="0.3">
      <c r="N210" s="36"/>
      <c r="O210" s="36"/>
      <c r="P210" s="36"/>
    </row>
    <row r="211" spans="14:16" x14ac:dyDescent="0.3">
      <c r="N211" s="36"/>
      <c r="O211" s="36"/>
      <c r="P211" s="36"/>
    </row>
    <row r="212" spans="14:16" x14ac:dyDescent="0.3">
      <c r="N212" s="36"/>
      <c r="O212" s="36"/>
      <c r="P212" s="36"/>
    </row>
    <row r="213" spans="14:16" x14ac:dyDescent="0.3">
      <c r="N213" s="36"/>
      <c r="O213" s="36"/>
      <c r="P213" s="36"/>
    </row>
    <row r="214" spans="14:16" x14ac:dyDescent="0.3">
      <c r="N214" s="36"/>
      <c r="O214" s="36"/>
      <c r="P214" s="36"/>
    </row>
    <row r="215" spans="14:16" x14ac:dyDescent="0.3">
      <c r="N215" s="36"/>
      <c r="O215" s="36"/>
      <c r="P215" s="36"/>
    </row>
    <row r="216" spans="14:16" x14ac:dyDescent="0.3">
      <c r="N216" s="36"/>
      <c r="O216" s="36"/>
      <c r="P216" s="36"/>
    </row>
    <row r="217" spans="14:16" x14ac:dyDescent="0.3">
      <c r="N217" s="36"/>
      <c r="O217" s="36"/>
      <c r="P217" s="36"/>
    </row>
    <row r="218" spans="14:16" x14ac:dyDescent="0.3">
      <c r="N218" s="36"/>
      <c r="O218" s="36"/>
      <c r="P218" s="36"/>
    </row>
  </sheetData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M189"/>
  <sheetViews>
    <sheetView workbookViewId="0">
      <selection activeCell="E2" sqref="E2"/>
    </sheetView>
  </sheetViews>
  <sheetFormatPr defaultColWidth="8.88671875" defaultRowHeight="14.4" x14ac:dyDescent="0.3"/>
  <cols>
    <col min="1" max="1" width="10.77734375" style="3" customWidth="1"/>
    <col min="2" max="2" width="9.33203125" style="3" customWidth="1"/>
    <col min="3" max="3" width="8.88671875" style="3"/>
    <col min="4" max="4" width="7.33203125" style="3" customWidth="1"/>
    <col min="5" max="5" width="11.88671875" style="9" customWidth="1"/>
    <col min="6" max="6" width="10.44140625" style="9" customWidth="1"/>
    <col min="7" max="7" width="8.109375" style="24" customWidth="1"/>
    <col min="8" max="8" width="8.88671875" style="3"/>
    <col min="9" max="9" width="10.6640625" customWidth="1"/>
    <col min="11" max="13" width="8.88671875" style="3"/>
    <col min="256" max="256" width="14.33203125" customWidth="1"/>
    <col min="257" max="257" width="15" customWidth="1"/>
    <col min="259" max="259" width="12.88671875" customWidth="1"/>
    <col min="260" max="260" width="12.33203125" customWidth="1"/>
    <col min="512" max="512" width="14.33203125" customWidth="1"/>
    <col min="513" max="513" width="15" customWidth="1"/>
    <col min="515" max="515" width="12.88671875" customWidth="1"/>
    <col min="516" max="516" width="12.33203125" customWidth="1"/>
    <col min="768" max="768" width="14.33203125" customWidth="1"/>
    <col min="769" max="769" width="15" customWidth="1"/>
    <col min="771" max="771" width="12.88671875" customWidth="1"/>
    <col min="772" max="772" width="12.33203125" customWidth="1"/>
    <col min="1024" max="1024" width="14.33203125" customWidth="1"/>
    <col min="1025" max="1025" width="15" customWidth="1"/>
    <col min="1027" max="1027" width="12.88671875" customWidth="1"/>
    <col min="1028" max="1028" width="12.33203125" customWidth="1"/>
    <col min="1280" max="1280" width="14.33203125" customWidth="1"/>
    <col min="1281" max="1281" width="15" customWidth="1"/>
    <col min="1283" max="1283" width="12.88671875" customWidth="1"/>
    <col min="1284" max="1284" width="12.33203125" customWidth="1"/>
    <col min="1536" max="1536" width="14.33203125" customWidth="1"/>
    <col min="1537" max="1537" width="15" customWidth="1"/>
    <col min="1539" max="1539" width="12.88671875" customWidth="1"/>
    <col min="1540" max="1540" width="12.33203125" customWidth="1"/>
    <col min="1792" max="1792" width="14.33203125" customWidth="1"/>
    <col min="1793" max="1793" width="15" customWidth="1"/>
    <col min="1795" max="1795" width="12.88671875" customWidth="1"/>
    <col min="1796" max="1796" width="12.33203125" customWidth="1"/>
    <col min="2048" max="2048" width="14.33203125" customWidth="1"/>
    <col min="2049" max="2049" width="15" customWidth="1"/>
    <col min="2051" max="2051" width="12.88671875" customWidth="1"/>
    <col min="2052" max="2052" width="12.33203125" customWidth="1"/>
    <col min="2304" max="2304" width="14.33203125" customWidth="1"/>
    <col min="2305" max="2305" width="15" customWidth="1"/>
    <col min="2307" max="2307" width="12.88671875" customWidth="1"/>
    <col min="2308" max="2308" width="12.33203125" customWidth="1"/>
    <col min="2560" max="2560" width="14.33203125" customWidth="1"/>
    <col min="2561" max="2561" width="15" customWidth="1"/>
    <col min="2563" max="2563" width="12.88671875" customWidth="1"/>
    <col min="2564" max="2564" width="12.33203125" customWidth="1"/>
    <col min="2816" max="2816" width="14.33203125" customWidth="1"/>
    <col min="2817" max="2817" width="15" customWidth="1"/>
    <col min="2819" max="2819" width="12.88671875" customWidth="1"/>
    <col min="2820" max="2820" width="12.33203125" customWidth="1"/>
    <col min="3072" max="3072" width="14.33203125" customWidth="1"/>
    <col min="3073" max="3073" width="15" customWidth="1"/>
    <col min="3075" max="3075" width="12.88671875" customWidth="1"/>
    <col min="3076" max="3076" width="12.33203125" customWidth="1"/>
    <col min="3328" max="3328" width="14.33203125" customWidth="1"/>
    <col min="3329" max="3329" width="15" customWidth="1"/>
    <col min="3331" max="3331" width="12.88671875" customWidth="1"/>
    <col min="3332" max="3332" width="12.33203125" customWidth="1"/>
    <col min="3584" max="3584" width="14.33203125" customWidth="1"/>
    <col min="3585" max="3585" width="15" customWidth="1"/>
    <col min="3587" max="3587" width="12.88671875" customWidth="1"/>
    <col min="3588" max="3588" width="12.33203125" customWidth="1"/>
    <col min="3840" max="3840" width="14.33203125" customWidth="1"/>
    <col min="3841" max="3841" width="15" customWidth="1"/>
    <col min="3843" max="3843" width="12.88671875" customWidth="1"/>
    <col min="3844" max="3844" width="12.33203125" customWidth="1"/>
    <col min="4096" max="4096" width="14.33203125" customWidth="1"/>
    <col min="4097" max="4097" width="15" customWidth="1"/>
    <col min="4099" max="4099" width="12.88671875" customWidth="1"/>
    <col min="4100" max="4100" width="12.33203125" customWidth="1"/>
    <col min="4352" max="4352" width="14.33203125" customWidth="1"/>
    <col min="4353" max="4353" width="15" customWidth="1"/>
    <col min="4355" max="4355" width="12.88671875" customWidth="1"/>
    <col min="4356" max="4356" width="12.33203125" customWidth="1"/>
    <col min="4608" max="4608" width="14.33203125" customWidth="1"/>
    <col min="4609" max="4609" width="15" customWidth="1"/>
    <col min="4611" max="4611" width="12.88671875" customWidth="1"/>
    <col min="4612" max="4612" width="12.33203125" customWidth="1"/>
    <col min="4864" max="4864" width="14.33203125" customWidth="1"/>
    <col min="4865" max="4865" width="15" customWidth="1"/>
    <col min="4867" max="4867" width="12.88671875" customWidth="1"/>
    <col min="4868" max="4868" width="12.33203125" customWidth="1"/>
    <col min="5120" max="5120" width="14.33203125" customWidth="1"/>
    <col min="5121" max="5121" width="15" customWidth="1"/>
    <col min="5123" max="5123" width="12.88671875" customWidth="1"/>
    <col min="5124" max="5124" width="12.33203125" customWidth="1"/>
    <col min="5376" max="5376" width="14.33203125" customWidth="1"/>
    <col min="5377" max="5377" width="15" customWidth="1"/>
    <col min="5379" max="5379" width="12.88671875" customWidth="1"/>
    <col min="5380" max="5380" width="12.33203125" customWidth="1"/>
    <col min="5632" max="5632" width="14.33203125" customWidth="1"/>
    <col min="5633" max="5633" width="15" customWidth="1"/>
    <col min="5635" max="5635" width="12.88671875" customWidth="1"/>
    <col min="5636" max="5636" width="12.33203125" customWidth="1"/>
    <col min="5888" max="5888" width="14.33203125" customWidth="1"/>
    <col min="5889" max="5889" width="15" customWidth="1"/>
    <col min="5891" max="5891" width="12.88671875" customWidth="1"/>
    <col min="5892" max="5892" width="12.33203125" customWidth="1"/>
    <col min="6144" max="6144" width="14.33203125" customWidth="1"/>
    <col min="6145" max="6145" width="15" customWidth="1"/>
    <col min="6147" max="6147" width="12.88671875" customWidth="1"/>
    <col min="6148" max="6148" width="12.33203125" customWidth="1"/>
    <col min="6400" max="6400" width="14.33203125" customWidth="1"/>
    <col min="6401" max="6401" width="15" customWidth="1"/>
    <col min="6403" max="6403" width="12.88671875" customWidth="1"/>
    <col min="6404" max="6404" width="12.33203125" customWidth="1"/>
    <col min="6656" max="6656" width="14.33203125" customWidth="1"/>
    <col min="6657" max="6657" width="15" customWidth="1"/>
    <col min="6659" max="6659" width="12.88671875" customWidth="1"/>
    <col min="6660" max="6660" width="12.33203125" customWidth="1"/>
    <col min="6912" max="6912" width="14.33203125" customWidth="1"/>
    <col min="6913" max="6913" width="15" customWidth="1"/>
    <col min="6915" max="6915" width="12.88671875" customWidth="1"/>
    <col min="6916" max="6916" width="12.33203125" customWidth="1"/>
    <col min="7168" max="7168" width="14.33203125" customWidth="1"/>
    <col min="7169" max="7169" width="15" customWidth="1"/>
    <col min="7171" max="7171" width="12.88671875" customWidth="1"/>
    <col min="7172" max="7172" width="12.33203125" customWidth="1"/>
    <col min="7424" max="7424" width="14.33203125" customWidth="1"/>
    <col min="7425" max="7425" width="15" customWidth="1"/>
    <col min="7427" max="7427" width="12.88671875" customWidth="1"/>
    <col min="7428" max="7428" width="12.33203125" customWidth="1"/>
    <col min="7680" max="7680" width="14.33203125" customWidth="1"/>
    <col min="7681" max="7681" width="15" customWidth="1"/>
    <col min="7683" max="7683" width="12.88671875" customWidth="1"/>
    <col min="7684" max="7684" width="12.33203125" customWidth="1"/>
    <col min="7936" max="7936" width="14.33203125" customWidth="1"/>
    <col min="7937" max="7937" width="15" customWidth="1"/>
    <col min="7939" max="7939" width="12.88671875" customWidth="1"/>
    <col min="7940" max="7940" width="12.33203125" customWidth="1"/>
    <col min="8192" max="8192" width="14.33203125" customWidth="1"/>
    <col min="8193" max="8193" width="15" customWidth="1"/>
    <col min="8195" max="8195" width="12.88671875" customWidth="1"/>
    <col min="8196" max="8196" width="12.33203125" customWidth="1"/>
    <col min="8448" max="8448" width="14.33203125" customWidth="1"/>
    <col min="8449" max="8449" width="15" customWidth="1"/>
    <col min="8451" max="8451" width="12.88671875" customWidth="1"/>
    <col min="8452" max="8452" width="12.33203125" customWidth="1"/>
    <col min="8704" max="8704" width="14.33203125" customWidth="1"/>
    <col min="8705" max="8705" width="15" customWidth="1"/>
    <col min="8707" max="8707" width="12.88671875" customWidth="1"/>
    <col min="8708" max="8708" width="12.33203125" customWidth="1"/>
    <col min="8960" max="8960" width="14.33203125" customWidth="1"/>
    <col min="8961" max="8961" width="15" customWidth="1"/>
    <col min="8963" max="8963" width="12.88671875" customWidth="1"/>
    <col min="8964" max="8964" width="12.33203125" customWidth="1"/>
    <col min="9216" max="9216" width="14.33203125" customWidth="1"/>
    <col min="9217" max="9217" width="15" customWidth="1"/>
    <col min="9219" max="9219" width="12.88671875" customWidth="1"/>
    <col min="9220" max="9220" width="12.33203125" customWidth="1"/>
    <col min="9472" max="9472" width="14.33203125" customWidth="1"/>
    <col min="9473" max="9473" width="15" customWidth="1"/>
    <col min="9475" max="9475" width="12.88671875" customWidth="1"/>
    <col min="9476" max="9476" width="12.33203125" customWidth="1"/>
    <col min="9728" max="9728" width="14.33203125" customWidth="1"/>
    <col min="9729" max="9729" width="15" customWidth="1"/>
    <col min="9731" max="9731" width="12.88671875" customWidth="1"/>
    <col min="9732" max="9732" width="12.33203125" customWidth="1"/>
    <col min="9984" max="9984" width="14.33203125" customWidth="1"/>
    <col min="9985" max="9985" width="15" customWidth="1"/>
    <col min="9987" max="9987" width="12.88671875" customWidth="1"/>
    <col min="9988" max="9988" width="12.33203125" customWidth="1"/>
    <col min="10240" max="10240" width="14.33203125" customWidth="1"/>
    <col min="10241" max="10241" width="15" customWidth="1"/>
    <col min="10243" max="10243" width="12.88671875" customWidth="1"/>
    <col min="10244" max="10244" width="12.33203125" customWidth="1"/>
    <col min="10496" max="10496" width="14.33203125" customWidth="1"/>
    <col min="10497" max="10497" width="15" customWidth="1"/>
    <col min="10499" max="10499" width="12.88671875" customWidth="1"/>
    <col min="10500" max="10500" width="12.33203125" customWidth="1"/>
    <col min="10752" max="10752" width="14.33203125" customWidth="1"/>
    <col min="10753" max="10753" width="15" customWidth="1"/>
    <col min="10755" max="10755" width="12.88671875" customWidth="1"/>
    <col min="10756" max="10756" width="12.33203125" customWidth="1"/>
    <col min="11008" max="11008" width="14.33203125" customWidth="1"/>
    <col min="11009" max="11009" width="15" customWidth="1"/>
    <col min="11011" max="11011" width="12.88671875" customWidth="1"/>
    <col min="11012" max="11012" width="12.33203125" customWidth="1"/>
    <col min="11264" max="11264" width="14.33203125" customWidth="1"/>
    <col min="11265" max="11265" width="15" customWidth="1"/>
    <col min="11267" max="11267" width="12.88671875" customWidth="1"/>
    <col min="11268" max="11268" width="12.33203125" customWidth="1"/>
    <col min="11520" max="11520" width="14.33203125" customWidth="1"/>
    <col min="11521" max="11521" width="15" customWidth="1"/>
    <col min="11523" max="11523" width="12.88671875" customWidth="1"/>
    <col min="11524" max="11524" width="12.33203125" customWidth="1"/>
    <col min="11776" max="11776" width="14.33203125" customWidth="1"/>
    <col min="11777" max="11777" width="15" customWidth="1"/>
    <col min="11779" max="11779" width="12.88671875" customWidth="1"/>
    <col min="11780" max="11780" width="12.33203125" customWidth="1"/>
    <col min="12032" max="12032" width="14.33203125" customWidth="1"/>
    <col min="12033" max="12033" width="15" customWidth="1"/>
    <col min="12035" max="12035" width="12.88671875" customWidth="1"/>
    <col min="12036" max="12036" width="12.33203125" customWidth="1"/>
    <col min="12288" max="12288" width="14.33203125" customWidth="1"/>
    <col min="12289" max="12289" width="15" customWidth="1"/>
    <col min="12291" max="12291" width="12.88671875" customWidth="1"/>
    <col min="12292" max="12292" width="12.33203125" customWidth="1"/>
    <col min="12544" max="12544" width="14.33203125" customWidth="1"/>
    <col min="12545" max="12545" width="15" customWidth="1"/>
    <col min="12547" max="12547" width="12.88671875" customWidth="1"/>
    <col min="12548" max="12548" width="12.33203125" customWidth="1"/>
    <col min="12800" max="12800" width="14.33203125" customWidth="1"/>
    <col min="12801" max="12801" width="15" customWidth="1"/>
    <col min="12803" max="12803" width="12.88671875" customWidth="1"/>
    <col min="12804" max="12804" width="12.33203125" customWidth="1"/>
    <col min="13056" max="13056" width="14.33203125" customWidth="1"/>
    <col min="13057" max="13057" width="15" customWidth="1"/>
    <col min="13059" max="13059" width="12.88671875" customWidth="1"/>
    <col min="13060" max="13060" width="12.33203125" customWidth="1"/>
    <col min="13312" max="13312" width="14.33203125" customWidth="1"/>
    <col min="13313" max="13313" width="15" customWidth="1"/>
    <col min="13315" max="13315" width="12.88671875" customWidth="1"/>
    <col min="13316" max="13316" width="12.33203125" customWidth="1"/>
    <col min="13568" max="13568" width="14.33203125" customWidth="1"/>
    <col min="13569" max="13569" width="15" customWidth="1"/>
    <col min="13571" max="13571" width="12.88671875" customWidth="1"/>
    <col min="13572" max="13572" width="12.33203125" customWidth="1"/>
    <col min="13824" max="13824" width="14.33203125" customWidth="1"/>
    <col min="13825" max="13825" width="15" customWidth="1"/>
    <col min="13827" max="13827" width="12.88671875" customWidth="1"/>
    <col min="13828" max="13828" width="12.33203125" customWidth="1"/>
    <col min="14080" max="14080" width="14.33203125" customWidth="1"/>
    <col min="14081" max="14081" width="15" customWidth="1"/>
    <col min="14083" max="14083" width="12.88671875" customWidth="1"/>
    <col min="14084" max="14084" width="12.33203125" customWidth="1"/>
    <col min="14336" max="14336" width="14.33203125" customWidth="1"/>
    <col min="14337" max="14337" width="15" customWidth="1"/>
    <col min="14339" max="14339" width="12.88671875" customWidth="1"/>
    <col min="14340" max="14340" width="12.33203125" customWidth="1"/>
    <col min="14592" max="14592" width="14.33203125" customWidth="1"/>
    <col min="14593" max="14593" width="15" customWidth="1"/>
    <col min="14595" max="14595" width="12.88671875" customWidth="1"/>
    <col min="14596" max="14596" width="12.33203125" customWidth="1"/>
    <col min="14848" max="14848" width="14.33203125" customWidth="1"/>
    <col min="14849" max="14849" width="15" customWidth="1"/>
    <col min="14851" max="14851" width="12.88671875" customWidth="1"/>
    <col min="14852" max="14852" width="12.33203125" customWidth="1"/>
    <col min="15104" max="15104" width="14.33203125" customWidth="1"/>
    <col min="15105" max="15105" width="15" customWidth="1"/>
    <col min="15107" max="15107" width="12.88671875" customWidth="1"/>
    <col min="15108" max="15108" width="12.33203125" customWidth="1"/>
    <col min="15360" max="15360" width="14.33203125" customWidth="1"/>
    <col min="15361" max="15361" width="15" customWidth="1"/>
    <col min="15363" max="15363" width="12.88671875" customWidth="1"/>
    <col min="15364" max="15364" width="12.33203125" customWidth="1"/>
    <col min="15616" max="15616" width="14.33203125" customWidth="1"/>
    <col min="15617" max="15617" width="15" customWidth="1"/>
    <col min="15619" max="15619" width="12.88671875" customWidth="1"/>
    <col min="15620" max="15620" width="12.33203125" customWidth="1"/>
    <col min="15872" max="15872" width="14.33203125" customWidth="1"/>
    <col min="15873" max="15873" width="15" customWidth="1"/>
    <col min="15875" max="15875" width="12.88671875" customWidth="1"/>
    <col min="15876" max="15876" width="12.33203125" customWidth="1"/>
    <col min="16128" max="16128" width="14.33203125" customWidth="1"/>
    <col min="16129" max="16129" width="15" customWidth="1"/>
    <col min="16131" max="16131" width="12.88671875" customWidth="1"/>
    <col min="16132" max="16132" width="12.33203125" customWidth="1"/>
  </cols>
  <sheetData>
    <row r="1" spans="1:13" x14ac:dyDescent="0.3">
      <c r="A1" s="18" t="s">
        <v>557</v>
      </c>
      <c r="B1" s="14"/>
      <c r="E1" s="34"/>
    </row>
    <row r="2" spans="1:13" x14ac:dyDescent="0.3">
      <c r="A2" s="5" t="s">
        <v>541</v>
      </c>
      <c r="B2" s="6" t="s">
        <v>612</v>
      </c>
      <c r="E2" s="34"/>
    </row>
    <row r="3" spans="1:13" x14ac:dyDescent="0.3">
      <c r="A3" s="5" t="s">
        <v>542</v>
      </c>
      <c r="B3" s="6" t="s">
        <v>855</v>
      </c>
      <c r="E3" s="34"/>
    </row>
    <row r="4" spans="1:13" x14ac:dyDescent="0.3">
      <c r="A4" s="5" t="s">
        <v>543</v>
      </c>
      <c r="B4" s="7">
        <v>41891</v>
      </c>
      <c r="E4" s="34"/>
    </row>
    <row r="5" spans="1:13" x14ac:dyDescent="0.3">
      <c r="A5" s="5" t="s">
        <v>712</v>
      </c>
      <c r="B5" s="6" t="s">
        <v>389</v>
      </c>
      <c r="E5" s="34"/>
    </row>
    <row r="6" spans="1:13" x14ac:dyDescent="0.3">
      <c r="A6" s="8" t="s">
        <v>548</v>
      </c>
      <c r="B6" s="9"/>
    </row>
    <row r="7" spans="1:13" x14ac:dyDescent="0.3">
      <c r="A7" s="8" t="s">
        <v>546</v>
      </c>
      <c r="B7" s="9" t="s">
        <v>547</v>
      </c>
    </row>
    <row r="8" spans="1:13" x14ac:dyDescent="0.3">
      <c r="A8" s="8" t="s">
        <v>549</v>
      </c>
      <c r="B8" s="9"/>
      <c r="K8" s="4" t="s">
        <v>819</v>
      </c>
    </row>
    <row r="9" spans="1:13" x14ac:dyDescent="0.3">
      <c r="A9" s="11" t="s">
        <v>0</v>
      </c>
      <c r="B9" s="10" t="s">
        <v>1</v>
      </c>
      <c r="C9" s="11" t="s">
        <v>2</v>
      </c>
      <c r="D9" s="10" t="s">
        <v>6</v>
      </c>
      <c r="E9" s="11" t="s">
        <v>24</v>
      </c>
      <c r="F9" s="11" t="s">
        <v>668</v>
      </c>
      <c r="G9" s="25" t="s">
        <v>556</v>
      </c>
      <c r="H9" s="4" t="s">
        <v>25</v>
      </c>
      <c r="I9" s="1" t="s">
        <v>550</v>
      </c>
      <c r="K9" s="4" t="s">
        <v>0</v>
      </c>
      <c r="L9" s="4" t="s">
        <v>54</v>
      </c>
      <c r="M9" s="4" t="s">
        <v>6</v>
      </c>
    </row>
    <row r="10" spans="1:13" s="12" customFormat="1" x14ac:dyDescent="0.3">
      <c r="A10" s="17">
        <v>1</v>
      </c>
      <c r="B10" s="17" t="s">
        <v>3</v>
      </c>
      <c r="C10" s="17">
        <v>60</v>
      </c>
      <c r="D10" s="17" t="s">
        <v>7</v>
      </c>
      <c r="E10" s="20" t="s">
        <v>667</v>
      </c>
      <c r="F10" s="20"/>
      <c r="G10" s="23">
        <v>9.930555555555555E-2</v>
      </c>
      <c r="H10" s="17" t="s">
        <v>32</v>
      </c>
      <c r="I10" s="13" t="s">
        <v>325</v>
      </c>
      <c r="K10" s="36">
        <f>SUMIFS($A$10:$A$400,$B$10:$B$400,"CH",$D$10:$D$400,"U1")</f>
        <v>4</v>
      </c>
      <c r="L10" s="36" t="s">
        <v>3</v>
      </c>
      <c r="M10" s="36" t="s">
        <v>7</v>
      </c>
    </row>
    <row r="11" spans="1:13" s="12" customFormat="1" x14ac:dyDescent="0.3">
      <c r="A11" s="17">
        <v>1</v>
      </c>
      <c r="B11" s="17" t="s">
        <v>4</v>
      </c>
      <c r="C11" s="17">
        <v>140</v>
      </c>
      <c r="D11" s="17" t="s">
        <v>7</v>
      </c>
      <c r="E11" s="20" t="s">
        <v>672</v>
      </c>
      <c r="F11" s="20"/>
      <c r="G11" s="23"/>
      <c r="H11" s="17" t="s">
        <v>118</v>
      </c>
      <c r="I11" s="13"/>
      <c r="K11" s="36">
        <f>SUMIFS($A$10:$A$400,$B$10:$B$400,"CH",$D$10:$D$400,"U2")</f>
        <v>2</v>
      </c>
      <c r="L11" s="36" t="s">
        <v>3</v>
      </c>
      <c r="M11" s="36" t="s">
        <v>8</v>
      </c>
    </row>
    <row r="12" spans="1:13" s="12" customFormat="1" x14ac:dyDescent="0.3">
      <c r="A12" s="17">
        <v>1</v>
      </c>
      <c r="B12" s="17" t="s">
        <v>3</v>
      </c>
      <c r="C12" s="17">
        <v>50</v>
      </c>
      <c r="D12" s="17" t="s">
        <v>7</v>
      </c>
      <c r="E12" s="20" t="s">
        <v>672</v>
      </c>
      <c r="F12" s="20"/>
      <c r="G12" s="23"/>
      <c r="H12" s="17" t="s">
        <v>116</v>
      </c>
      <c r="I12" s="13"/>
      <c r="K12" s="36">
        <f>SUMIFS($A$10:$A$400,$B$10:$B$400,"CH",$D$10:$D$400,"U3")</f>
        <v>9</v>
      </c>
      <c r="L12" s="36" t="s">
        <v>3</v>
      </c>
      <c r="M12" s="36" t="s">
        <v>9</v>
      </c>
    </row>
    <row r="13" spans="1:13" s="12" customFormat="1" x14ac:dyDescent="0.3">
      <c r="A13" s="17">
        <v>1</v>
      </c>
      <c r="B13" s="17" t="s">
        <v>3</v>
      </c>
      <c r="C13" s="17">
        <v>60</v>
      </c>
      <c r="D13" s="17" t="s">
        <v>7</v>
      </c>
      <c r="E13" s="20" t="s">
        <v>22</v>
      </c>
      <c r="F13" s="20" t="s">
        <v>144</v>
      </c>
      <c r="G13" s="23"/>
      <c r="H13" s="17" t="s">
        <v>32</v>
      </c>
      <c r="I13" s="13"/>
      <c r="K13" s="36">
        <f>SUMIFS($A$10:$A$400,$B$10:$B$400,"CH",$D$10:$D$400,"U4")</f>
        <v>0</v>
      </c>
      <c r="L13" s="36" t="s">
        <v>3</v>
      </c>
      <c r="M13" s="36" t="s">
        <v>10</v>
      </c>
    </row>
    <row r="14" spans="1:13" s="12" customFormat="1" x14ac:dyDescent="0.3">
      <c r="A14" s="17">
        <v>1</v>
      </c>
      <c r="B14" s="17" t="s">
        <v>3</v>
      </c>
      <c r="C14" s="17">
        <v>120</v>
      </c>
      <c r="D14" s="17" t="s">
        <v>7</v>
      </c>
      <c r="E14" s="20" t="s">
        <v>22</v>
      </c>
      <c r="F14" s="20" t="s">
        <v>144</v>
      </c>
      <c r="G14" s="23"/>
      <c r="H14" s="17" t="s">
        <v>32</v>
      </c>
      <c r="I14" s="13"/>
      <c r="K14" s="36">
        <f>SUMIFS($A$10:$A$400,$B$10:$B$400,"CH",$D$10:$D$400,"U5")</f>
        <v>0</v>
      </c>
      <c r="L14" s="36" t="s">
        <v>3</v>
      </c>
      <c r="M14" s="36" t="s">
        <v>11</v>
      </c>
    </row>
    <row r="15" spans="1:13" s="12" customFormat="1" x14ac:dyDescent="0.3">
      <c r="A15" s="17">
        <v>1</v>
      </c>
      <c r="B15" s="17" t="s">
        <v>183</v>
      </c>
      <c r="C15" s="17">
        <v>200</v>
      </c>
      <c r="D15" s="17" t="s">
        <v>7</v>
      </c>
      <c r="E15" s="20" t="s">
        <v>22</v>
      </c>
      <c r="F15" s="20" t="s">
        <v>144</v>
      </c>
      <c r="G15" s="23"/>
      <c r="H15" s="17" t="s">
        <v>32</v>
      </c>
      <c r="I15" s="13"/>
      <c r="K15" s="36">
        <f>SUMIFS($A$10:$A$400,$B$10:$B$400,"CH",$D$10:$D$400,"U6")</f>
        <v>0</v>
      </c>
      <c r="L15" s="36" t="s">
        <v>3</v>
      </c>
      <c r="M15" s="36" t="s">
        <v>12</v>
      </c>
    </row>
    <row r="16" spans="1:13" s="12" customFormat="1" x14ac:dyDescent="0.3">
      <c r="A16" s="17">
        <v>1</v>
      </c>
      <c r="B16" s="17" t="s">
        <v>3</v>
      </c>
      <c r="C16" s="17">
        <v>60</v>
      </c>
      <c r="D16" s="17" t="s">
        <v>8</v>
      </c>
      <c r="E16" s="20" t="s">
        <v>674</v>
      </c>
      <c r="F16" s="20"/>
      <c r="G16" s="23">
        <v>0.10902777777777778</v>
      </c>
      <c r="H16" s="17" t="s">
        <v>32</v>
      </c>
      <c r="I16" s="13" t="s">
        <v>205</v>
      </c>
      <c r="K16" s="36">
        <f>SUMIFS($A$10:$A$400,$B$10:$B$400,"CH",$D$10:$D$400,"U7")</f>
        <v>1</v>
      </c>
      <c r="L16" s="36" t="s">
        <v>3</v>
      </c>
      <c r="M16" s="36" t="s">
        <v>13</v>
      </c>
    </row>
    <row r="17" spans="1:13" s="12" customFormat="1" x14ac:dyDescent="0.3">
      <c r="A17" s="17">
        <v>1</v>
      </c>
      <c r="B17" s="17" t="s">
        <v>3</v>
      </c>
      <c r="C17" s="17">
        <v>90</v>
      </c>
      <c r="D17" s="17" t="s">
        <v>8</v>
      </c>
      <c r="E17" s="20" t="s">
        <v>674</v>
      </c>
      <c r="F17" s="20"/>
      <c r="G17" s="23"/>
      <c r="H17" s="17" t="s">
        <v>32</v>
      </c>
      <c r="I17" s="13"/>
      <c r="K17" s="36">
        <f>SUMIFS($A$10:$A$400,$B$10:$B$400,"CH",$D$10:$D$400,"U8")</f>
        <v>1</v>
      </c>
      <c r="L17" s="36" t="s">
        <v>3</v>
      </c>
      <c r="M17" s="36" t="s">
        <v>14</v>
      </c>
    </row>
    <row r="18" spans="1:13" s="12" customFormat="1" x14ac:dyDescent="0.3">
      <c r="A18" s="17">
        <v>1</v>
      </c>
      <c r="B18" s="17" t="s">
        <v>4</v>
      </c>
      <c r="C18" s="17">
        <v>120</v>
      </c>
      <c r="D18" s="17" t="s">
        <v>8</v>
      </c>
      <c r="E18" s="20" t="s">
        <v>674</v>
      </c>
      <c r="F18" s="20"/>
      <c r="G18" s="23"/>
      <c r="H18" s="17" t="s">
        <v>32</v>
      </c>
      <c r="I18" s="13"/>
      <c r="K18" s="36">
        <f>SUMIFS($A$10:$A$400,$B$10:$B$400,"CH",$D$10:$D$400,"U9")</f>
        <v>0</v>
      </c>
      <c r="L18" s="36" t="s">
        <v>3</v>
      </c>
      <c r="M18" s="36" t="s">
        <v>15</v>
      </c>
    </row>
    <row r="19" spans="1:13" s="12" customFormat="1" x14ac:dyDescent="0.3">
      <c r="A19" s="17">
        <v>1</v>
      </c>
      <c r="B19" s="17" t="s">
        <v>4</v>
      </c>
      <c r="C19" s="17">
        <v>120</v>
      </c>
      <c r="D19" s="17" t="s">
        <v>8</v>
      </c>
      <c r="E19" s="20" t="s">
        <v>674</v>
      </c>
      <c r="F19" s="20"/>
      <c r="G19" s="23"/>
      <c r="H19" s="17" t="s">
        <v>32</v>
      </c>
      <c r="I19" s="13"/>
      <c r="K19" s="36">
        <f>SUMIFS($A$10:$A$400,$B$10:$B$400,"CH",$D$10:$D$400,"U10")</f>
        <v>0</v>
      </c>
      <c r="L19" s="36" t="s">
        <v>3</v>
      </c>
      <c r="M19" s="36" t="s">
        <v>16</v>
      </c>
    </row>
    <row r="20" spans="1:13" s="12" customFormat="1" x14ac:dyDescent="0.3">
      <c r="A20" s="17">
        <v>1</v>
      </c>
      <c r="B20" s="17" t="s">
        <v>4</v>
      </c>
      <c r="C20" s="17">
        <v>90</v>
      </c>
      <c r="D20" s="17" t="s">
        <v>8</v>
      </c>
      <c r="E20" s="20" t="s">
        <v>674</v>
      </c>
      <c r="F20" s="20"/>
      <c r="G20" s="23"/>
      <c r="H20" s="17" t="s">
        <v>117</v>
      </c>
      <c r="I20" s="13"/>
      <c r="K20" s="36">
        <f>SUM(K10:K19)</f>
        <v>17</v>
      </c>
      <c r="L20" s="36"/>
      <c r="M20" s="36"/>
    </row>
    <row r="21" spans="1:13" s="12" customFormat="1" x14ac:dyDescent="0.3">
      <c r="A21" s="17">
        <v>1</v>
      </c>
      <c r="B21" s="17" t="s">
        <v>3</v>
      </c>
      <c r="C21" s="17">
        <v>150</v>
      </c>
      <c r="D21" s="17" t="s">
        <v>9</v>
      </c>
      <c r="E21" s="20" t="s">
        <v>672</v>
      </c>
      <c r="F21" s="20"/>
      <c r="G21" s="23">
        <v>0.11944444444444445</v>
      </c>
      <c r="H21" s="17" t="s">
        <v>116</v>
      </c>
      <c r="I21" s="13" t="s">
        <v>325</v>
      </c>
      <c r="K21" s="36"/>
      <c r="L21" s="36"/>
      <c r="M21" s="36"/>
    </row>
    <row r="22" spans="1:13" s="12" customFormat="1" x14ac:dyDescent="0.3">
      <c r="A22" s="17">
        <v>1</v>
      </c>
      <c r="B22" s="17" t="s">
        <v>183</v>
      </c>
      <c r="C22" s="17">
        <v>150</v>
      </c>
      <c r="D22" s="17" t="s">
        <v>9</v>
      </c>
      <c r="E22" s="20" t="s">
        <v>672</v>
      </c>
      <c r="F22" s="20"/>
      <c r="G22" s="23"/>
      <c r="H22" s="17" t="s">
        <v>116</v>
      </c>
      <c r="I22" s="13"/>
      <c r="K22" s="36">
        <f>SUMIFS($A$10:$A$400,$B$10:$B$400,"RT",$D$10:$D$400,"U1")</f>
        <v>1</v>
      </c>
      <c r="L22" s="36" t="s">
        <v>4</v>
      </c>
      <c r="M22" s="36" t="s">
        <v>7</v>
      </c>
    </row>
    <row r="23" spans="1:13" s="12" customFormat="1" x14ac:dyDescent="0.3">
      <c r="A23" s="17">
        <v>2</v>
      </c>
      <c r="B23" s="17" t="s">
        <v>183</v>
      </c>
      <c r="C23" s="17">
        <v>50</v>
      </c>
      <c r="D23" s="17" t="s">
        <v>9</v>
      </c>
      <c r="E23" s="20" t="s">
        <v>672</v>
      </c>
      <c r="F23" s="20"/>
      <c r="G23" s="23"/>
      <c r="H23" s="17" t="s">
        <v>116</v>
      </c>
      <c r="I23" s="13"/>
      <c r="K23" s="36">
        <f>SUMIFS($A$10:$A$400,$B$10:$B$400,"RT",$D$10:$D$400,"U2")</f>
        <v>3</v>
      </c>
      <c r="L23" s="36" t="s">
        <v>4</v>
      </c>
      <c r="M23" s="36" t="s">
        <v>8</v>
      </c>
    </row>
    <row r="24" spans="1:13" s="12" customFormat="1" x14ac:dyDescent="0.3">
      <c r="A24" s="17">
        <v>1</v>
      </c>
      <c r="B24" s="17" t="s">
        <v>3</v>
      </c>
      <c r="C24" s="17">
        <v>50</v>
      </c>
      <c r="D24" s="17" t="s">
        <v>9</v>
      </c>
      <c r="E24" s="20" t="s">
        <v>672</v>
      </c>
      <c r="F24" s="20"/>
      <c r="G24" s="23"/>
      <c r="H24" s="17" t="s">
        <v>116</v>
      </c>
      <c r="I24" s="13"/>
      <c r="K24" s="36">
        <f>SUMIFS($A$10:$A$400,$B$10:$B$400,"RT",$D$10:$D$400,"U3")</f>
        <v>6</v>
      </c>
      <c r="L24" s="36" t="s">
        <v>4</v>
      </c>
      <c r="M24" s="36" t="s">
        <v>9</v>
      </c>
    </row>
    <row r="25" spans="1:13" s="12" customFormat="1" x14ac:dyDescent="0.3">
      <c r="A25" s="17">
        <v>3</v>
      </c>
      <c r="B25" s="17" t="s">
        <v>3</v>
      </c>
      <c r="C25" s="17">
        <v>100</v>
      </c>
      <c r="D25" s="17" t="s">
        <v>9</v>
      </c>
      <c r="E25" s="20" t="s">
        <v>672</v>
      </c>
      <c r="F25" s="20"/>
      <c r="G25" s="23"/>
      <c r="H25" s="17" t="s">
        <v>116</v>
      </c>
      <c r="I25" s="13"/>
      <c r="K25" s="36">
        <f>SUMIFS($A$10:$A$400,$B$10:$B$400,"RT",$D$10:$D$400,"U4")</f>
        <v>12</v>
      </c>
      <c r="L25" s="36" t="s">
        <v>4</v>
      </c>
      <c r="M25" s="36" t="s">
        <v>10</v>
      </c>
    </row>
    <row r="26" spans="1:13" s="12" customFormat="1" x14ac:dyDescent="0.3">
      <c r="A26" s="17">
        <v>1</v>
      </c>
      <c r="B26" s="17" t="s">
        <v>4</v>
      </c>
      <c r="C26" s="17">
        <v>150</v>
      </c>
      <c r="D26" s="17" t="s">
        <v>9</v>
      </c>
      <c r="E26" s="20" t="s">
        <v>22</v>
      </c>
      <c r="F26" s="20" t="s">
        <v>144</v>
      </c>
      <c r="G26" s="23"/>
      <c r="H26" s="17" t="s">
        <v>32</v>
      </c>
      <c r="I26" s="13"/>
      <c r="K26" s="36">
        <f>SUMIFS($A$10:$A$400,$B$10:$B$400,"RT",$D$10:$D$400,"U5")</f>
        <v>0</v>
      </c>
      <c r="L26" s="36" t="s">
        <v>4</v>
      </c>
      <c r="M26" s="36" t="s">
        <v>11</v>
      </c>
    </row>
    <row r="27" spans="1:13" s="12" customFormat="1" x14ac:dyDescent="0.3">
      <c r="A27" s="17">
        <v>1</v>
      </c>
      <c r="B27" s="17" t="s">
        <v>3</v>
      </c>
      <c r="C27" s="17">
        <v>30</v>
      </c>
      <c r="D27" s="17" t="s">
        <v>9</v>
      </c>
      <c r="E27" s="20" t="s">
        <v>22</v>
      </c>
      <c r="F27" s="20" t="s">
        <v>144</v>
      </c>
      <c r="G27" s="23"/>
      <c r="H27" s="17" t="s">
        <v>32</v>
      </c>
      <c r="I27" s="13"/>
      <c r="K27" s="36">
        <f>SUMIFS($A$10:$A$400,$B$10:$B$400,"RT",$D$10:$D$400,"U6")</f>
        <v>14</v>
      </c>
      <c r="L27" s="36" t="s">
        <v>4</v>
      </c>
      <c r="M27" s="36" t="s">
        <v>12</v>
      </c>
    </row>
    <row r="28" spans="1:13" s="12" customFormat="1" x14ac:dyDescent="0.3">
      <c r="A28" s="17">
        <v>1</v>
      </c>
      <c r="B28" s="17" t="s">
        <v>3</v>
      </c>
      <c r="C28" s="17">
        <v>60</v>
      </c>
      <c r="D28" s="17" t="s">
        <v>9</v>
      </c>
      <c r="E28" s="20" t="s">
        <v>22</v>
      </c>
      <c r="F28" s="20" t="s">
        <v>144</v>
      </c>
      <c r="G28" s="23"/>
      <c r="H28" s="17" t="s">
        <v>32</v>
      </c>
      <c r="I28" s="13"/>
      <c r="K28" s="36">
        <f>SUMIFS($A$10:$A$400,$B$10:$B$400,"RT",$D$10:$D$400,"U7")</f>
        <v>24</v>
      </c>
      <c r="L28" s="36" t="s">
        <v>4</v>
      </c>
      <c r="M28" s="36" t="s">
        <v>13</v>
      </c>
    </row>
    <row r="29" spans="1:13" s="12" customFormat="1" x14ac:dyDescent="0.3">
      <c r="A29" s="17">
        <v>1</v>
      </c>
      <c r="B29" s="17" t="s">
        <v>3</v>
      </c>
      <c r="C29" s="17">
        <v>90</v>
      </c>
      <c r="D29" s="17" t="s">
        <v>9</v>
      </c>
      <c r="E29" s="20" t="s">
        <v>22</v>
      </c>
      <c r="F29" s="20" t="s">
        <v>144</v>
      </c>
      <c r="G29" s="23"/>
      <c r="H29" s="17" t="s">
        <v>32</v>
      </c>
      <c r="I29" s="13"/>
      <c r="K29" s="36">
        <f>SUMIFS($A$10:$A$400,$B$10:$B$400,"RT",$D$10:$D$400,"U8")</f>
        <v>7</v>
      </c>
      <c r="L29" s="36" t="s">
        <v>4</v>
      </c>
      <c r="M29" s="36" t="s">
        <v>14</v>
      </c>
    </row>
    <row r="30" spans="1:13" s="12" customFormat="1" x14ac:dyDescent="0.3">
      <c r="A30" s="17">
        <v>1</v>
      </c>
      <c r="B30" s="17" t="s">
        <v>183</v>
      </c>
      <c r="C30" s="17">
        <v>200</v>
      </c>
      <c r="D30" s="17" t="s">
        <v>9</v>
      </c>
      <c r="E30" s="20" t="s">
        <v>22</v>
      </c>
      <c r="F30" s="20" t="s">
        <v>144</v>
      </c>
      <c r="G30" s="23"/>
      <c r="H30" s="17" t="s">
        <v>32</v>
      </c>
      <c r="I30" s="13"/>
      <c r="K30" s="36">
        <f>SUMIFS($A$10:$A$400,$B$10:$B$400,"RT",$D$10:$D$400,"U9")</f>
        <v>19</v>
      </c>
      <c r="L30" s="36" t="s">
        <v>4</v>
      </c>
      <c r="M30" s="36" t="s">
        <v>15</v>
      </c>
    </row>
    <row r="31" spans="1:13" s="12" customFormat="1" x14ac:dyDescent="0.3">
      <c r="A31" s="17">
        <v>1</v>
      </c>
      <c r="B31" s="17" t="s">
        <v>4</v>
      </c>
      <c r="C31" s="17">
        <v>220</v>
      </c>
      <c r="D31" s="17" t="s">
        <v>9</v>
      </c>
      <c r="E31" s="20" t="s">
        <v>22</v>
      </c>
      <c r="F31" s="20" t="s">
        <v>144</v>
      </c>
      <c r="G31" s="23"/>
      <c r="H31" s="17" t="s">
        <v>32</v>
      </c>
      <c r="I31" s="13"/>
      <c r="K31" s="36">
        <f>SUMIFS($A$10:$A$400,$B$10:$B$400,"RT",$D$10:$D$400,"U10")</f>
        <v>0</v>
      </c>
      <c r="L31" s="36" t="s">
        <v>4</v>
      </c>
      <c r="M31" s="36" t="s">
        <v>16</v>
      </c>
    </row>
    <row r="32" spans="1:13" s="12" customFormat="1" x14ac:dyDescent="0.3">
      <c r="A32" s="17">
        <v>3</v>
      </c>
      <c r="B32" s="17" t="s">
        <v>4</v>
      </c>
      <c r="C32" s="17">
        <v>150</v>
      </c>
      <c r="D32" s="17" t="s">
        <v>9</v>
      </c>
      <c r="E32" s="20" t="s">
        <v>22</v>
      </c>
      <c r="F32" s="20" t="s">
        <v>144</v>
      </c>
      <c r="G32" s="23"/>
      <c r="H32" s="17" t="s">
        <v>32</v>
      </c>
      <c r="I32" s="13"/>
      <c r="K32" s="36">
        <f>SUM(K22:K31)</f>
        <v>86</v>
      </c>
      <c r="L32" s="16"/>
      <c r="M32" s="16"/>
    </row>
    <row r="33" spans="1:13" s="12" customFormat="1" x14ac:dyDescent="0.3">
      <c r="A33" s="17">
        <v>1</v>
      </c>
      <c r="B33" s="17" t="s">
        <v>4</v>
      </c>
      <c r="C33" s="17">
        <v>90</v>
      </c>
      <c r="D33" s="17" t="s">
        <v>9</v>
      </c>
      <c r="E33" s="20" t="s">
        <v>22</v>
      </c>
      <c r="F33" s="20" t="s">
        <v>144</v>
      </c>
      <c r="G33" s="23"/>
      <c r="H33" s="17" t="s">
        <v>32</v>
      </c>
      <c r="I33" s="13"/>
      <c r="K33" s="16"/>
      <c r="L33" s="16"/>
      <c r="M33" s="16"/>
    </row>
    <row r="34" spans="1:13" s="12" customFormat="1" x14ac:dyDescent="0.3">
      <c r="A34" s="17">
        <v>1</v>
      </c>
      <c r="B34" s="17" t="s">
        <v>3</v>
      </c>
      <c r="C34" s="17">
        <v>90</v>
      </c>
      <c r="D34" s="17" t="s">
        <v>9</v>
      </c>
      <c r="E34" s="20" t="s">
        <v>22</v>
      </c>
      <c r="F34" s="20" t="s">
        <v>144</v>
      </c>
      <c r="G34" s="23"/>
      <c r="H34" s="17" t="s">
        <v>32</v>
      </c>
      <c r="I34" s="13"/>
      <c r="K34" s="16"/>
      <c r="L34" s="16"/>
      <c r="M34" s="16"/>
    </row>
    <row r="35" spans="1:13" s="12" customFormat="1" x14ac:dyDescent="0.3">
      <c r="A35" s="17">
        <v>9</v>
      </c>
      <c r="B35" s="17" t="s">
        <v>4</v>
      </c>
      <c r="C35" s="17">
        <v>150</v>
      </c>
      <c r="D35" s="17" t="s">
        <v>10</v>
      </c>
      <c r="E35" s="20" t="s">
        <v>22</v>
      </c>
      <c r="F35" s="20" t="s">
        <v>144</v>
      </c>
      <c r="G35" s="23">
        <v>0.12430555555555556</v>
      </c>
      <c r="H35" s="17" t="s">
        <v>116</v>
      </c>
      <c r="I35" s="13" t="s">
        <v>325</v>
      </c>
      <c r="K35" s="16"/>
      <c r="L35" s="16"/>
      <c r="M35" s="16"/>
    </row>
    <row r="36" spans="1:13" s="12" customFormat="1" x14ac:dyDescent="0.3">
      <c r="A36" s="17">
        <v>1</v>
      </c>
      <c r="B36" s="17" t="s">
        <v>4</v>
      </c>
      <c r="C36" s="17">
        <v>180</v>
      </c>
      <c r="D36" s="17" t="s">
        <v>10</v>
      </c>
      <c r="E36" s="20" t="s">
        <v>22</v>
      </c>
      <c r="F36" s="20" t="s">
        <v>144</v>
      </c>
      <c r="G36" s="23"/>
      <c r="H36" s="17" t="s">
        <v>118</v>
      </c>
      <c r="I36" s="13"/>
      <c r="K36" s="16"/>
      <c r="L36" s="16"/>
      <c r="M36" s="16"/>
    </row>
    <row r="37" spans="1:13" s="12" customFormat="1" x14ac:dyDescent="0.3">
      <c r="A37" s="17">
        <v>2</v>
      </c>
      <c r="B37" s="17" t="s">
        <v>4</v>
      </c>
      <c r="C37" s="17">
        <v>120</v>
      </c>
      <c r="D37" s="17" t="s">
        <v>10</v>
      </c>
      <c r="E37" s="20" t="s">
        <v>22</v>
      </c>
      <c r="F37" s="20" t="s">
        <v>144</v>
      </c>
      <c r="G37" s="23"/>
      <c r="H37" s="17" t="s">
        <v>118</v>
      </c>
      <c r="I37" s="13"/>
      <c r="K37" s="16"/>
      <c r="L37" s="16"/>
      <c r="M37" s="16"/>
    </row>
    <row r="38" spans="1:13" s="12" customFormat="1" x14ac:dyDescent="0.3">
      <c r="A38" s="17">
        <v>1</v>
      </c>
      <c r="B38" s="17" t="s">
        <v>4</v>
      </c>
      <c r="C38" s="17">
        <v>120</v>
      </c>
      <c r="D38" s="17" t="s">
        <v>12</v>
      </c>
      <c r="E38" s="20" t="s">
        <v>186</v>
      </c>
      <c r="F38" s="20" t="s">
        <v>403</v>
      </c>
      <c r="G38" s="23">
        <v>0.13055555555555556</v>
      </c>
      <c r="H38" s="17" t="s">
        <v>30</v>
      </c>
      <c r="I38" s="13"/>
      <c r="K38" s="16"/>
      <c r="L38" s="16"/>
      <c r="M38" s="16"/>
    </row>
    <row r="39" spans="1:13" s="12" customFormat="1" x14ac:dyDescent="0.3">
      <c r="A39" s="17">
        <v>1</v>
      </c>
      <c r="B39" s="17" t="s">
        <v>4</v>
      </c>
      <c r="C39" s="17">
        <v>80</v>
      </c>
      <c r="D39" s="17" t="s">
        <v>12</v>
      </c>
      <c r="E39" s="20" t="s">
        <v>186</v>
      </c>
      <c r="F39" s="20" t="s">
        <v>403</v>
      </c>
      <c r="G39" s="23"/>
      <c r="H39" s="17" t="s">
        <v>30</v>
      </c>
      <c r="I39" s="13"/>
      <c r="K39" s="16"/>
      <c r="L39" s="16"/>
      <c r="M39" s="16"/>
    </row>
    <row r="40" spans="1:13" s="12" customFormat="1" x14ac:dyDescent="0.3">
      <c r="A40" s="17">
        <v>1</v>
      </c>
      <c r="B40" s="17" t="s">
        <v>19</v>
      </c>
      <c r="C40" s="17">
        <v>120</v>
      </c>
      <c r="D40" s="17" t="s">
        <v>12</v>
      </c>
      <c r="E40" s="20" t="s">
        <v>186</v>
      </c>
      <c r="F40" s="20" t="s">
        <v>403</v>
      </c>
      <c r="G40" s="23"/>
      <c r="H40" s="17" t="s">
        <v>30</v>
      </c>
      <c r="I40" s="13"/>
      <c r="K40" s="16"/>
      <c r="L40" s="16"/>
      <c r="M40" s="16"/>
    </row>
    <row r="41" spans="1:13" s="12" customFormat="1" x14ac:dyDescent="0.3">
      <c r="A41" s="17">
        <v>1</v>
      </c>
      <c r="B41" s="17" t="s">
        <v>183</v>
      </c>
      <c r="C41" s="17">
        <v>70</v>
      </c>
      <c r="D41" s="17" t="s">
        <v>12</v>
      </c>
      <c r="E41" s="20" t="s">
        <v>674</v>
      </c>
      <c r="F41" s="20"/>
      <c r="G41" s="23"/>
      <c r="H41" s="17" t="s">
        <v>117</v>
      </c>
      <c r="I41" s="13"/>
      <c r="K41" s="16"/>
      <c r="L41" s="16"/>
      <c r="M41" s="16"/>
    </row>
    <row r="42" spans="1:13" s="12" customFormat="1" x14ac:dyDescent="0.3">
      <c r="A42" s="17">
        <v>1</v>
      </c>
      <c r="B42" s="17" t="s">
        <v>4</v>
      </c>
      <c r="C42" s="17">
        <v>180</v>
      </c>
      <c r="D42" s="17" t="s">
        <v>12</v>
      </c>
      <c r="E42" s="20" t="s">
        <v>674</v>
      </c>
      <c r="F42" s="20"/>
      <c r="G42" s="23"/>
      <c r="H42" s="17" t="s">
        <v>117</v>
      </c>
      <c r="I42" s="13"/>
      <c r="K42" s="16"/>
      <c r="L42" s="16"/>
      <c r="M42" s="16"/>
    </row>
    <row r="43" spans="1:13" s="12" customFormat="1" x14ac:dyDescent="0.3">
      <c r="A43" s="17">
        <v>1</v>
      </c>
      <c r="B43" s="17" t="s">
        <v>4</v>
      </c>
      <c r="C43" s="17">
        <v>180</v>
      </c>
      <c r="D43" s="17" t="s">
        <v>12</v>
      </c>
      <c r="E43" s="20" t="s">
        <v>186</v>
      </c>
      <c r="F43" s="20" t="s">
        <v>144</v>
      </c>
      <c r="G43" s="23"/>
      <c r="H43" s="17" t="s">
        <v>118</v>
      </c>
      <c r="I43" s="13"/>
      <c r="K43" s="16"/>
      <c r="L43" s="16"/>
      <c r="M43" s="16"/>
    </row>
    <row r="44" spans="1:13" s="12" customFormat="1" x14ac:dyDescent="0.3">
      <c r="A44" s="17">
        <v>1</v>
      </c>
      <c r="B44" s="17" t="s">
        <v>4</v>
      </c>
      <c r="C44" s="17">
        <v>110</v>
      </c>
      <c r="D44" s="17" t="s">
        <v>12</v>
      </c>
      <c r="E44" s="20" t="s">
        <v>186</v>
      </c>
      <c r="F44" s="20" t="s">
        <v>144</v>
      </c>
      <c r="G44" s="23"/>
      <c r="H44" s="17" t="s">
        <v>117</v>
      </c>
      <c r="I44" s="13"/>
      <c r="K44" s="16"/>
      <c r="L44" s="16"/>
      <c r="M44" s="16"/>
    </row>
    <row r="45" spans="1:13" s="12" customFormat="1" x14ac:dyDescent="0.3">
      <c r="A45" s="17">
        <v>1</v>
      </c>
      <c r="B45" s="17" t="s">
        <v>4</v>
      </c>
      <c r="C45" s="17">
        <v>120</v>
      </c>
      <c r="D45" s="17" t="s">
        <v>12</v>
      </c>
      <c r="E45" s="20" t="s">
        <v>186</v>
      </c>
      <c r="F45" s="20" t="s">
        <v>144</v>
      </c>
      <c r="G45" s="23"/>
      <c r="H45" s="17" t="s">
        <v>118</v>
      </c>
      <c r="I45" s="13"/>
      <c r="K45" s="16"/>
      <c r="L45" s="16"/>
      <c r="M45" s="16"/>
    </row>
    <row r="46" spans="1:13" s="12" customFormat="1" x14ac:dyDescent="0.3">
      <c r="A46" s="17">
        <v>1</v>
      </c>
      <c r="B46" s="17" t="s">
        <v>4</v>
      </c>
      <c r="C46" s="17">
        <v>70</v>
      </c>
      <c r="D46" s="17" t="s">
        <v>12</v>
      </c>
      <c r="E46" s="20" t="s">
        <v>674</v>
      </c>
      <c r="F46" s="20"/>
      <c r="G46" s="23"/>
      <c r="H46" s="17" t="s">
        <v>405</v>
      </c>
      <c r="I46" s="13"/>
      <c r="K46" s="16"/>
      <c r="L46" s="16"/>
      <c r="M46" s="16"/>
    </row>
    <row r="47" spans="1:13" s="12" customFormat="1" x14ac:dyDescent="0.3">
      <c r="A47" s="17">
        <v>1</v>
      </c>
      <c r="B47" s="17" t="s">
        <v>5</v>
      </c>
      <c r="C47" s="17">
        <v>60</v>
      </c>
      <c r="D47" s="17" t="s">
        <v>12</v>
      </c>
      <c r="E47" s="20" t="s">
        <v>708</v>
      </c>
      <c r="F47" s="20"/>
      <c r="G47" s="23"/>
      <c r="H47" s="17" t="s">
        <v>116</v>
      </c>
      <c r="I47" s="13"/>
      <c r="K47" s="16"/>
      <c r="L47" s="16"/>
      <c r="M47" s="16"/>
    </row>
    <row r="48" spans="1:13" s="12" customFormat="1" x14ac:dyDescent="0.3">
      <c r="A48" s="17">
        <v>1</v>
      </c>
      <c r="B48" s="17" t="s">
        <v>4</v>
      </c>
      <c r="C48" s="17">
        <v>50</v>
      </c>
      <c r="D48" s="17" t="s">
        <v>12</v>
      </c>
      <c r="E48" s="20" t="s">
        <v>674</v>
      </c>
      <c r="F48" s="20"/>
      <c r="G48" s="23"/>
      <c r="H48" s="17" t="s">
        <v>117</v>
      </c>
      <c r="I48" s="13"/>
      <c r="K48" s="16"/>
      <c r="L48" s="16"/>
      <c r="M48" s="16"/>
    </row>
    <row r="49" spans="1:13" s="12" customFormat="1" x14ac:dyDescent="0.3">
      <c r="A49" s="17">
        <v>1</v>
      </c>
      <c r="B49" s="17" t="s">
        <v>5</v>
      </c>
      <c r="C49" s="17">
        <v>60</v>
      </c>
      <c r="D49" s="17" t="s">
        <v>12</v>
      </c>
      <c r="E49" s="20" t="s">
        <v>674</v>
      </c>
      <c r="F49" s="20"/>
      <c r="G49" s="23"/>
      <c r="H49" s="17" t="s">
        <v>118</v>
      </c>
      <c r="I49" s="13"/>
      <c r="K49" s="16"/>
      <c r="L49" s="16"/>
      <c r="M49" s="16"/>
    </row>
    <row r="50" spans="1:13" s="12" customFormat="1" x14ac:dyDescent="0.3">
      <c r="A50" s="17">
        <v>3</v>
      </c>
      <c r="B50" s="17" t="s">
        <v>4</v>
      </c>
      <c r="C50" s="17">
        <v>40</v>
      </c>
      <c r="D50" s="17" t="s">
        <v>12</v>
      </c>
      <c r="E50" s="20" t="s">
        <v>708</v>
      </c>
      <c r="F50" s="20"/>
      <c r="G50" s="23"/>
      <c r="H50" s="17" t="s">
        <v>30</v>
      </c>
      <c r="I50" s="13"/>
      <c r="K50" s="16"/>
      <c r="L50" s="16"/>
      <c r="M50" s="16"/>
    </row>
    <row r="51" spans="1:13" s="12" customFormat="1" x14ac:dyDescent="0.3">
      <c r="A51" s="17">
        <v>1</v>
      </c>
      <c r="B51" s="17" t="s">
        <v>4</v>
      </c>
      <c r="C51" s="17">
        <v>150</v>
      </c>
      <c r="D51" s="17" t="s">
        <v>12</v>
      </c>
      <c r="E51" s="20" t="s">
        <v>674</v>
      </c>
      <c r="F51" s="20"/>
      <c r="G51" s="23"/>
      <c r="H51" s="17" t="s">
        <v>118</v>
      </c>
      <c r="I51" s="13"/>
      <c r="K51" s="16"/>
      <c r="L51" s="16"/>
      <c r="M51" s="16"/>
    </row>
    <row r="52" spans="1:13" s="12" customFormat="1" x14ac:dyDescent="0.3">
      <c r="A52" s="17">
        <v>1</v>
      </c>
      <c r="B52" s="17" t="s">
        <v>19</v>
      </c>
      <c r="C52" s="17">
        <v>180</v>
      </c>
      <c r="D52" s="17" t="s">
        <v>12</v>
      </c>
      <c r="E52" s="20" t="s">
        <v>674</v>
      </c>
      <c r="F52" s="20"/>
      <c r="G52" s="23"/>
      <c r="H52" s="17" t="s">
        <v>118</v>
      </c>
      <c r="I52" s="13"/>
      <c r="K52" s="16"/>
      <c r="L52" s="16"/>
      <c r="M52" s="16"/>
    </row>
    <row r="53" spans="1:13" s="12" customFormat="1" x14ac:dyDescent="0.3">
      <c r="A53" s="17">
        <v>1</v>
      </c>
      <c r="B53" s="17" t="s">
        <v>4</v>
      </c>
      <c r="C53" s="17">
        <v>110</v>
      </c>
      <c r="D53" s="17" t="s">
        <v>12</v>
      </c>
      <c r="E53" s="20" t="s">
        <v>674</v>
      </c>
      <c r="F53" s="20"/>
      <c r="G53" s="23"/>
      <c r="H53" s="17" t="s">
        <v>118</v>
      </c>
      <c r="I53" s="13"/>
      <c r="K53" s="16"/>
      <c r="L53" s="16"/>
      <c r="M53" s="16"/>
    </row>
    <row r="54" spans="1:13" s="12" customFormat="1" x14ac:dyDescent="0.3">
      <c r="A54" s="17">
        <v>1</v>
      </c>
      <c r="B54" s="17" t="s">
        <v>103</v>
      </c>
      <c r="C54" s="17">
        <v>40</v>
      </c>
      <c r="D54" s="17" t="s">
        <v>12</v>
      </c>
      <c r="E54" s="20" t="s">
        <v>708</v>
      </c>
      <c r="F54" s="20"/>
      <c r="G54" s="23"/>
      <c r="H54" s="17" t="s">
        <v>117</v>
      </c>
      <c r="I54" s="13"/>
      <c r="K54" s="16"/>
      <c r="L54" s="16"/>
      <c r="M54" s="16"/>
    </row>
    <row r="55" spans="1:13" s="12" customFormat="1" x14ac:dyDescent="0.3">
      <c r="A55" s="17">
        <v>1</v>
      </c>
      <c r="B55" s="17" t="s">
        <v>4</v>
      </c>
      <c r="C55" s="17">
        <v>40</v>
      </c>
      <c r="D55" s="17" t="s">
        <v>12</v>
      </c>
      <c r="E55" s="20" t="s">
        <v>674</v>
      </c>
      <c r="F55" s="20"/>
      <c r="G55" s="23"/>
      <c r="H55" s="17" t="s">
        <v>30</v>
      </c>
      <c r="I55" s="13"/>
      <c r="K55" s="16"/>
      <c r="L55" s="16"/>
      <c r="M55" s="16"/>
    </row>
    <row r="56" spans="1:13" s="12" customFormat="1" x14ac:dyDescent="0.3">
      <c r="A56" s="17">
        <v>1</v>
      </c>
      <c r="B56" s="17" t="s">
        <v>4</v>
      </c>
      <c r="C56" s="17">
        <v>60</v>
      </c>
      <c r="D56" s="17" t="s">
        <v>13</v>
      </c>
      <c r="E56" s="20" t="s">
        <v>404</v>
      </c>
      <c r="F56" s="20" t="s">
        <v>144</v>
      </c>
      <c r="G56" s="23">
        <v>0.14305555555555557</v>
      </c>
      <c r="H56" s="17" t="s">
        <v>32</v>
      </c>
      <c r="I56" s="13"/>
      <c r="K56" s="16"/>
      <c r="L56" s="16"/>
      <c r="M56" s="16"/>
    </row>
    <row r="57" spans="1:13" s="12" customFormat="1" x14ac:dyDescent="0.3">
      <c r="A57" s="17">
        <v>1</v>
      </c>
      <c r="B57" s="17" t="s">
        <v>4</v>
      </c>
      <c r="C57" s="17">
        <v>90</v>
      </c>
      <c r="D57" s="17" t="s">
        <v>13</v>
      </c>
      <c r="E57" s="20" t="s">
        <v>404</v>
      </c>
      <c r="F57" s="20" t="s">
        <v>144</v>
      </c>
      <c r="G57" s="23"/>
      <c r="H57" s="17" t="s">
        <v>32</v>
      </c>
      <c r="I57" s="13"/>
      <c r="K57" s="16"/>
      <c r="L57" s="16"/>
      <c r="M57" s="16"/>
    </row>
    <row r="58" spans="1:13" s="12" customFormat="1" x14ac:dyDescent="0.3">
      <c r="A58" s="17">
        <v>1</v>
      </c>
      <c r="B58" s="17" t="s">
        <v>4</v>
      </c>
      <c r="C58" s="17">
        <v>50</v>
      </c>
      <c r="D58" s="17" t="s">
        <v>13</v>
      </c>
      <c r="E58" s="20" t="s">
        <v>404</v>
      </c>
      <c r="F58" s="20" t="s">
        <v>144</v>
      </c>
      <c r="G58" s="23"/>
      <c r="H58" s="17" t="s">
        <v>117</v>
      </c>
      <c r="I58" s="13"/>
      <c r="K58" s="16"/>
      <c r="L58" s="16"/>
      <c r="M58" s="16"/>
    </row>
    <row r="59" spans="1:13" s="12" customFormat="1" x14ac:dyDescent="0.3">
      <c r="A59" s="17">
        <v>3</v>
      </c>
      <c r="B59" s="17" t="s">
        <v>4</v>
      </c>
      <c r="C59" s="17">
        <v>80</v>
      </c>
      <c r="D59" s="17" t="s">
        <v>13</v>
      </c>
      <c r="E59" s="20" t="s">
        <v>404</v>
      </c>
      <c r="F59" s="20" t="s">
        <v>144</v>
      </c>
      <c r="G59" s="23"/>
      <c r="H59" s="17" t="s">
        <v>117</v>
      </c>
      <c r="I59" s="13"/>
      <c r="K59" s="16"/>
      <c r="L59" s="16"/>
      <c r="M59" s="16"/>
    </row>
    <row r="60" spans="1:13" s="12" customFormat="1" x14ac:dyDescent="0.3">
      <c r="A60" s="17">
        <v>1</v>
      </c>
      <c r="B60" s="17" t="s">
        <v>3</v>
      </c>
      <c r="C60" s="17">
        <v>70</v>
      </c>
      <c r="D60" s="17" t="s">
        <v>13</v>
      </c>
      <c r="E60" s="20" t="s">
        <v>404</v>
      </c>
      <c r="F60" s="20" t="s">
        <v>144</v>
      </c>
      <c r="G60" s="23"/>
      <c r="H60" s="17" t="s">
        <v>117</v>
      </c>
      <c r="I60" s="13"/>
      <c r="K60" s="16"/>
      <c r="L60" s="16"/>
      <c r="M60" s="16"/>
    </row>
    <row r="61" spans="1:13" s="12" customFormat="1" x14ac:dyDescent="0.3">
      <c r="A61" s="17">
        <v>1</v>
      </c>
      <c r="B61" s="17" t="s">
        <v>4</v>
      </c>
      <c r="C61" s="17">
        <v>150</v>
      </c>
      <c r="D61" s="17" t="s">
        <v>13</v>
      </c>
      <c r="E61" s="20" t="s">
        <v>404</v>
      </c>
      <c r="F61" s="20" t="s">
        <v>144</v>
      </c>
      <c r="G61" s="23"/>
      <c r="H61" s="17" t="s">
        <v>116</v>
      </c>
      <c r="I61" s="13"/>
      <c r="K61" s="16"/>
      <c r="L61" s="16"/>
      <c r="M61" s="16"/>
    </row>
    <row r="62" spans="1:13" s="12" customFormat="1" x14ac:dyDescent="0.3">
      <c r="A62" s="17">
        <v>1</v>
      </c>
      <c r="B62" s="17" t="s">
        <v>4</v>
      </c>
      <c r="C62" s="17">
        <v>100</v>
      </c>
      <c r="D62" s="17" t="s">
        <v>13</v>
      </c>
      <c r="E62" s="20" t="s">
        <v>404</v>
      </c>
      <c r="F62" s="20" t="s">
        <v>144</v>
      </c>
      <c r="G62" s="23"/>
      <c r="H62" s="17" t="s">
        <v>116</v>
      </c>
      <c r="I62" s="13"/>
      <c r="K62" s="16"/>
      <c r="L62" s="16"/>
      <c r="M62" s="16"/>
    </row>
    <row r="63" spans="1:13" s="12" customFormat="1" x14ac:dyDescent="0.3">
      <c r="A63" s="17">
        <v>1</v>
      </c>
      <c r="B63" s="17" t="s">
        <v>4</v>
      </c>
      <c r="C63" s="17">
        <v>250</v>
      </c>
      <c r="D63" s="17" t="s">
        <v>13</v>
      </c>
      <c r="E63" s="20" t="s">
        <v>404</v>
      </c>
      <c r="F63" s="20" t="s">
        <v>144</v>
      </c>
      <c r="G63" s="23"/>
      <c r="H63" s="17" t="s">
        <v>32</v>
      </c>
      <c r="I63" s="13"/>
      <c r="K63" s="16"/>
      <c r="L63" s="16"/>
      <c r="M63" s="16"/>
    </row>
    <row r="64" spans="1:13" s="12" customFormat="1" x14ac:dyDescent="0.3">
      <c r="A64" s="17">
        <v>1</v>
      </c>
      <c r="B64" s="17" t="s">
        <v>4</v>
      </c>
      <c r="C64" s="17">
        <v>120</v>
      </c>
      <c r="D64" s="17" t="s">
        <v>13</v>
      </c>
      <c r="E64" s="20" t="s">
        <v>404</v>
      </c>
      <c r="F64" s="20" t="s">
        <v>144</v>
      </c>
      <c r="G64" s="23"/>
      <c r="H64" s="17" t="s">
        <v>117</v>
      </c>
      <c r="I64" s="13"/>
      <c r="K64" s="16"/>
      <c r="L64" s="16"/>
      <c r="M64" s="16"/>
    </row>
    <row r="65" spans="1:13" s="12" customFormat="1" x14ac:dyDescent="0.3">
      <c r="A65" s="17">
        <v>1</v>
      </c>
      <c r="B65" s="17" t="s">
        <v>4</v>
      </c>
      <c r="C65" s="17">
        <v>50</v>
      </c>
      <c r="D65" s="17" t="s">
        <v>13</v>
      </c>
      <c r="E65" s="20" t="s">
        <v>404</v>
      </c>
      <c r="F65" s="20" t="s">
        <v>144</v>
      </c>
      <c r="G65" s="23"/>
      <c r="H65" s="17" t="s">
        <v>30</v>
      </c>
      <c r="I65" s="13"/>
      <c r="K65" s="16"/>
      <c r="L65" s="16"/>
      <c r="M65" s="16"/>
    </row>
    <row r="66" spans="1:13" s="12" customFormat="1" x14ac:dyDescent="0.3">
      <c r="A66" s="17">
        <v>1</v>
      </c>
      <c r="B66" s="17" t="s">
        <v>4</v>
      </c>
      <c r="C66" s="17">
        <v>40</v>
      </c>
      <c r="D66" s="17" t="s">
        <v>13</v>
      </c>
      <c r="E66" s="20" t="s">
        <v>709</v>
      </c>
      <c r="F66" s="20"/>
      <c r="G66" s="23"/>
      <c r="H66" s="17" t="s">
        <v>117</v>
      </c>
      <c r="I66" s="13"/>
      <c r="K66" s="16"/>
      <c r="L66" s="16"/>
      <c r="M66" s="16"/>
    </row>
    <row r="67" spans="1:13" s="12" customFormat="1" x14ac:dyDescent="0.3">
      <c r="A67" s="17">
        <v>1</v>
      </c>
      <c r="B67" s="17" t="s">
        <v>5</v>
      </c>
      <c r="C67" s="17">
        <v>30</v>
      </c>
      <c r="D67" s="17" t="s">
        <v>13</v>
      </c>
      <c r="E67" s="20" t="s">
        <v>709</v>
      </c>
      <c r="F67" s="20"/>
      <c r="G67" s="23"/>
      <c r="H67" s="17" t="s">
        <v>116</v>
      </c>
      <c r="I67" s="13"/>
      <c r="K67" s="16"/>
      <c r="L67" s="16"/>
      <c r="M67" s="16"/>
    </row>
    <row r="68" spans="1:13" s="12" customFormat="1" x14ac:dyDescent="0.3">
      <c r="A68" s="17">
        <v>1</v>
      </c>
      <c r="B68" s="17" t="s">
        <v>4</v>
      </c>
      <c r="C68" s="17">
        <v>50</v>
      </c>
      <c r="D68" s="17" t="s">
        <v>13</v>
      </c>
      <c r="E68" s="20" t="s">
        <v>710</v>
      </c>
      <c r="F68" s="20"/>
      <c r="G68" s="23"/>
      <c r="H68" s="17" t="s">
        <v>30</v>
      </c>
      <c r="I68" s="13"/>
      <c r="K68" s="16"/>
      <c r="L68" s="16"/>
      <c r="M68" s="16"/>
    </row>
    <row r="69" spans="1:13" s="12" customFormat="1" x14ac:dyDescent="0.3">
      <c r="A69" s="17">
        <v>1</v>
      </c>
      <c r="B69" s="17" t="s">
        <v>4</v>
      </c>
      <c r="C69" s="17">
        <v>200</v>
      </c>
      <c r="D69" s="17" t="s">
        <v>13</v>
      </c>
      <c r="E69" s="20" t="s">
        <v>710</v>
      </c>
      <c r="F69" s="20"/>
      <c r="G69" s="23"/>
      <c r="H69" s="17" t="s">
        <v>32</v>
      </c>
      <c r="I69" s="13"/>
      <c r="K69" s="16"/>
      <c r="L69" s="16"/>
      <c r="M69" s="16"/>
    </row>
    <row r="70" spans="1:13" s="12" customFormat="1" x14ac:dyDescent="0.3">
      <c r="A70" s="17">
        <v>1</v>
      </c>
      <c r="B70" s="17" t="s">
        <v>5</v>
      </c>
      <c r="C70" s="17">
        <v>30</v>
      </c>
      <c r="D70" s="17" t="s">
        <v>13</v>
      </c>
      <c r="E70" s="20" t="s">
        <v>710</v>
      </c>
      <c r="F70" s="20"/>
      <c r="G70" s="23"/>
      <c r="H70" s="17" t="s">
        <v>116</v>
      </c>
      <c r="I70" s="13"/>
      <c r="K70" s="16"/>
      <c r="L70" s="16"/>
      <c r="M70" s="16"/>
    </row>
    <row r="71" spans="1:13" s="12" customFormat="1" x14ac:dyDescent="0.3">
      <c r="A71" s="17">
        <v>2</v>
      </c>
      <c r="B71" s="17" t="s">
        <v>4</v>
      </c>
      <c r="C71" s="17">
        <v>100</v>
      </c>
      <c r="D71" s="17" t="s">
        <v>13</v>
      </c>
      <c r="E71" s="20" t="s">
        <v>404</v>
      </c>
      <c r="F71" s="20" t="s">
        <v>403</v>
      </c>
      <c r="G71" s="23"/>
      <c r="H71" s="17" t="s">
        <v>30</v>
      </c>
      <c r="I71" s="13"/>
      <c r="K71" s="16"/>
      <c r="L71" s="16"/>
      <c r="M71" s="16"/>
    </row>
    <row r="72" spans="1:13" s="12" customFormat="1" x14ac:dyDescent="0.3">
      <c r="A72" s="17">
        <v>1</v>
      </c>
      <c r="B72" s="17" t="s">
        <v>5</v>
      </c>
      <c r="C72" s="17">
        <v>60</v>
      </c>
      <c r="D72" s="17" t="s">
        <v>13</v>
      </c>
      <c r="E72" s="20" t="s">
        <v>709</v>
      </c>
      <c r="F72" s="20"/>
      <c r="G72" s="23">
        <v>0.15069444444444444</v>
      </c>
      <c r="H72" s="17" t="s">
        <v>30</v>
      </c>
      <c r="I72" s="13"/>
      <c r="K72" s="16"/>
      <c r="L72" s="16"/>
      <c r="M72" s="16"/>
    </row>
    <row r="73" spans="1:13" s="12" customFormat="1" x14ac:dyDescent="0.3">
      <c r="A73" s="17">
        <v>2</v>
      </c>
      <c r="B73" s="17" t="s">
        <v>4</v>
      </c>
      <c r="C73" s="17">
        <v>200</v>
      </c>
      <c r="D73" s="17" t="s">
        <v>13</v>
      </c>
      <c r="E73" s="20" t="s">
        <v>709</v>
      </c>
      <c r="F73" s="20"/>
      <c r="G73" s="23"/>
      <c r="H73" s="17" t="s">
        <v>30</v>
      </c>
      <c r="I73" s="13"/>
      <c r="K73" s="16"/>
      <c r="L73" s="16"/>
      <c r="M73" s="16"/>
    </row>
    <row r="74" spans="1:13" s="12" customFormat="1" x14ac:dyDescent="0.3">
      <c r="A74" s="17">
        <v>1</v>
      </c>
      <c r="B74" s="17" t="s">
        <v>4</v>
      </c>
      <c r="C74" s="17">
        <v>100</v>
      </c>
      <c r="D74" s="17" t="s">
        <v>13</v>
      </c>
      <c r="E74" s="20" t="s">
        <v>709</v>
      </c>
      <c r="F74" s="20"/>
      <c r="G74" s="23"/>
      <c r="H74" s="17" t="s">
        <v>30</v>
      </c>
      <c r="I74" s="13"/>
      <c r="K74" s="16"/>
      <c r="L74" s="16"/>
      <c r="M74" s="16"/>
    </row>
    <row r="75" spans="1:13" s="12" customFormat="1" x14ac:dyDescent="0.3">
      <c r="A75" s="17">
        <v>1</v>
      </c>
      <c r="B75" s="17" t="s">
        <v>5</v>
      </c>
      <c r="C75" s="17">
        <v>100</v>
      </c>
      <c r="D75" s="17" t="s">
        <v>13</v>
      </c>
      <c r="E75" s="20" t="s">
        <v>709</v>
      </c>
      <c r="F75" s="20"/>
      <c r="G75" s="23"/>
      <c r="H75" s="17" t="s">
        <v>116</v>
      </c>
      <c r="I75" s="13"/>
      <c r="K75" s="16"/>
      <c r="L75" s="16"/>
      <c r="M75" s="16"/>
    </row>
    <row r="76" spans="1:13" s="12" customFormat="1" x14ac:dyDescent="0.3">
      <c r="A76" s="17">
        <v>1</v>
      </c>
      <c r="B76" s="17" t="s">
        <v>4</v>
      </c>
      <c r="C76" s="17">
        <v>50</v>
      </c>
      <c r="D76" s="17" t="s">
        <v>13</v>
      </c>
      <c r="E76" s="20" t="s">
        <v>709</v>
      </c>
      <c r="F76" s="20"/>
      <c r="G76" s="23"/>
      <c r="H76" s="17" t="s">
        <v>116</v>
      </c>
      <c r="I76" s="13"/>
      <c r="K76" s="16"/>
      <c r="L76" s="16"/>
      <c r="M76" s="16"/>
    </row>
    <row r="77" spans="1:13" s="12" customFormat="1" x14ac:dyDescent="0.3">
      <c r="A77" s="17">
        <v>1</v>
      </c>
      <c r="B77" s="17" t="s">
        <v>4</v>
      </c>
      <c r="C77" s="17">
        <v>100</v>
      </c>
      <c r="D77" s="17" t="s">
        <v>13</v>
      </c>
      <c r="E77" s="20" t="s">
        <v>709</v>
      </c>
      <c r="F77" s="20"/>
      <c r="G77" s="23"/>
      <c r="H77" s="17" t="s">
        <v>117</v>
      </c>
      <c r="I77" s="13"/>
      <c r="K77" s="16"/>
      <c r="L77" s="16"/>
      <c r="M77" s="16"/>
    </row>
    <row r="78" spans="1:13" s="12" customFormat="1" x14ac:dyDescent="0.3">
      <c r="A78" s="17">
        <v>1</v>
      </c>
      <c r="B78" s="17" t="s">
        <v>4</v>
      </c>
      <c r="C78" s="17">
        <v>120</v>
      </c>
      <c r="D78" s="17" t="s">
        <v>13</v>
      </c>
      <c r="E78" s="20" t="s">
        <v>710</v>
      </c>
      <c r="F78" s="20"/>
      <c r="G78" s="23"/>
      <c r="H78" s="17" t="s">
        <v>118</v>
      </c>
      <c r="I78" s="13"/>
      <c r="K78" s="16"/>
      <c r="L78" s="16"/>
      <c r="M78" s="16"/>
    </row>
    <row r="79" spans="1:13" s="12" customFormat="1" x14ac:dyDescent="0.3">
      <c r="A79" s="17">
        <v>1</v>
      </c>
      <c r="B79" s="17" t="s">
        <v>4</v>
      </c>
      <c r="C79" s="17">
        <v>100</v>
      </c>
      <c r="D79" s="17" t="s">
        <v>13</v>
      </c>
      <c r="E79" s="20" t="s">
        <v>710</v>
      </c>
      <c r="F79" s="20"/>
      <c r="G79" s="23"/>
      <c r="H79" s="17" t="s">
        <v>118</v>
      </c>
      <c r="I79" s="13"/>
      <c r="K79" s="16"/>
      <c r="L79" s="16"/>
      <c r="M79" s="16"/>
    </row>
    <row r="80" spans="1:13" s="12" customFormat="1" x14ac:dyDescent="0.3">
      <c r="A80" s="17">
        <v>1</v>
      </c>
      <c r="B80" s="17" t="s">
        <v>4</v>
      </c>
      <c r="C80" s="17">
        <v>70</v>
      </c>
      <c r="D80" s="17" t="s">
        <v>13</v>
      </c>
      <c r="E80" s="20" t="s">
        <v>710</v>
      </c>
      <c r="F80" s="20"/>
      <c r="G80" s="23"/>
      <c r="H80" s="17" t="s">
        <v>118</v>
      </c>
      <c r="I80" s="13"/>
      <c r="K80" s="16"/>
      <c r="L80" s="16"/>
      <c r="M80" s="16"/>
    </row>
    <row r="81" spans="1:13" s="12" customFormat="1" x14ac:dyDescent="0.3">
      <c r="A81" s="17">
        <v>1</v>
      </c>
      <c r="B81" s="17" t="s">
        <v>4</v>
      </c>
      <c r="C81" s="17">
        <v>120</v>
      </c>
      <c r="D81" s="17" t="s">
        <v>14</v>
      </c>
      <c r="E81" s="20" t="s">
        <v>22</v>
      </c>
      <c r="F81" s="20" t="s">
        <v>144</v>
      </c>
      <c r="G81" s="23">
        <v>0.16388888888888889</v>
      </c>
      <c r="H81" s="17" t="s">
        <v>30</v>
      </c>
      <c r="I81" s="13"/>
      <c r="K81" s="16"/>
      <c r="L81" s="16"/>
      <c r="M81" s="16"/>
    </row>
    <row r="82" spans="1:13" s="12" customFormat="1" x14ac:dyDescent="0.3">
      <c r="A82" s="17">
        <v>1</v>
      </c>
      <c r="B82" s="17" t="s">
        <v>3</v>
      </c>
      <c r="C82" s="17">
        <v>160</v>
      </c>
      <c r="D82" s="17" t="s">
        <v>14</v>
      </c>
      <c r="E82" s="20" t="s">
        <v>22</v>
      </c>
      <c r="F82" s="20" t="s">
        <v>144</v>
      </c>
      <c r="G82" s="23"/>
      <c r="H82" s="17" t="s">
        <v>30</v>
      </c>
      <c r="I82" s="13"/>
      <c r="K82" s="16"/>
      <c r="L82" s="16"/>
      <c r="M82" s="16"/>
    </row>
    <row r="83" spans="1:13" s="12" customFormat="1" x14ac:dyDescent="0.3">
      <c r="A83" s="17">
        <v>1</v>
      </c>
      <c r="B83" s="17" t="s">
        <v>4</v>
      </c>
      <c r="C83" s="17">
        <v>100</v>
      </c>
      <c r="D83" s="17" t="s">
        <v>14</v>
      </c>
      <c r="E83" s="20" t="s">
        <v>711</v>
      </c>
      <c r="F83" s="20"/>
      <c r="G83" s="23"/>
      <c r="H83" s="17" t="s">
        <v>118</v>
      </c>
      <c r="I83" s="13"/>
      <c r="K83" s="16"/>
      <c r="L83" s="16"/>
      <c r="M83" s="16"/>
    </row>
    <row r="84" spans="1:13" s="12" customFormat="1" x14ac:dyDescent="0.3">
      <c r="A84" s="17">
        <v>1</v>
      </c>
      <c r="B84" s="17" t="s">
        <v>19</v>
      </c>
      <c r="C84" s="17">
        <v>100</v>
      </c>
      <c r="D84" s="17" t="s">
        <v>14</v>
      </c>
      <c r="E84" s="20" t="s">
        <v>22</v>
      </c>
      <c r="F84" s="20" t="s">
        <v>144</v>
      </c>
      <c r="G84" s="23"/>
      <c r="H84" s="17" t="s">
        <v>30</v>
      </c>
      <c r="I84" s="13"/>
      <c r="K84" s="16"/>
      <c r="L84" s="16"/>
      <c r="M84" s="16"/>
    </row>
    <row r="85" spans="1:13" s="12" customFormat="1" x14ac:dyDescent="0.3">
      <c r="A85" s="17">
        <v>1</v>
      </c>
      <c r="B85" s="17" t="s">
        <v>4</v>
      </c>
      <c r="C85" s="17">
        <v>150</v>
      </c>
      <c r="D85" s="17" t="s">
        <v>14</v>
      </c>
      <c r="E85" s="20" t="s">
        <v>22</v>
      </c>
      <c r="F85" s="20" t="s">
        <v>403</v>
      </c>
      <c r="G85" s="23"/>
      <c r="H85" s="17" t="s">
        <v>118</v>
      </c>
      <c r="I85" s="13"/>
      <c r="K85" s="16"/>
      <c r="L85" s="16"/>
      <c r="M85" s="16"/>
    </row>
    <row r="86" spans="1:13" s="12" customFormat="1" x14ac:dyDescent="0.3">
      <c r="A86" s="17">
        <v>1</v>
      </c>
      <c r="B86" s="17" t="s">
        <v>19</v>
      </c>
      <c r="C86" s="17">
        <v>180</v>
      </c>
      <c r="D86" s="17" t="s">
        <v>14</v>
      </c>
      <c r="E86" s="20" t="s">
        <v>711</v>
      </c>
      <c r="F86" s="20"/>
      <c r="G86" s="23"/>
      <c r="H86" s="17" t="s">
        <v>118</v>
      </c>
      <c r="I86" s="13"/>
      <c r="K86" s="16"/>
      <c r="L86" s="16"/>
      <c r="M86" s="16"/>
    </row>
    <row r="87" spans="1:13" s="12" customFormat="1" x14ac:dyDescent="0.3">
      <c r="A87" s="17">
        <v>1</v>
      </c>
      <c r="B87" s="17" t="s">
        <v>4</v>
      </c>
      <c r="C87" s="17">
        <v>160</v>
      </c>
      <c r="D87" s="17" t="s">
        <v>14</v>
      </c>
      <c r="E87" s="20" t="s">
        <v>711</v>
      </c>
      <c r="F87" s="20"/>
      <c r="G87" s="23"/>
      <c r="H87" s="17" t="s">
        <v>118</v>
      </c>
      <c r="I87" s="13"/>
      <c r="K87" s="16"/>
      <c r="L87" s="16"/>
      <c r="M87" s="16"/>
    </row>
    <row r="88" spans="1:13" s="12" customFormat="1" x14ac:dyDescent="0.3">
      <c r="A88" s="17">
        <v>1</v>
      </c>
      <c r="B88" s="17" t="s">
        <v>4</v>
      </c>
      <c r="C88" s="17">
        <v>150</v>
      </c>
      <c r="D88" s="17" t="s">
        <v>14</v>
      </c>
      <c r="E88" s="20" t="s">
        <v>711</v>
      </c>
      <c r="F88" s="20"/>
      <c r="G88" s="23"/>
      <c r="H88" s="17" t="s">
        <v>118</v>
      </c>
      <c r="I88" s="13"/>
      <c r="K88" s="16"/>
      <c r="L88" s="16"/>
      <c r="M88" s="16"/>
    </row>
    <row r="89" spans="1:13" s="12" customFormat="1" x14ac:dyDescent="0.3">
      <c r="A89" s="17">
        <v>1</v>
      </c>
      <c r="B89" s="17" t="s">
        <v>4</v>
      </c>
      <c r="C89" s="17">
        <v>180</v>
      </c>
      <c r="D89" s="17" t="s">
        <v>14</v>
      </c>
      <c r="E89" s="20" t="s">
        <v>711</v>
      </c>
      <c r="F89" s="20"/>
      <c r="G89" s="23"/>
      <c r="H89" s="17" t="s">
        <v>118</v>
      </c>
      <c r="I89" s="13"/>
      <c r="K89" s="16"/>
      <c r="L89" s="16"/>
      <c r="M89" s="16"/>
    </row>
    <row r="90" spans="1:13" s="12" customFormat="1" x14ac:dyDescent="0.3">
      <c r="A90" s="17">
        <v>1</v>
      </c>
      <c r="B90" s="17" t="s">
        <v>4</v>
      </c>
      <c r="C90" s="17">
        <v>50</v>
      </c>
      <c r="D90" s="17" t="s">
        <v>14</v>
      </c>
      <c r="E90" s="20" t="s">
        <v>711</v>
      </c>
      <c r="F90" s="20"/>
      <c r="G90" s="23"/>
      <c r="H90" s="17" t="s">
        <v>118</v>
      </c>
      <c r="I90" s="13"/>
      <c r="K90" s="16"/>
      <c r="L90" s="16"/>
      <c r="M90" s="16"/>
    </row>
    <row r="91" spans="1:13" s="12" customFormat="1" x14ac:dyDescent="0.3">
      <c r="A91" s="17">
        <v>1</v>
      </c>
      <c r="B91" s="17" t="s">
        <v>4</v>
      </c>
      <c r="C91" s="17">
        <v>190</v>
      </c>
      <c r="D91" s="17" t="s">
        <v>15</v>
      </c>
      <c r="E91" s="20" t="s">
        <v>675</v>
      </c>
      <c r="F91" s="20"/>
      <c r="G91" s="23">
        <v>0.17013888888888887</v>
      </c>
      <c r="H91" s="17" t="s">
        <v>118</v>
      </c>
      <c r="I91" s="13"/>
      <c r="K91" s="16"/>
      <c r="L91" s="16"/>
      <c r="M91" s="16"/>
    </row>
    <row r="92" spans="1:13" s="12" customFormat="1" x14ac:dyDescent="0.3">
      <c r="A92" s="17">
        <v>1</v>
      </c>
      <c r="B92" s="17" t="s">
        <v>183</v>
      </c>
      <c r="C92" s="17">
        <v>80</v>
      </c>
      <c r="D92" s="17" t="s">
        <v>15</v>
      </c>
      <c r="E92" s="20" t="s">
        <v>675</v>
      </c>
      <c r="F92" s="20"/>
      <c r="G92" s="23"/>
      <c r="H92" s="17" t="s">
        <v>118</v>
      </c>
      <c r="I92" s="13"/>
      <c r="K92" s="16"/>
      <c r="L92" s="16"/>
      <c r="M92" s="16"/>
    </row>
    <row r="93" spans="1:13" s="12" customFormat="1" x14ac:dyDescent="0.3">
      <c r="A93" s="17">
        <v>2</v>
      </c>
      <c r="B93" s="17" t="s">
        <v>4</v>
      </c>
      <c r="C93" s="17">
        <v>110</v>
      </c>
      <c r="D93" s="17" t="s">
        <v>15</v>
      </c>
      <c r="E93" s="20" t="s">
        <v>675</v>
      </c>
      <c r="F93" s="20"/>
      <c r="G93" s="23"/>
      <c r="H93" s="17" t="s">
        <v>117</v>
      </c>
      <c r="I93" s="13"/>
      <c r="K93" s="16"/>
      <c r="L93" s="16"/>
      <c r="M93" s="16"/>
    </row>
    <row r="94" spans="1:13" s="12" customFormat="1" x14ac:dyDescent="0.3">
      <c r="A94" s="17">
        <v>1</v>
      </c>
      <c r="B94" s="17" t="s">
        <v>4</v>
      </c>
      <c r="C94" s="17">
        <v>90</v>
      </c>
      <c r="D94" s="17" t="s">
        <v>15</v>
      </c>
      <c r="E94" s="20" t="s">
        <v>675</v>
      </c>
      <c r="F94" s="20"/>
      <c r="G94" s="23"/>
      <c r="H94" s="17" t="s">
        <v>118</v>
      </c>
      <c r="I94" s="13"/>
      <c r="K94" s="16"/>
      <c r="L94" s="16"/>
      <c r="M94" s="16"/>
    </row>
    <row r="95" spans="1:13" s="12" customFormat="1" x14ac:dyDescent="0.3">
      <c r="A95" s="17">
        <v>1</v>
      </c>
      <c r="B95" s="17" t="s">
        <v>4</v>
      </c>
      <c r="C95" s="17">
        <v>50</v>
      </c>
      <c r="D95" s="17" t="s">
        <v>15</v>
      </c>
      <c r="E95" s="20" t="s">
        <v>675</v>
      </c>
      <c r="F95" s="20"/>
      <c r="G95" s="23"/>
      <c r="H95" s="17" t="s">
        <v>117</v>
      </c>
      <c r="I95" s="13"/>
      <c r="K95" s="16"/>
      <c r="L95" s="16"/>
      <c r="M95" s="16"/>
    </row>
    <row r="96" spans="1:13" s="12" customFormat="1" x14ac:dyDescent="0.3">
      <c r="A96" s="17">
        <v>1</v>
      </c>
      <c r="B96" s="17" t="s">
        <v>19</v>
      </c>
      <c r="C96" s="17">
        <v>120</v>
      </c>
      <c r="D96" s="17" t="s">
        <v>15</v>
      </c>
      <c r="E96" s="20" t="s">
        <v>675</v>
      </c>
      <c r="F96" s="20"/>
      <c r="G96" s="23"/>
      <c r="H96" s="17" t="s">
        <v>118</v>
      </c>
      <c r="I96" s="13"/>
      <c r="K96" s="16"/>
      <c r="L96" s="16"/>
      <c r="M96" s="16"/>
    </row>
    <row r="97" spans="1:13" s="12" customFormat="1" x14ac:dyDescent="0.3">
      <c r="A97" s="17">
        <v>1</v>
      </c>
      <c r="B97" s="17" t="s">
        <v>4</v>
      </c>
      <c r="C97" s="17">
        <v>110</v>
      </c>
      <c r="D97" s="17" t="s">
        <v>15</v>
      </c>
      <c r="E97" s="20" t="s">
        <v>675</v>
      </c>
      <c r="F97" s="20"/>
      <c r="G97" s="23"/>
      <c r="H97" s="17" t="s">
        <v>118</v>
      </c>
      <c r="I97" s="13"/>
      <c r="K97" s="16"/>
      <c r="L97" s="16"/>
      <c r="M97" s="16"/>
    </row>
    <row r="98" spans="1:13" s="12" customFormat="1" x14ac:dyDescent="0.3">
      <c r="A98" s="17">
        <v>1</v>
      </c>
      <c r="B98" s="17" t="s">
        <v>4</v>
      </c>
      <c r="C98" s="17">
        <v>120</v>
      </c>
      <c r="D98" s="17" t="s">
        <v>15</v>
      </c>
      <c r="E98" s="20" t="s">
        <v>186</v>
      </c>
      <c r="F98" s="20" t="s">
        <v>144</v>
      </c>
      <c r="G98" s="23"/>
      <c r="H98" s="17" t="s">
        <v>117</v>
      </c>
      <c r="I98" s="13"/>
      <c r="K98" s="16"/>
      <c r="L98" s="16"/>
      <c r="M98" s="16"/>
    </row>
    <row r="99" spans="1:13" s="12" customFormat="1" x14ac:dyDescent="0.3">
      <c r="A99" s="17">
        <v>1</v>
      </c>
      <c r="B99" s="17" t="s">
        <v>4</v>
      </c>
      <c r="C99" s="17">
        <v>150</v>
      </c>
      <c r="D99" s="17" t="s">
        <v>15</v>
      </c>
      <c r="E99" s="20" t="s">
        <v>675</v>
      </c>
      <c r="F99" s="20"/>
      <c r="G99" s="23"/>
      <c r="H99" s="17" t="s">
        <v>118</v>
      </c>
      <c r="I99" s="13"/>
      <c r="K99" s="16"/>
      <c r="L99" s="16"/>
      <c r="M99" s="16"/>
    </row>
    <row r="100" spans="1:13" s="12" customFormat="1" x14ac:dyDescent="0.3">
      <c r="A100" s="16">
        <v>1</v>
      </c>
      <c r="B100" s="17" t="s">
        <v>4</v>
      </c>
      <c r="C100" s="16">
        <v>110</v>
      </c>
      <c r="D100" s="17" t="s">
        <v>15</v>
      </c>
      <c r="E100" s="20" t="s">
        <v>675</v>
      </c>
      <c r="F100" s="19"/>
      <c r="G100" s="26"/>
      <c r="H100" s="16" t="s">
        <v>118</v>
      </c>
      <c r="K100" s="16"/>
      <c r="L100" s="16"/>
      <c r="M100" s="16"/>
    </row>
    <row r="101" spans="1:13" s="12" customFormat="1" x14ac:dyDescent="0.3">
      <c r="A101" s="16">
        <v>1</v>
      </c>
      <c r="B101" s="16" t="s">
        <v>4</v>
      </c>
      <c r="C101" s="16">
        <v>50</v>
      </c>
      <c r="D101" s="16" t="s">
        <v>15</v>
      </c>
      <c r="E101" s="19" t="s">
        <v>674</v>
      </c>
      <c r="F101" s="19"/>
      <c r="G101" s="26">
        <v>0.17916666666666667</v>
      </c>
      <c r="H101" s="16" t="s">
        <v>117</v>
      </c>
      <c r="K101" s="16"/>
      <c r="L101" s="16"/>
      <c r="M101" s="16"/>
    </row>
    <row r="102" spans="1:13" s="12" customFormat="1" x14ac:dyDescent="0.3">
      <c r="A102" s="16">
        <v>3</v>
      </c>
      <c r="B102" s="16" t="s">
        <v>4</v>
      </c>
      <c r="C102" s="16">
        <v>50</v>
      </c>
      <c r="D102" s="16" t="s">
        <v>15</v>
      </c>
      <c r="E102" s="19" t="s">
        <v>674</v>
      </c>
      <c r="F102" s="19"/>
      <c r="G102" s="26"/>
      <c r="H102" s="16" t="s">
        <v>117</v>
      </c>
      <c r="K102" s="16"/>
      <c r="L102" s="16"/>
      <c r="M102" s="16"/>
    </row>
    <row r="103" spans="1:13" s="12" customFormat="1" x14ac:dyDescent="0.3">
      <c r="A103" s="16">
        <v>1</v>
      </c>
      <c r="B103" s="16" t="s">
        <v>4</v>
      </c>
      <c r="C103" s="16">
        <v>150</v>
      </c>
      <c r="D103" s="16" t="s">
        <v>15</v>
      </c>
      <c r="E103" s="19" t="s">
        <v>674</v>
      </c>
      <c r="F103" s="19"/>
      <c r="G103" s="26"/>
      <c r="H103" s="16" t="s">
        <v>118</v>
      </c>
      <c r="K103" s="16"/>
      <c r="L103" s="16"/>
      <c r="M103" s="16"/>
    </row>
    <row r="104" spans="1:13" s="12" customFormat="1" x14ac:dyDescent="0.3">
      <c r="A104" s="16">
        <v>1</v>
      </c>
      <c r="B104" s="16" t="s">
        <v>4</v>
      </c>
      <c r="C104" s="16">
        <v>100</v>
      </c>
      <c r="D104" s="16" t="s">
        <v>15</v>
      </c>
      <c r="E104" s="19" t="s">
        <v>674</v>
      </c>
      <c r="F104" s="19"/>
      <c r="G104" s="26"/>
      <c r="H104" s="16" t="s">
        <v>118</v>
      </c>
      <c r="K104" s="16"/>
      <c r="L104" s="16"/>
      <c r="M104" s="16"/>
    </row>
    <row r="105" spans="1:13" s="12" customFormat="1" x14ac:dyDescent="0.3">
      <c r="A105" s="16">
        <v>2</v>
      </c>
      <c r="B105" s="16" t="s">
        <v>4</v>
      </c>
      <c r="C105" s="16">
        <v>60</v>
      </c>
      <c r="D105" s="16" t="s">
        <v>15</v>
      </c>
      <c r="E105" s="19" t="s">
        <v>675</v>
      </c>
      <c r="F105" s="19"/>
      <c r="G105" s="26"/>
      <c r="H105" s="16" t="s">
        <v>118</v>
      </c>
      <c r="K105" s="16"/>
      <c r="L105" s="16"/>
      <c r="M105" s="16"/>
    </row>
    <row r="106" spans="1:13" s="12" customFormat="1" x14ac:dyDescent="0.3">
      <c r="A106" s="16">
        <v>1</v>
      </c>
      <c r="B106" s="16" t="s">
        <v>4</v>
      </c>
      <c r="C106" s="16">
        <v>80</v>
      </c>
      <c r="D106" s="16" t="s">
        <v>15</v>
      </c>
      <c r="E106" s="19" t="s">
        <v>186</v>
      </c>
      <c r="F106" s="19" t="s">
        <v>144</v>
      </c>
      <c r="G106" s="26"/>
      <c r="H106" s="16" t="s">
        <v>118</v>
      </c>
      <c r="K106" s="16"/>
      <c r="L106" s="16"/>
      <c r="M106" s="16"/>
    </row>
    <row r="107" spans="1:13" s="12" customFormat="1" x14ac:dyDescent="0.3">
      <c r="A107" s="16">
        <v>1</v>
      </c>
      <c r="B107" s="16" t="s">
        <v>4</v>
      </c>
      <c r="C107" s="16">
        <v>50</v>
      </c>
      <c r="D107" s="16" t="s">
        <v>15</v>
      </c>
      <c r="E107" s="19" t="s">
        <v>186</v>
      </c>
      <c r="F107" s="19" t="s">
        <v>144</v>
      </c>
      <c r="G107" s="26"/>
      <c r="H107" s="16" t="s">
        <v>117</v>
      </c>
      <c r="K107" s="16"/>
      <c r="L107" s="16"/>
      <c r="M107" s="16"/>
    </row>
    <row r="108" spans="1:13" s="12" customFormat="1" x14ac:dyDescent="0.3">
      <c r="A108" s="16">
        <v>0</v>
      </c>
      <c r="B108" s="16"/>
      <c r="C108" s="16"/>
      <c r="D108" s="16" t="s">
        <v>16</v>
      </c>
      <c r="E108" s="19"/>
      <c r="F108" s="19"/>
      <c r="G108" s="26"/>
      <c r="H108" s="16"/>
      <c r="I108" s="12" t="s">
        <v>643</v>
      </c>
      <c r="K108" s="16"/>
      <c r="L108" s="16"/>
      <c r="M108" s="16"/>
    </row>
    <row r="109" spans="1:13" s="12" customFormat="1" x14ac:dyDescent="0.3">
      <c r="A109" s="16"/>
      <c r="B109" s="16"/>
      <c r="C109" s="16"/>
      <c r="D109" s="16"/>
      <c r="E109" s="19"/>
      <c r="F109" s="19"/>
      <c r="G109" s="26"/>
      <c r="H109" s="16"/>
      <c r="K109" s="16"/>
      <c r="L109" s="16"/>
      <c r="M109" s="16"/>
    </row>
    <row r="110" spans="1:13" s="12" customFormat="1" x14ac:dyDescent="0.3">
      <c r="A110" s="16"/>
      <c r="B110" s="16"/>
      <c r="C110" s="16"/>
      <c r="D110" s="16"/>
      <c r="E110" s="19"/>
      <c r="F110" s="19"/>
      <c r="G110" s="26"/>
      <c r="H110" s="16"/>
      <c r="K110" s="16"/>
      <c r="L110" s="16"/>
      <c r="M110" s="16"/>
    </row>
    <row r="111" spans="1:13" s="12" customFormat="1" x14ac:dyDescent="0.3">
      <c r="A111" s="16"/>
      <c r="B111" s="16"/>
      <c r="C111" s="16"/>
      <c r="D111" s="16"/>
      <c r="E111" s="19"/>
      <c r="F111" s="19"/>
      <c r="G111" s="26"/>
      <c r="H111" s="16"/>
      <c r="K111" s="16"/>
      <c r="L111" s="16"/>
      <c r="M111" s="16"/>
    </row>
    <row r="112" spans="1:13" s="12" customFormat="1" x14ac:dyDescent="0.3">
      <c r="A112" s="16"/>
      <c r="B112" s="16"/>
      <c r="C112" s="16"/>
      <c r="D112" s="16"/>
      <c r="E112" s="19"/>
      <c r="F112" s="19"/>
      <c r="G112" s="26"/>
      <c r="H112" s="16"/>
      <c r="K112" s="16"/>
      <c r="L112" s="16"/>
      <c r="M112" s="16"/>
    </row>
    <row r="113" spans="1:13" s="12" customFormat="1" x14ac:dyDescent="0.3">
      <c r="A113" s="16"/>
      <c r="B113" s="16"/>
      <c r="C113" s="16"/>
      <c r="D113" s="16"/>
      <c r="E113" s="19"/>
      <c r="F113" s="19"/>
      <c r="G113" s="26"/>
      <c r="H113" s="16"/>
      <c r="K113" s="16"/>
      <c r="L113" s="16"/>
      <c r="M113" s="16"/>
    </row>
    <row r="114" spans="1:13" s="12" customFormat="1" x14ac:dyDescent="0.3">
      <c r="A114" s="16"/>
      <c r="B114" s="16"/>
      <c r="C114" s="16"/>
      <c r="D114" s="16"/>
      <c r="E114" s="19"/>
      <c r="F114" s="19"/>
      <c r="G114" s="26"/>
      <c r="H114" s="16"/>
      <c r="K114" s="16"/>
      <c r="L114" s="16"/>
      <c r="M114" s="16"/>
    </row>
    <row r="115" spans="1:13" s="12" customFormat="1" x14ac:dyDescent="0.3">
      <c r="A115" s="16"/>
      <c r="B115" s="16"/>
      <c r="C115" s="16"/>
      <c r="D115" s="16"/>
      <c r="E115" s="19"/>
      <c r="F115" s="19"/>
      <c r="G115" s="26"/>
      <c r="H115" s="16"/>
      <c r="K115" s="16"/>
      <c r="L115" s="16"/>
      <c r="M115" s="16"/>
    </row>
    <row r="116" spans="1:13" s="12" customFormat="1" x14ac:dyDescent="0.3">
      <c r="A116" s="16"/>
      <c r="B116" s="16"/>
      <c r="C116" s="16"/>
      <c r="D116" s="16"/>
      <c r="E116" s="19"/>
      <c r="F116" s="19"/>
      <c r="G116" s="26"/>
      <c r="H116" s="16"/>
      <c r="K116" s="16"/>
      <c r="L116" s="16"/>
      <c r="M116" s="16"/>
    </row>
    <row r="117" spans="1:13" s="12" customFormat="1" x14ac:dyDescent="0.3">
      <c r="A117" s="16"/>
      <c r="B117" s="16"/>
      <c r="C117" s="16"/>
      <c r="D117" s="16"/>
      <c r="E117" s="19"/>
      <c r="F117" s="19"/>
      <c r="G117" s="26"/>
      <c r="H117" s="16"/>
      <c r="K117" s="16"/>
      <c r="L117" s="16"/>
      <c r="M117" s="16"/>
    </row>
    <row r="118" spans="1:13" s="12" customFormat="1" x14ac:dyDescent="0.3">
      <c r="A118" s="16"/>
      <c r="B118" s="16"/>
      <c r="C118" s="16"/>
      <c r="D118" s="16"/>
      <c r="E118" s="19"/>
      <c r="F118" s="19"/>
      <c r="G118" s="26"/>
      <c r="H118" s="16"/>
      <c r="K118" s="16"/>
      <c r="L118" s="16"/>
      <c r="M118" s="16"/>
    </row>
    <row r="119" spans="1:13" s="12" customFormat="1" x14ac:dyDescent="0.3">
      <c r="A119" s="16"/>
      <c r="B119" s="16"/>
      <c r="C119" s="16"/>
      <c r="D119" s="16"/>
      <c r="E119" s="19"/>
      <c r="F119" s="19"/>
      <c r="G119" s="26"/>
      <c r="H119" s="16"/>
      <c r="K119" s="16"/>
      <c r="L119" s="16"/>
      <c r="M119" s="16"/>
    </row>
    <row r="120" spans="1:13" s="12" customFormat="1" x14ac:dyDescent="0.3">
      <c r="A120" s="16"/>
      <c r="B120" s="16"/>
      <c r="C120" s="16"/>
      <c r="D120" s="16"/>
      <c r="E120" s="19"/>
      <c r="F120" s="19"/>
      <c r="G120" s="26"/>
      <c r="H120" s="16"/>
      <c r="K120" s="16"/>
      <c r="L120" s="16"/>
      <c r="M120" s="16"/>
    </row>
    <row r="121" spans="1:13" s="12" customFormat="1" x14ac:dyDescent="0.3">
      <c r="A121" s="16"/>
      <c r="B121" s="16"/>
      <c r="C121" s="16"/>
      <c r="D121" s="16"/>
      <c r="E121" s="19"/>
      <c r="F121" s="19"/>
      <c r="G121" s="26"/>
      <c r="H121" s="16"/>
      <c r="K121" s="16"/>
      <c r="L121" s="16"/>
      <c r="M121" s="16"/>
    </row>
    <row r="122" spans="1:13" s="12" customFormat="1" x14ac:dyDescent="0.3">
      <c r="A122" s="16"/>
      <c r="B122" s="16"/>
      <c r="C122" s="16"/>
      <c r="D122" s="16"/>
      <c r="E122" s="19"/>
      <c r="F122" s="19"/>
      <c r="G122" s="26"/>
      <c r="H122" s="16"/>
      <c r="K122" s="16"/>
      <c r="L122" s="16"/>
      <c r="M122" s="16"/>
    </row>
    <row r="123" spans="1:13" s="12" customFormat="1" x14ac:dyDescent="0.3">
      <c r="A123" s="16"/>
      <c r="B123" s="16"/>
      <c r="C123" s="16"/>
      <c r="D123" s="16"/>
      <c r="E123" s="19"/>
      <c r="F123" s="19"/>
      <c r="G123" s="26"/>
      <c r="H123" s="16"/>
      <c r="K123" s="16"/>
      <c r="L123" s="16"/>
      <c r="M123" s="16"/>
    </row>
    <row r="124" spans="1:13" s="12" customFormat="1" x14ac:dyDescent="0.3">
      <c r="A124" s="16"/>
      <c r="B124" s="16"/>
      <c r="C124" s="16"/>
      <c r="D124" s="16"/>
      <c r="E124" s="19"/>
      <c r="F124" s="19"/>
      <c r="G124" s="26"/>
      <c r="H124" s="16"/>
      <c r="K124" s="16"/>
      <c r="L124" s="16"/>
      <c r="M124" s="16"/>
    </row>
    <row r="125" spans="1:13" s="12" customFormat="1" x14ac:dyDescent="0.3">
      <c r="A125" s="16"/>
      <c r="B125" s="16"/>
      <c r="C125" s="16"/>
      <c r="D125" s="16"/>
      <c r="E125" s="19"/>
      <c r="F125" s="19"/>
      <c r="G125" s="26"/>
      <c r="H125" s="16"/>
      <c r="K125" s="16"/>
      <c r="L125" s="16"/>
      <c r="M125" s="16"/>
    </row>
    <row r="126" spans="1:13" s="12" customFormat="1" x14ac:dyDescent="0.3">
      <c r="A126" s="16"/>
      <c r="B126" s="16"/>
      <c r="C126" s="16"/>
      <c r="D126" s="16"/>
      <c r="E126" s="19"/>
      <c r="F126" s="19"/>
      <c r="G126" s="26"/>
      <c r="H126" s="16"/>
      <c r="K126" s="16"/>
      <c r="L126" s="16"/>
      <c r="M126" s="16"/>
    </row>
    <row r="127" spans="1:13" s="12" customFormat="1" x14ac:dyDescent="0.3">
      <c r="A127" s="16"/>
      <c r="B127" s="16"/>
      <c r="C127" s="16"/>
      <c r="D127" s="16"/>
      <c r="E127" s="19"/>
      <c r="F127" s="19"/>
      <c r="G127" s="26"/>
      <c r="H127" s="16"/>
      <c r="K127" s="16"/>
      <c r="L127" s="16"/>
      <c r="M127" s="16"/>
    </row>
    <row r="128" spans="1:13" s="12" customFormat="1" x14ac:dyDescent="0.3">
      <c r="A128" s="16"/>
      <c r="B128" s="16"/>
      <c r="C128" s="16"/>
      <c r="D128" s="16"/>
      <c r="E128" s="19"/>
      <c r="F128" s="19"/>
      <c r="G128" s="26"/>
      <c r="H128" s="16"/>
      <c r="K128" s="16"/>
      <c r="L128" s="16"/>
      <c r="M128" s="16"/>
    </row>
    <row r="129" spans="1:13" s="12" customFormat="1" x14ac:dyDescent="0.3">
      <c r="A129" s="16"/>
      <c r="B129" s="16"/>
      <c r="C129" s="16"/>
      <c r="D129" s="16"/>
      <c r="E129" s="19"/>
      <c r="F129" s="19"/>
      <c r="G129" s="26"/>
      <c r="H129" s="16"/>
      <c r="K129" s="16"/>
      <c r="L129" s="16"/>
      <c r="M129" s="16"/>
    </row>
    <row r="130" spans="1:13" s="12" customFormat="1" x14ac:dyDescent="0.3">
      <c r="A130" s="16"/>
      <c r="B130" s="16"/>
      <c r="C130" s="16"/>
      <c r="D130" s="16"/>
      <c r="E130" s="19"/>
      <c r="F130" s="19"/>
      <c r="G130" s="26"/>
      <c r="H130" s="16"/>
      <c r="K130" s="16"/>
      <c r="L130" s="16"/>
      <c r="M130" s="16"/>
    </row>
    <row r="131" spans="1:13" s="12" customFormat="1" x14ac:dyDescent="0.3">
      <c r="A131" s="16"/>
      <c r="B131" s="16"/>
      <c r="C131" s="16"/>
      <c r="D131" s="16"/>
      <c r="E131" s="19"/>
      <c r="F131" s="19"/>
      <c r="G131" s="26"/>
      <c r="H131" s="16"/>
      <c r="K131" s="16"/>
      <c r="L131" s="16"/>
      <c r="M131" s="16"/>
    </row>
    <row r="132" spans="1:13" s="12" customFormat="1" x14ac:dyDescent="0.3">
      <c r="A132" s="16"/>
      <c r="B132" s="16"/>
      <c r="C132" s="16"/>
      <c r="D132" s="16"/>
      <c r="E132" s="19"/>
      <c r="F132" s="19"/>
      <c r="G132" s="26"/>
      <c r="H132" s="16"/>
      <c r="K132" s="16"/>
      <c r="L132" s="16"/>
      <c r="M132" s="16"/>
    </row>
    <row r="133" spans="1:13" s="12" customFormat="1" x14ac:dyDescent="0.3">
      <c r="A133" s="16"/>
      <c r="B133" s="16"/>
      <c r="C133" s="16"/>
      <c r="D133" s="16"/>
      <c r="E133" s="19"/>
      <c r="F133" s="19"/>
      <c r="G133" s="26"/>
      <c r="H133" s="16"/>
      <c r="K133" s="16"/>
      <c r="L133" s="16"/>
      <c r="M133" s="16"/>
    </row>
    <row r="134" spans="1:13" s="12" customFormat="1" x14ac:dyDescent="0.3">
      <c r="A134" s="16"/>
      <c r="B134" s="16"/>
      <c r="C134" s="16"/>
      <c r="D134" s="16"/>
      <c r="E134" s="19"/>
      <c r="F134" s="19"/>
      <c r="G134" s="26"/>
      <c r="H134" s="16"/>
      <c r="K134" s="16"/>
      <c r="L134" s="16"/>
      <c r="M134" s="16"/>
    </row>
    <row r="135" spans="1:13" s="12" customFormat="1" x14ac:dyDescent="0.3">
      <c r="A135" s="16"/>
      <c r="B135" s="16"/>
      <c r="C135" s="16"/>
      <c r="D135" s="16"/>
      <c r="E135" s="19"/>
      <c r="F135" s="19"/>
      <c r="G135" s="26"/>
      <c r="H135" s="16"/>
      <c r="K135" s="16"/>
      <c r="L135" s="16"/>
      <c r="M135" s="16"/>
    </row>
    <row r="136" spans="1:13" s="12" customFormat="1" x14ac:dyDescent="0.3">
      <c r="A136" s="16"/>
      <c r="B136" s="16"/>
      <c r="C136" s="16"/>
      <c r="D136" s="16"/>
      <c r="E136" s="19"/>
      <c r="F136" s="19"/>
      <c r="G136" s="26"/>
      <c r="H136" s="16"/>
      <c r="K136" s="16"/>
      <c r="L136" s="16"/>
      <c r="M136" s="16"/>
    </row>
    <row r="137" spans="1:13" s="12" customFormat="1" x14ac:dyDescent="0.3">
      <c r="A137" s="16"/>
      <c r="B137" s="16"/>
      <c r="C137" s="16"/>
      <c r="D137" s="16"/>
      <c r="E137" s="19"/>
      <c r="F137" s="19"/>
      <c r="G137" s="26"/>
      <c r="H137" s="16"/>
      <c r="K137" s="16"/>
      <c r="L137" s="16"/>
      <c r="M137" s="16"/>
    </row>
    <row r="138" spans="1:13" s="12" customFormat="1" x14ac:dyDescent="0.3">
      <c r="A138" s="16"/>
      <c r="B138" s="16"/>
      <c r="C138" s="16"/>
      <c r="D138" s="16"/>
      <c r="E138" s="19"/>
      <c r="F138" s="19"/>
      <c r="G138" s="26"/>
      <c r="H138" s="16"/>
      <c r="K138" s="3"/>
      <c r="L138" s="3"/>
      <c r="M138" s="3"/>
    </row>
    <row r="139" spans="1:13" s="12" customFormat="1" x14ac:dyDescent="0.3">
      <c r="A139" s="16"/>
      <c r="B139" s="16"/>
      <c r="C139" s="16"/>
      <c r="D139" s="16"/>
      <c r="E139" s="19"/>
      <c r="F139" s="19"/>
      <c r="G139" s="26"/>
      <c r="H139" s="16"/>
      <c r="K139" s="3"/>
      <c r="L139" s="3"/>
      <c r="M139" s="3"/>
    </row>
    <row r="140" spans="1:13" s="12" customFormat="1" x14ac:dyDescent="0.3">
      <c r="A140" s="16"/>
      <c r="B140" s="16"/>
      <c r="C140" s="16"/>
      <c r="D140" s="16"/>
      <c r="E140" s="19"/>
      <c r="F140" s="19"/>
      <c r="G140" s="26"/>
      <c r="H140" s="16"/>
      <c r="K140" s="3"/>
      <c r="L140" s="3"/>
      <c r="M140" s="3"/>
    </row>
    <row r="141" spans="1:13" s="12" customFormat="1" x14ac:dyDescent="0.3">
      <c r="A141" s="16"/>
      <c r="B141" s="16"/>
      <c r="C141" s="16"/>
      <c r="D141" s="16"/>
      <c r="E141" s="19"/>
      <c r="F141" s="19"/>
      <c r="G141" s="26"/>
      <c r="H141" s="16"/>
      <c r="K141" s="3"/>
      <c r="L141" s="3"/>
      <c r="M141" s="3"/>
    </row>
    <row r="142" spans="1:13" s="12" customFormat="1" x14ac:dyDescent="0.3">
      <c r="A142" s="16"/>
      <c r="B142" s="16"/>
      <c r="C142" s="16"/>
      <c r="D142" s="16"/>
      <c r="E142" s="19"/>
      <c r="F142" s="19"/>
      <c r="G142" s="26"/>
      <c r="H142" s="16"/>
      <c r="K142" s="3"/>
      <c r="L142" s="3"/>
      <c r="M142" s="3"/>
    </row>
    <row r="143" spans="1:13" s="12" customFormat="1" x14ac:dyDescent="0.3">
      <c r="A143" s="16"/>
      <c r="B143" s="16"/>
      <c r="C143" s="16"/>
      <c r="D143" s="16"/>
      <c r="E143" s="19"/>
      <c r="F143" s="19"/>
      <c r="G143" s="26"/>
      <c r="H143" s="16"/>
      <c r="K143" s="3"/>
      <c r="L143" s="3"/>
      <c r="M143" s="3"/>
    </row>
    <row r="144" spans="1:13" s="12" customFormat="1" x14ac:dyDescent="0.3">
      <c r="A144" s="16"/>
      <c r="B144" s="16"/>
      <c r="C144" s="16"/>
      <c r="D144" s="16"/>
      <c r="E144" s="19"/>
      <c r="F144" s="19"/>
      <c r="G144" s="26"/>
      <c r="H144" s="16"/>
      <c r="K144" s="3"/>
      <c r="L144" s="3"/>
      <c r="M144" s="3"/>
    </row>
    <row r="145" spans="1:13" s="12" customFormat="1" x14ac:dyDescent="0.3">
      <c r="A145" s="16"/>
      <c r="B145" s="16"/>
      <c r="C145" s="16"/>
      <c r="D145" s="16"/>
      <c r="E145" s="19"/>
      <c r="F145" s="19"/>
      <c r="G145" s="26"/>
      <c r="H145" s="16"/>
      <c r="K145" s="3"/>
      <c r="L145" s="3"/>
      <c r="M145" s="3"/>
    </row>
    <row r="146" spans="1:13" s="12" customFormat="1" x14ac:dyDescent="0.3">
      <c r="A146" s="16"/>
      <c r="B146" s="16"/>
      <c r="C146" s="16"/>
      <c r="D146" s="16"/>
      <c r="E146" s="19"/>
      <c r="F146" s="19"/>
      <c r="G146" s="26"/>
      <c r="H146" s="16"/>
      <c r="K146" s="3"/>
      <c r="L146" s="3"/>
      <c r="M146" s="3"/>
    </row>
    <row r="147" spans="1:13" s="12" customFormat="1" x14ac:dyDescent="0.3">
      <c r="A147" s="16"/>
      <c r="B147" s="16"/>
      <c r="C147" s="16"/>
      <c r="D147" s="16"/>
      <c r="E147" s="19"/>
      <c r="F147" s="19"/>
      <c r="G147" s="26"/>
      <c r="H147" s="16"/>
      <c r="K147" s="3"/>
      <c r="L147" s="3"/>
      <c r="M147" s="3"/>
    </row>
    <row r="148" spans="1:13" s="12" customFormat="1" x14ac:dyDescent="0.3">
      <c r="A148" s="16"/>
      <c r="B148" s="16"/>
      <c r="C148" s="16"/>
      <c r="D148" s="16"/>
      <c r="E148" s="19"/>
      <c r="F148" s="19"/>
      <c r="G148" s="26"/>
      <c r="H148" s="16"/>
      <c r="K148" s="3"/>
      <c r="L148" s="3"/>
      <c r="M148" s="3"/>
    </row>
    <row r="149" spans="1:13" s="12" customFormat="1" x14ac:dyDescent="0.3">
      <c r="A149" s="16"/>
      <c r="B149" s="16"/>
      <c r="C149" s="16"/>
      <c r="D149" s="16"/>
      <c r="E149" s="19"/>
      <c r="F149" s="19"/>
      <c r="G149" s="26"/>
      <c r="H149" s="16"/>
      <c r="K149" s="3"/>
      <c r="L149" s="3"/>
      <c r="M149" s="3"/>
    </row>
    <row r="150" spans="1:13" s="12" customFormat="1" x14ac:dyDescent="0.3">
      <c r="A150" s="16"/>
      <c r="B150" s="16"/>
      <c r="C150" s="16"/>
      <c r="D150" s="16"/>
      <c r="E150" s="19"/>
      <c r="F150" s="19"/>
      <c r="G150" s="26"/>
      <c r="H150" s="16"/>
      <c r="K150" s="3"/>
      <c r="L150" s="3"/>
      <c r="M150" s="3"/>
    </row>
    <row r="151" spans="1:13" s="12" customFormat="1" x14ac:dyDescent="0.3">
      <c r="A151" s="16"/>
      <c r="B151" s="16"/>
      <c r="C151" s="16"/>
      <c r="D151" s="16"/>
      <c r="E151" s="19"/>
      <c r="F151" s="19"/>
      <c r="G151" s="26"/>
      <c r="H151" s="16"/>
      <c r="K151" s="3"/>
      <c r="L151" s="3"/>
      <c r="M151" s="3"/>
    </row>
    <row r="152" spans="1:13" s="12" customFormat="1" x14ac:dyDescent="0.3">
      <c r="A152" s="16"/>
      <c r="B152" s="16"/>
      <c r="C152" s="16"/>
      <c r="D152" s="16"/>
      <c r="E152" s="19"/>
      <c r="F152" s="19"/>
      <c r="G152" s="26"/>
      <c r="H152" s="16"/>
      <c r="K152" s="3"/>
      <c r="L152" s="3"/>
      <c r="M152" s="3"/>
    </row>
    <row r="153" spans="1:13" s="12" customFormat="1" x14ac:dyDescent="0.3">
      <c r="A153" s="16"/>
      <c r="B153" s="16"/>
      <c r="C153" s="16"/>
      <c r="D153" s="16"/>
      <c r="E153" s="19"/>
      <c r="F153" s="19"/>
      <c r="G153" s="26"/>
      <c r="H153" s="16"/>
      <c r="K153" s="3"/>
      <c r="L153" s="3"/>
      <c r="M153" s="3"/>
    </row>
    <row r="154" spans="1:13" s="12" customFormat="1" x14ac:dyDescent="0.3">
      <c r="A154" s="16"/>
      <c r="B154" s="16"/>
      <c r="C154" s="16"/>
      <c r="D154" s="16"/>
      <c r="E154" s="19"/>
      <c r="F154" s="19"/>
      <c r="G154" s="26"/>
      <c r="H154" s="16"/>
      <c r="K154" s="3"/>
      <c r="L154" s="3"/>
      <c r="M154" s="3"/>
    </row>
    <row r="155" spans="1:13" s="12" customFormat="1" x14ac:dyDescent="0.3">
      <c r="A155" s="16"/>
      <c r="B155" s="16"/>
      <c r="C155" s="16"/>
      <c r="D155" s="16"/>
      <c r="E155" s="19"/>
      <c r="F155" s="19"/>
      <c r="G155" s="26"/>
      <c r="H155" s="16"/>
      <c r="K155" s="3"/>
      <c r="L155" s="3"/>
      <c r="M155" s="3"/>
    </row>
    <row r="156" spans="1:13" s="12" customFormat="1" x14ac:dyDescent="0.3">
      <c r="A156" s="16"/>
      <c r="B156" s="16"/>
      <c r="C156" s="16"/>
      <c r="D156" s="16"/>
      <c r="E156" s="19"/>
      <c r="F156" s="19"/>
      <c r="G156" s="26"/>
      <c r="H156" s="16"/>
      <c r="K156" s="3"/>
      <c r="L156" s="3"/>
      <c r="M156" s="3"/>
    </row>
    <row r="157" spans="1:13" s="12" customFormat="1" x14ac:dyDescent="0.3">
      <c r="A157" s="16"/>
      <c r="B157" s="16"/>
      <c r="C157" s="16"/>
      <c r="D157" s="16"/>
      <c r="E157" s="19"/>
      <c r="F157" s="19"/>
      <c r="G157" s="26"/>
      <c r="H157" s="16"/>
      <c r="K157" s="3"/>
      <c r="L157" s="3"/>
      <c r="M157" s="3"/>
    </row>
    <row r="158" spans="1:13" s="12" customFormat="1" x14ac:dyDescent="0.3">
      <c r="A158" s="16"/>
      <c r="B158" s="16"/>
      <c r="C158" s="16"/>
      <c r="D158" s="16"/>
      <c r="E158" s="19"/>
      <c r="F158" s="19"/>
      <c r="G158" s="26"/>
      <c r="H158" s="16"/>
      <c r="K158" s="3"/>
      <c r="L158" s="3"/>
      <c r="M158" s="3"/>
    </row>
    <row r="159" spans="1:13" s="12" customFormat="1" x14ac:dyDescent="0.3">
      <c r="A159" s="16"/>
      <c r="B159" s="16"/>
      <c r="C159" s="16"/>
      <c r="D159" s="16"/>
      <c r="E159" s="19"/>
      <c r="F159" s="19"/>
      <c r="G159" s="26"/>
      <c r="H159" s="16"/>
      <c r="K159" s="3"/>
      <c r="L159" s="3"/>
      <c r="M159" s="3"/>
    </row>
    <row r="160" spans="1:13" s="12" customFormat="1" x14ac:dyDescent="0.3">
      <c r="A160" s="16"/>
      <c r="B160" s="16"/>
      <c r="C160" s="16"/>
      <c r="D160" s="16"/>
      <c r="E160" s="19"/>
      <c r="F160" s="19"/>
      <c r="G160" s="26"/>
      <c r="H160" s="16"/>
      <c r="K160" s="3"/>
      <c r="L160" s="3"/>
      <c r="M160" s="3"/>
    </row>
    <row r="161" spans="1:13" s="12" customFormat="1" x14ac:dyDescent="0.3">
      <c r="A161" s="16"/>
      <c r="B161" s="16"/>
      <c r="C161" s="16"/>
      <c r="D161" s="16"/>
      <c r="E161" s="19"/>
      <c r="F161" s="19"/>
      <c r="G161" s="26"/>
      <c r="H161" s="16"/>
      <c r="K161" s="3"/>
      <c r="L161" s="3"/>
      <c r="M161" s="3"/>
    </row>
    <row r="162" spans="1:13" s="12" customFormat="1" x14ac:dyDescent="0.3">
      <c r="A162" s="16"/>
      <c r="B162" s="16"/>
      <c r="C162" s="16"/>
      <c r="D162" s="16"/>
      <c r="E162" s="19"/>
      <c r="F162" s="19"/>
      <c r="G162" s="26"/>
      <c r="H162" s="16"/>
      <c r="K162" s="3"/>
      <c r="L162" s="3"/>
      <c r="M162" s="3"/>
    </row>
    <row r="163" spans="1:13" s="12" customFormat="1" x14ac:dyDescent="0.3">
      <c r="A163" s="16"/>
      <c r="B163" s="16"/>
      <c r="C163" s="16"/>
      <c r="D163" s="16"/>
      <c r="E163" s="19"/>
      <c r="F163" s="19"/>
      <c r="G163" s="26"/>
      <c r="H163" s="16"/>
      <c r="K163" s="3"/>
      <c r="L163" s="3"/>
      <c r="M163" s="3"/>
    </row>
    <row r="164" spans="1:13" s="12" customFormat="1" x14ac:dyDescent="0.3">
      <c r="A164" s="16"/>
      <c r="B164" s="16"/>
      <c r="C164" s="16"/>
      <c r="D164" s="16"/>
      <c r="E164" s="19"/>
      <c r="F164" s="19"/>
      <c r="G164" s="26"/>
      <c r="H164" s="16"/>
      <c r="K164" s="3"/>
      <c r="L164" s="3"/>
      <c r="M164" s="3"/>
    </row>
    <row r="165" spans="1:13" s="12" customFormat="1" x14ac:dyDescent="0.3">
      <c r="A165" s="16"/>
      <c r="B165" s="16"/>
      <c r="C165" s="16"/>
      <c r="D165" s="16"/>
      <c r="E165" s="19"/>
      <c r="F165" s="19"/>
      <c r="G165" s="26"/>
      <c r="H165" s="16"/>
      <c r="K165" s="3"/>
      <c r="L165" s="3"/>
      <c r="M165" s="3"/>
    </row>
    <row r="166" spans="1:13" s="12" customFormat="1" x14ac:dyDescent="0.3">
      <c r="A166" s="16"/>
      <c r="B166" s="16"/>
      <c r="C166" s="16"/>
      <c r="D166" s="16"/>
      <c r="E166" s="19"/>
      <c r="F166" s="19"/>
      <c r="G166" s="26"/>
      <c r="H166" s="16"/>
      <c r="K166" s="3"/>
      <c r="L166" s="3"/>
      <c r="M166" s="3"/>
    </row>
    <row r="167" spans="1:13" s="12" customFormat="1" x14ac:dyDescent="0.3">
      <c r="A167" s="16"/>
      <c r="B167" s="16"/>
      <c r="C167" s="16"/>
      <c r="D167" s="16"/>
      <c r="E167" s="19"/>
      <c r="F167" s="19"/>
      <c r="G167" s="26"/>
      <c r="H167" s="16"/>
      <c r="K167" s="3"/>
      <c r="L167" s="3"/>
      <c r="M167" s="3"/>
    </row>
    <row r="168" spans="1:13" s="12" customFormat="1" x14ac:dyDescent="0.3">
      <c r="A168" s="16"/>
      <c r="B168" s="16"/>
      <c r="C168" s="16"/>
      <c r="D168" s="16"/>
      <c r="E168" s="19"/>
      <c r="F168" s="19"/>
      <c r="G168" s="26"/>
      <c r="H168" s="16"/>
      <c r="K168" s="3"/>
      <c r="L168" s="3"/>
      <c r="M168" s="3"/>
    </row>
    <row r="169" spans="1:13" s="12" customFormat="1" x14ac:dyDescent="0.3">
      <c r="A169" s="16"/>
      <c r="B169" s="16"/>
      <c r="C169" s="16"/>
      <c r="D169" s="16"/>
      <c r="E169" s="19"/>
      <c r="F169" s="19"/>
      <c r="G169" s="26"/>
      <c r="H169" s="16"/>
      <c r="K169" s="3"/>
      <c r="L169" s="3"/>
      <c r="M169" s="3"/>
    </row>
    <row r="170" spans="1:13" s="12" customFormat="1" x14ac:dyDescent="0.3">
      <c r="A170" s="16"/>
      <c r="B170" s="16"/>
      <c r="C170" s="16"/>
      <c r="D170" s="16"/>
      <c r="E170" s="19"/>
      <c r="F170" s="19"/>
      <c r="G170" s="26"/>
      <c r="H170" s="16"/>
      <c r="K170" s="3"/>
      <c r="L170" s="3"/>
      <c r="M170" s="3"/>
    </row>
    <row r="171" spans="1:13" s="12" customFormat="1" x14ac:dyDescent="0.3">
      <c r="A171" s="16"/>
      <c r="B171" s="16"/>
      <c r="C171" s="16"/>
      <c r="D171" s="16"/>
      <c r="E171" s="19"/>
      <c r="F171" s="19"/>
      <c r="G171" s="26"/>
      <c r="H171" s="16"/>
      <c r="K171" s="3"/>
      <c r="L171" s="3"/>
      <c r="M171" s="3"/>
    </row>
    <row r="172" spans="1:13" s="12" customFormat="1" x14ac:dyDescent="0.3">
      <c r="A172" s="16"/>
      <c r="B172" s="16"/>
      <c r="C172" s="16"/>
      <c r="D172" s="16"/>
      <c r="E172" s="19"/>
      <c r="F172" s="19"/>
      <c r="G172" s="26"/>
      <c r="H172" s="16"/>
      <c r="K172" s="3"/>
      <c r="L172" s="3"/>
      <c r="M172" s="3"/>
    </row>
    <row r="173" spans="1:13" s="12" customFormat="1" x14ac:dyDescent="0.3">
      <c r="A173" s="16"/>
      <c r="B173" s="16"/>
      <c r="C173" s="16"/>
      <c r="D173" s="16"/>
      <c r="E173" s="19"/>
      <c r="F173" s="19"/>
      <c r="G173" s="26"/>
      <c r="H173" s="16"/>
      <c r="K173" s="3"/>
      <c r="L173" s="3"/>
      <c r="M173" s="3"/>
    </row>
    <row r="174" spans="1:13" s="12" customFormat="1" x14ac:dyDescent="0.3">
      <c r="A174" s="16"/>
      <c r="B174" s="16"/>
      <c r="C174" s="16"/>
      <c r="D174" s="16"/>
      <c r="E174" s="19"/>
      <c r="F174" s="19"/>
      <c r="G174" s="26"/>
      <c r="H174" s="16"/>
      <c r="K174" s="3"/>
      <c r="L174" s="3"/>
      <c r="M174" s="3"/>
    </row>
    <row r="175" spans="1:13" s="12" customFormat="1" x14ac:dyDescent="0.3">
      <c r="A175" s="16"/>
      <c r="B175" s="16"/>
      <c r="C175" s="16"/>
      <c r="D175" s="16"/>
      <c r="E175" s="19"/>
      <c r="F175" s="19"/>
      <c r="G175" s="26"/>
      <c r="H175" s="16"/>
      <c r="K175" s="3"/>
      <c r="L175" s="3"/>
      <c r="M175" s="3"/>
    </row>
    <row r="176" spans="1:13" s="12" customFormat="1" x14ac:dyDescent="0.3">
      <c r="A176" s="16"/>
      <c r="B176" s="16"/>
      <c r="C176" s="16"/>
      <c r="D176" s="16"/>
      <c r="E176" s="19"/>
      <c r="F176" s="19"/>
      <c r="G176" s="26"/>
      <c r="H176" s="16"/>
      <c r="K176" s="3"/>
      <c r="L176" s="3"/>
      <c r="M176" s="3"/>
    </row>
    <row r="177" spans="1:13" s="12" customFormat="1" x14ac:dyDescent="0.3">
      <c r="A177" s="16"/>
      <c r="B177" s="16"/>
      <c r="C177" s="16"/>
      <c r="D177" s="16"/>
      <c r="E177" s="19"/>
      <c r="F177" s="19"/>
      <c r="G177" s="26"/>
      <c r="H177" s="16"/>
      <c r="K177" s="3"/>
      <c r="L177" s="3"/>
      <c r="M177" s="3"/>
    </row>
    <row r="178" spans="1:13" s="12" customFormat="1" x14ac:dyDescent="0.3">
      <c r="A178" s="16"/>
      <c r="B178" s="16"/>
      <c r="C178" s="16"/>
      <c r="D178" s="16"/>
      <c r="E178" s="19"/>
      <c r="F178" s="19"/>
      <c r="G178" s="26"/>
      <c r="H178" s="16"/>
      <c r="K178" s="3"/>
      <c r="L178" s="3"/>
      <c r="M178" s="3"/>
    </row>
    <row r="179" spans="1:13" s="12" customFormat="1" x14ac:dyDescent="0.3">
      <c r="A179" s="16"/>
      <c r="B179" s="16"/>
      <c r="C179" s="16"/>
      <c r="D179" s="16"/>
      <c r="E179" s="19"/>
      <c r="F179" s="19"/>
      <c r="G179" s="26"/>
      <c r="H179" s="16"/>
      <c r="K179" s="3"/>
      <c r="L179" s="3"/>
      <c r="M179" s="3"/>
    </row>
    <row r="180" spans="1:13" s="12" customFormat="1" x14ac:dyDescent="0.3">
      <c r="A180" s="16"/>
      <c r="B180" s="16"/>
      <c r="C180" s="16"/>
      <c r="D180" s="16"/>
      <c r="E180" s="19"/>
      <c r="F180" s="19"/>
      <c r="G180" s="26"/>
      <c r="H180" s="16"/>
      <c r="K180" s="3"/>
      <c r="L180" s="3"/>
      <c r="M180" s="3"/>
    </row>
    <row r="181" spans="1:13" s="12" customFormat="1" x14ac:dyDescent="0.3">
      <c r="A181" s="16"/>
      <c r="B181" s="16"/>
      <c r="C181" s="16"/>
      <c r="D181" s="16"/>
      <c r="E181" s="19"/>
      <c r="F181" s="19"/>
      <c r="G181" s="26"/>
      <c r="H181" s="16"/>
      <c r="K181" s="3"/>
      <c r="L181" s="3"/>
      <c r="M181" s="3"/>
    </row>
    <row r="182" spans="1:13" s="12" customFormat="1" x14ac:dyDescent="0.3">
      <c r="A182" s="16"/>
      <c r="B182" s="16"/>
      <c r="C182" s="16"/>
      <c r="D182" s="16"/>
      <c r="E182" s="19"/>
      <c r="F182" s="19"/>
      <c r="G182" s="26"/>
      <c r="H182" s="16"/>
      <c r="K182" s="3"/>
      <c r="L182" s="3"/>
      <c r="M182" s="3"/>
    </row>
    <row r="183" spans="1:13" s="12" customFormat="1" x14ac:dyDescent="0.3">
      <c r="A183" s="16"/>
      <c r="B183" s="16"/>
      <c r="C183" s="16"/>
      <c r="D183" s="16"/>
      <c r="E183" s="19"/>
      <c r="F183" s="19"/>
      <c r="G183" s="26"/>
      <c r="H183" s="16"/>
      <c r="K183" s="3"/>
      <c r="L183" s="3"/>
      <c r="M183" s="3"/>
    </row>
    <row r="184" spans="1:13" s="12" customFormat="1" x14ac:dyDescent="0.3">
      <c r="A184" s="16"/>
      <c r="B184" s="16"/>
      <c r="C184" s="16"/>
      <c r="D184" s="16"/>
      <c r="E184" s="19"/>
      <c r="F184" s="19"/>
      <c r="G184" s="26"/>
      <c r="H184" s="16"/>
      <c r="K184" s="3"/>
      <c r="L184" s="3"/>
      <c r="M184" s="3"/>
    </row>
    <row r="185" spans="1:13" s="12" customFormat="1" x14ac:dyDescent="0.3">
      <c r="A185" s="16"/>
      <c r="B185" s="16"/>
      <c r="C185" s="16"/>
      <c r="D185" s="16"/>
      <c r="E185" s="19"/>
      <c r="F185" s="19"/>
      <c r="G185" s="26"/>
      <c r="H185" s="16"/>
      <c r="K185" s="3"/>
      <c r="L185" s="3"/>
      <c r="M185" s="3"/>
    </row>
    <row r="186" spans="1:13" s="12" customFormat="1" x14ac:dyDescent="0.3">
      <c r="A186" s="16"/>
      <c r="B186" s="16"/>
      <c r="C186" s="16"/>
      <c r="D186" s="16"/>
      <c r="E186" s="19"/>
      <c r="F186" s="19"/>
      <c r="G186" s="26"/>
      <c r="H186" s="16"/>
      <c r="K186" s="3"/>
      <c r="L186" s="3"/>
      <c r="M186" s="3"/>
    </row>
    <row r="187" spans="1:13" s="12" customFormat="1" x14ac:dyDescent="0.3">
      <c r="A187" s="16"/>
      <c r="B187" s="16"/>
      <c r="C187" s="16"/>
      <c r="D187" s="16"/>
      <c r="E187" s="19"/>
      <c r="F187" s="19"/>
      <c r="G187" s="26"/>
      <c r="H187" s="16"/>
      <c r="K187" s="3"/>
      <c r="L187" s="3"/>
      <c r="M187" s="3"/>
    </row>
    <row r="188" spans="1:13" s="12" customFormat="1" x14ac:dyDescent="0.3">
      <c r="A188" s="16"/>
      <c r="B188" s="16"/>
      <c r="C188" s="16"/>
      <c r="D188" s="16"/>
      <c r="E188" s="19"/>
      <c r="F188" s="19"/>
      <c r="G188" s="26"/>
      <c r="H188" s="16"/>
      <c r="K188" s="3"/>
      <c r="L188" s="3"/>
      <c r="M188" s="3"/>
    </row>
    <row r="189" spans="1:13" s="12" customFormat="1" x14ac:dyDescent="0.3">
      <c r="A189" s="16"/>
      <c r="B189" s="16"/>
      <c r="C189" s="16"/>
      <c r="D189" s="16"/>
      <c r="E189" s="19"/>
      <c r="F189" s="19"/>
      <c r="G189" s="26"/>
      <c r="H189" s="16"/>
      <c r="K189" s="3"/>
      <c r="L189" s="3"/>
      <c r="M189" s="3"/>
    </row>
  </sheetData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P218"/>
  <sheetViews>
    <sheetView workbookViewId="0">
      <selection activeCell="J224" sqref="J224"/>
    </sheetView>
  </sheetViews>
  <sheetFormatPr defaultColWidth="8.88671875" defaultRowHeight="14.4" x14ac:dyDescent="0.3"/>
  <cols>
    <col min="1" max="1" width="11.21875" style="3" customWidth="1"/>
    <col min="2" max="2" width="9.77734375" style="3" customWidth="1"/>
    <col min="3" max="3" width="6.21875" style="3" customWidth="1"/>
    <col min="4" max="4" width="6.6640625" style="3" customWidth="1"/>
    <col min="5" max="5" width="8.88671875" style="3" customWidth="1"/>
    <col min="6" max="6" width="7.88671875" style="3" customWidth="1"/>
    <col min="7" max="7" width="12.88671875" style="3" customWidth="1"/>
    <col min="8" max="8" width="10.44140625" style="28" customWidth="1"/>
    <col min="9" max="9" width="15" style="3" customWidth="1"/>
    <col min="10" max="10" width="14.109375" style="3" customWidth="1"/>
    <col min="11" max="11" width="10.109375" style="3" customWidth="1"/>
    <col min="12" max="12" width="9" style="3" customWidth="1"/>
    <col min="13" max="13" width="11.88671875" customWidth="1"/>
    <col min="14" max="16" width="8.88671875" style="4"/>
    <col min="261" max="261" width="14.33203125" customWidth="1"/>
    <col min="262" max="262" width="15" customWidth="1"/>
    <col min="264" max="264" width="12.88671875" customWidth="1"/>
    <col min="265" max="265" width="12.33203125" customWidth="1"/>
    <col min="517" max="517" width="14.33203125" customWidth="1"/>
    <col min="518" max="518" width="15" customWidth="1"/>
    <col min="520" max="520" width="12.88671875" customWidth="1"/>
    <col min="521" max="521" width="12.33203125" customWidth="1"/>
    <col min="773" max="773" width="14.33203125" customWidth="1"/>
    <col min="774" max="774" width="15" customWidth="1"/>
    <col min="776" max="776" width="12.88671875" customWidth="1"/>
    <col min="777" max="777" width="12.33203125" customWidth="1"/>
    <col min="1029" max="1029" width="14.33203125" customWidth="1"/>
    <col min="1030" max="1030" width="15" customWidth="1"/>
    <col min="1032" max="1032" width="12.88671875" customWidth="1"/>
    <col min="1033" max="1033" width="12.33203125" customWidth="1"/>
    <col min="1285" max="1285" width="14.33203125" customWidth="1"/>
    <col min="1286" max="1286" width="15" customWidth="1"/>
    <col min="1288" max="1288" width="12.88671875" customWidth="1"/>
    <col min="1289" max="1289" width="12.33203125" customWidth="1"/>
    <col min="1541" max="1541" width="14.33203125" customWidth="1"/>
    <col min="1542" max="1542" width="15" customWidth="1"/>
    <col min="1544" max="1544" width="12.88671875" customWidth="1"/>
    <col min="1545" max="1545" width="12.33203125" customWidth="1"/>
    <col min="1797" max="1797" width="14.33203125" customWidth="1"/>
    <col min="1798" max="1798" width="15" customWidth="1"/>
    <col min="1800" max="1800" width="12.88671875" customWidth="1"/>
    <col min="1801" max="1801" width="12.33203125" customWidth="1"/>
    <col min="2053" max="2053" width="14.33203125" customWidth="1"/>
    <col min="2054" max="2054" width="15" customWidth="1"/>
    <col min="2056" max="2056" width="12.88671875" customWidth="1"/>
    <col min="2057" max="2057" width="12.33203125" customWidth="1"/>
    <col min="2309" max="2309" width="14.33203125" customWidth="1"/>
    <col min="2310" max="2310" width="15" customWidth="1"/>
    <col min="2312" max="2312" width="12.88671875" customWidth="1"/>
    <col min="2313" max="2313" width="12.33203125" customWidth="1"/>
    <col min="2565" max="2565" width="14.33203125" customWidth="1"/>
    <col min="2566" max="2566" width="15" customWidth="1"/>
    <col min="2568" max="2568" width="12.88671875" customWidth="1"/>
    <col min="2569" max="2569" width="12.33203125" customWidth="1"/>
    <col min="2821" max="2821" width="14.33203125" customWidth="1"/>
    <col min="2822" max="2822" width="15" customWidth="1"/>
    <col min="2824" max="2824" width="12.88671875" customWidth="1"/>
    <col min="2825" max="2825" width="12.33203125" customWidth="1"/>
    <col min="3077" max="3077" width="14.33203125" customWidth="1"/>
    <col min="3078" max="3078" width="15" customWidth="1"/>
    <col min="3080" max="3080" width="12.88671875" customWidth="1"/>
    <col min="3081" max="3081" width="12.33203125" customWidth="1"/>
    <col min="3333" max="3333" width="14.33203125" customWidth="1"/>
    <col min="3334" max="3334" width="15" customWidth="1"/>
    <col min="3336" max="3336" width="12.88671875" customWidth="1"/>
    <col min="3337" max="3337" width="12.33203125" customWidth="1"/>
    <col min="3589" max="3589" width="14.33203125" customWidth="1"/>
    <col min="3590" max="3590" width="15" customWidth="1"/>
    <col min="3592" max="3592" width="12.88671875" customWidth="1"/>
    <col min="3593" max="3593" width="12.33203125" customWidth="1"/>
    <col min="3845" max="3845" width="14.33203125" customWidth="1"/>
    <col min="3846" max="3846" width="15" customWidth="1"/>
    <col min="3848" max="3848" width="12.88671875" customWidth="1"/>
    <col min="3849" max="3849" width="12.33203125" customWidth="1"/>
    <col min="4101" max="4101" width="14.33203125" customWidth="1"/>
    <col min="4102" max="4102" width="15" customWidth="1"/>
    <col min="4104" max="4104" width="12.88671875" customWidth="1"/>
    <col min="4105" max="4105" width="12.33203125" customWidth="1"/>
    <col min="4357" max="4357" width="14.33203125" customWidth="1"/>
    <col min="4358" max="4358" width="15" customWidth="1"/>
    <col min="4360" max="4360" width="12.88671875" customWidth="1"/>
    <col min="4361" max="4361" width="12.33203125" customWidth="1"/>
    <col min="4613" max="4613" width="14.33203125" customWidth="1"/>
    <col min="4614" max="4614" width="15" customWidth="1"/>
    <col min="4616" max="4616" width="12.88671875" customWidth="1"/>
    <col min="4617" max="4617" width="12.33203125" customWidth="1"/>
    <col min="4869" max="4869" width="14.33203125" customWidth="1"/>
    <col min="4870" max="4870" width="15" customWidth="1"/>
    <col min="4872" max="4872" width="12.88671875" customWidth="1"/>
    <col min="4873" max="4873" width="12.33203125" customWidth="1"/>
    <col min="5125" max="5125" width="14.33203125" customWidth="1"/>
    <col min="5126" max="5126" width="15" customWidth="1"/>
    <col min="5128" max="5128" width="12.88671875" customWidth="1"/>
    <col min="5129" max="5129" width="12.33203125" customWidth="1"/>
    <col min="5381" max="5381" width="14.33203125" customWidth="1"/>
    <col min="5382" max="5382" width="15" customWidth="1"/>
    <col min="5384" max="5384" width="12.88671875" customWidth="1"/>
    <col min="5385" max="5385" width="12.33203125" customWidth="1"/>
    <col min="5637" max="5637" width="14.33203125" customWidth="1"/>
    <col min="5638" max="5638" width="15" customWidth="1"/>
    <col min="5640" max="5640" width="12.88671875" customWidth="1"/>
    <col min="5641" max="5641" width="12.33203125" customWidth="1"/>
    <col min="5893" max="5893" width="14.33203125" customWidth="1"/>
    <col min="5894" max="5894" width="15" customWidth="1"/>
    <col min="5896" max="5896" width="12.88671875" customWidth="1"/>
    <col min="5897" max="5897" width="12.33203125" customWidth="1"/>
    <col min="6149" max="6149" width="14.33203125" customWidth="1"/>
    <col min="6150" max="6150" width="15" customWidth="1"/>
    <col min="6152" max="6152" width="12.88671875" customWidth="1"/>
    <col min="6153" max="6153" width="12.33203125" customWidth="1"/>
    <col min="6405" max="6405" width="14.33203125" customWidth="1"/>
    <col min="6406" max="6406" width="15" customWidth="1"/>
    <col min="6408" max="6408" width="12.88671875" customWidth="1"/>
    <col min="6409" max="6409" width="12.33203125" customWidth="1"/>
    <col min="6661" max="6661" width="14.33203125" customWidth="1"/>
    <col min="6662" max="6662" width="15" customWidth="1"/>
    <col min="6664" max="6664" width="12.88671875" customWidth="1"/>
    <col min="6665" max="6665" width="12.33203125" customWidth="1"/>
    <col min="6917" max="6917" width="14.33203125" customWidth="1"/>
    <col min="6918" max="6918" width="15" customWidth="1"/>
    <col min="6920" max="6920" width="12.88671875" customWidth="1"/>
    <col min="6921" max="6921" width="12.33203125" customWidth="1"/>
    <col min="7173" max="7173" width="14.33203125" customWidth="1"/>
    <col min="7174" max="7174" width="15" customWidth="1"/>
    <col min="7176" max="7176" width="12.88671875" customWidth="1"/>
    <col min="7177" max="7177" width="12.33203125" customWidth="1"/>
    <col min="7429" max="7429" width="14.33203125" customWidth="1"/>
    <col min="7430" max="7430" width="15" customWidth="1"/>
    <col min="7432" max="7432" width="12.88671875" customWidth="1"/>
    <col min="7433" max="7433" width="12.33203125" customWidth="1"/>
    <col min="7685" max="7685" width="14.33203125" customWidth="1"/>
    <col min="7686" max="7686" width="15" customWidth="1"/>
    <col min="7688" max="7688" width="12.88671875" customWidth="1"/>
    <col min="7689" max="7689" width="12.33203125" customWidth="1"/>
    <col min="7941" max="7941" width="14.33203125" customWidth="1"/>
    <col min="7942" max="7942" width="15" customWidth="1"/>
    <col min="7944" max="7944" width="12.88671875" customWidth="1"/>
    <col min="7945" max="7945" width="12.33203125" customWidth="1"/>
    <col min="8197" max="8197" width="14.33203125" customWidth="1"/>
    <col min="8198" max="8198" width="15" customWidth="1"/>
    <col min="8200" max="8200" width="12.88671875" customWidth="1"/>
    <col min="8201" max="8201" width="12.33203125" customWidth="1"/>
    <col min="8453" max="8453" width="14.33203125" customWidth="1"/>
    <col min="8454" max="8454" width="15" customWidth="1"/>
    <col min="8456" max="8456" width="12.88671875" customWidth="1"/>
    <col min="8457" max="8457" width="12.33203125" customWidth="1"/>
    <col min="8709" max="8709" width="14.33203125" customWidth="1"/>
    <col min="8710" max="8710" width="15" customWidth="1"/>
    <col min="8712" max="8712" width="12.88671875" customWidth="1"/>
    <col min="8713" max="8713" width="12.33203125" customWidth="1"/>
    <col min="8965" max="8965" width="14.33203125" customWidth="1"/>
    <col min="8966" max="8966" width="15" customWidth="1"/>
    <col min="8968" max="8968" width="12.88671875" customWidth="1"/>
    <col min="8969" max="8969" width="12.33203125" customWidth="1"/>
    <col min="9221" max="9221" width="14.33203125" customWidth="1"/>
    <col min="9222" max="9222" width="15" customWidth="1"/>
    <col min="9224" max="9224" width="12.88671875" customWidth="1"/>
    <col min="9225" max="9225" width="12.33203125" customWidth="1"/>
    <col min="9477" max="9477" width="14.33203125" customWidth="1"/>
    <col min="9478" max="9478" width="15" customWidth="1"/>
    <col min="9480" max="9480" width="12.88671875" customWidth="1"/>
    <col min="9481" max="9481" width="12.33203125" customWidth="1"/>
    <col min="9733" max="9733" width="14.33203125" customWidth="1"/>
    <col min="9734" max="9734" width="15" customWidth="1"/>
    <col min="9736" max="9736" width="12.88671875" customWidth="1"/>
    <col min="9737" max="9737" width="12.33203125" customWidth="1"/>
    <col min="9989" max="9989" width="14.33203125" customWidth="1"/>
    <col min="9990" max="9990" width="15" customWidth="1"/>
    <col min="9992" max="9992" width="12.88671875" customWidth="1"/>
    <col min="9993" max="9993" width="12.33203125" customWidth="1"/>
    <col min="10245" max="10245" width="14.33203125" customWidth="1"/>
    <col min="10246" max="10246" width="15" customWidth="1"/>
    <col min="10248" max="10248" width="12.88671875" customWidth="1"/>
    <col min="10249" max="10249" width="12.33203125" customWidth="1"/>
    <col min="10501" max="10501" width="14.33203125" customWidth="1"/>
    <col min="10502" max="10502" width="15" customWidth="1"/>
    <col min="10504" max="10504" width="12.88671875" customWidth="1"/>
    <col min="10505" max="10505" width="12.33203125" customWidth="1"/>
    <col min="10757" max="10757" width="14.33203125" customWidth="1"/>
    <col min="10758" max="10758" width="15" customWidth="1"/>
    <col min="10760" max="10760" width="12.88671875" customWidth="1"/>
    <col min="10761" max="10761" width="12.33203125" customWidth="1"/>
    <col min="11013" max="11013" width="14.33203125" customWidth="1"/>
    <col min="11014" max="11014" width="15" customWidth="1"/>
    <col min="11016" max="11016" width="12.88671875" customWidth="1"/>
    <col min="11017" max="11017" width="12.33203125" customWidth="1"/>
    <col min="11269" max="11269" width="14.33203125" customWidth="1"/>
    <col min="11270" max="11270" width="15" customWidth="1"/>
    <col min="11272" max="11272" width="12.88671875" customWidth="1"/>
    <col min="11273" max="11273" width="12.33203125" customWidth="1"/>
    <col min="11525" max="11525" width="14.33203125" customWidth="1"/>
    <col min="11526" max="11526" width="15" customWidth="1"/>
    <col min="11528" max="11528" width="12.88671875" customWidth="1"/>
    <col min="11529" max="11529" width="12.33203125" customWidth="1"/>
    <col min="11781" max="11781" width="14.33203125" customWidth="1"/>
    <col min="11782" max="11782" width="15" customWidth="1"/>
    <col min="11784" max="11784" width="12.88671875" customWidth="1"/>
    <col min="11785" max="11785" width="12.33203125" customWidth="1"/>
    <col min="12037" max="12037" width="14.33203125" customWidth="1"/>
    <col min="12038" max="12038" width="15" customWidth="1"/>
    <col min="12040" max="12040" width="12.88671875" customWidth="1"/>
    <col min="12041" max="12041" width="12.33203125" customWidth="1"/>
    <col min="12293" max="12293" width="14.33203125" customWidth="1"/>
    <col min="12294" max="12294" width="15" customWidth="1"/>
    <col min="12296" max="12296" width="12.88671875" customWidth="1"/>
    <col min="12297" max="12297" width="12.33203125" customWidth="1"/>
    <col min="12549" max="12549" width="14.33203125" customWidth="1"/>
    <col min="12550" max="12550" width="15" customWidth="1"/>
    <col min="12552" max="12552" width="12.88671875" customWidth="1"/>
    <col min="12553" max="12553" width="12.33203125" customWidth="1"/>
    <col min="12805" max="12805" width="14.33203125" customWidth="1"/>
    <col min="12806" max="12806" width="15" customWidth="1"/>
    <col min="12808" max="12808" width="12.88671875" customWidth="1"/>
    <col min="12809" max="12809" width="12.33203125" customWidth="1"/>
    <col min="13061" max="13061" width="14.33203125" customWidth="1"/>
    <col min="13062" max="13062" width="15" customWidth="1"/>
    <col min="13064" max="13064" width="12.88671875" customWidth="1"/>
    <col min="13065" max="13065" width="12.33203125" customWidth="1"/>
    <col min="13317" max="13317" width="14.33203125" customWidth="1"/>
    <col min="13318" max="13318" width="15" customWidth="1"/>
    <col min="13320" max="13320" width="12.88671875" customWidth="1"/>
    <col min="13321" max="13321" width="12.33203125" customWidth="1"/>
    <col min="13573" max="13573" width="14.33203125" customWidth="1"/>
    <col min="13574" max="13574" width="15" customWidth="1"/>
    <col min="13576" max="13576" width="12.88671875" customWidth="1"/>
    <col min="13577" max="13577" width="12.33203125" customWidth="1"/>
    <col min="13829" max="13829" width="14.33203125" customWidth="1"/>
    <col min="13830" max="13830" width="15" customWidth="1"/>
    <col min="13832" max="13832" width="12.88671875" customWidth="1"/>
    <col min="13833" max="13833" width="12.33203125" customWidth="1"/>
    <col min="14085" max="14085" width="14.33203125" customWidth="1"/>
    <col min="14086" max="14086" width="15" customWidth="1"/>
    <col min="14088" max="14088" width="12.88671875" customWidth="1"/>
    <col min="14089" max="14089" width="12.33203125" customWidth="1"/>
    <col min="14341" max="14341" width="14.33203125" customWidth="1"/>
    <col min="14342" max="14342" width="15" customWidth="1"/>
    <col min="14344" max="14344" width="12.88671875" customWidth="1"/>
    <col min="14345" max="14345" width="12.33203125" customWidth="1"/>
    <col min="14597" max="14597" width="14.33203125" customWidth="1"/>
    <col min="14598" max="14598" width="15" customWidth="1"/>
    <col min="14600" max="14600" width="12.88671875" customWidth="1"/>
    <col min="14601" max="14601" width="12.33203125" customWidth="1"/>
    <col min="14853" max="14853" width="14.33203125" customWidth="1"/>
    <col min="14854" max="14854" width="15" customWidth="1"/>
    <col min="14856" max="14856" width="12.88671875" customWidth="1"/>
    <col min="14857" max="14857" width="12.33203125" customWidth="1"/>
    <col min="15109" max="15109" width="14.33203125" customWidth="1"/>
    <col min="15110" max="15110" width="15" customWidth="1"/>
    <col min="15112" max="15112" width="12.88671875" customWidth="1"/>
    <col min="15113" max="15113" width="12.33203125" customWidth="1"/>
    <col min="15365" max="15365" width="14.33203125" customWidth="1"/>
    <col min="15366" max="15366" width="15" customWidth="1"/>
    <col min="15368" max="15368" width="12.88671875" customWidth="1"/>
    <col min="15369" max="15369" width="12.33203125" customWidth="1"/>
    <col min="15621" max="15621" width="14.33203125" customWidth="1"/>
    <col min="15622" max="15622" width="15" customWidth="1"/>
    <col min="15624" max="15624" width="12.88671875" customWidth="1"/>
    <col min="15625" max="15625" width="12.33203125" customWidth="1"/>
    <col min="15877" max="15877" width="14.33203125" customWidth="1"/>
    <col min="15878" max="15878" width="15" customWidth="1"/>
    <col min="15880" max="15880" width="12.88671875" customWidth="1"/>
    <col min="15881" max="15881" width="12.33203125" customWidth="1"/>
    <col min="16133" max="16133" width="14.33203125" customWidth="1"/>
    <col min="16134" max="16134" width="15" customWidth="1"/>
    <col min="16136" max="16136" width="12.88671875" customWidth="1"/>
    <col min="16137" max="16137" width="12.33203125" customWidth="1"/>
  </cols>
  <sheetData>
    <row r="1" spans="1:16" x14ac:dyDescent="0.3">
      <c r="A1" s="18" t="s">
        <v>559</v>
      </c>
      <c r="B1" s="14"/>
      <c r="C1" s="14"/>
      <c r="D1" s="14"/>
      <c r="E1" s="14"/>
      <c r="I1" s="2"/>
      <c r="J1" s="2"/>
      <c r="K1" s="2"/>
    </row>
    <row r="2" spans="1:16" x14ac:dyDescent="0.3">
      <c r="A2" s="5" t="s">
        <v>551</v>
      </c>
      <c r="B2" s="6" t="s">
        <v>642</v>
      </c>
      <c r="C2" s="6"/>
      <c r="D2" s="6"/>
      <c r="E2" s="14"/>
      <c r="I2" s="2"/>
      <c r="J2" s="2"/>
      <c r="K2" s="2"/>
    </row>
    <row r="3" spans="1:16" x14ac:dyDescent="0.3">
      <c r="A3" s="5" t="s">
        <v>543</v>
      </c>
      <c r="B3" s="7" t="s">
        <v>644</v>
      </c>
      <c r="C3" s="7"/>
      <c r="D3" s="7"/>
      <c r="E3" s="15"/>
      <c r="I3" s="2"/>
      <c r="J3" s="2"/>
      <c r="K3" s="2"/>
    </row>
    <row r="4" spans="1:16" x14ac:dyDescent="0.3">
      <c r="A4" s="5" t="s">
        <v>552</v>
      </c>
      <c r="B4" s="7" t="s">
        <v>631</v>
      </c>
      <c r="C4" s="7"/>
      <c r="D4" s="7"/>
      <c r="E4" s="15"/>
      <c r="I4" s="2"/>
      <c r="J4" s="2"/>
      <c r="K4" s="2"/>
      <c r="N4" s="4" t="s">
        <v>819</v>
      </c>
    </row>
    <row r="5" spans="1:16" x14ac:dyDescent="0.3">
      <c r="A5" s="10" t="s">
        <v>6</v>
      </c>
      <c r="B5" s="10" t="s">
        <v>560</v>
      </c>
      <c r="C5" s="10" t="s">
        <v>556</v>
      </c>
      <c r="D5" s="10" t="s">
        <v>632</v>
      </c>
      <c r="E5" s="10" t="s">
        <v>0</v>
      </c>
      <c r="F5" s="11" t="s">
        <v>54</v>
      </c>
      <c r="G5" s="10" t="s">
        <v>553</v>
      </c>
      <c r="H5" s="29" t="s">
        <v>554</v>
      </c>
      <c r="I5" s="10" t="s">
        <v>555</v>
      </c>
      <c r="J5" s="10" t="s">
        <v>57</v>
      </c>
      <c r="K5" s="11" t="s">
        <v>56</v>
      </c>
      <c r="L5" s="11" t="s">
        <v>55</v>
      </c>
      <c r="M5" s="11" t="s">
        <v>550</v>
      </c>
      <c r="N5" s="4" t="s">
        <v>0</v>
      </c>
      <c r="O5" s="4" t="s">
        <v>54</v>
      </c>
      <c r="P5" s="4" t="s">
        <v>6</v>
      </c>
    </row>
    <row r="6" spans="1:16" s="12" customFormat="1" x14ac:dyDescent="0.3">
      <c r="A6" s="17"/>
      <c r="B6" s="17">
        <v>1</v>
      </c>
      <c r="C6" s="17">
        <v>1842</v>
      </c>
      <c r="D6" s="17" t="s">
        <v>645</v>
      </c>
      <c r="E6" s="17">
        <v>1</v>
      </c>
      <c r="F6" s="17" t="s">
        <v>3</v>
      </c>
      <c r="G6" s="17">
        <v>70</v>
      </c>
      <c r="H6" s="30">
        <v>3.9</v>
      </c>
      <c r="I6" s="17" t="s">
        <v>410</v>
      </c>
      <c r="J6" s="17" t="s">
        <v>409</v>
      </c>
      <c r="K6" s="17" t="s">
        <v>59</v>
      </c>
      <c r="L6" s="17"/>
      <c r="M6" s="13"/>
      <c r="N6" s="36">
        <f>SUMIFS($E$6:$E$400,$F$6:$F$400,"CH",$A$6:$A$400,"U1")</f>
        <v>0</v>
      </c>
      <c r="O6" s="36" t="s">
        <v>3</v>
      </c>
      <c r="P6" s="36" t="s">
        <v>7</v>
      </c>
    </row>
    <row r="7" spans="1:16" s="12" customFormat="1" x14ac:dyDescent="0.3">
      <c r="A7" s="17"/>
      <c r="B7" s="17">
        <v>1</v>
      </c>
      <c r="C7" s="17"/>
      <c r="D7" s="17"/>
      <c r="E7" s="17">
        <v>1</v>
      </c>
      <c r="F7" s="17" t="s">
        <v>3</v>
      </c>
      <c r="G7" s="17">
        <v>85</v>
      </c>
      <c r="H7" s="30">
        <v>6.7</v>
      </c>
      <c r="I7" s="17" t="s">
        <v>408</v>
      </c>
      <c r="J7" s="17" t="s">
        <v>407</v>
      </c>
      <c r="K7" s="17" t="s">
        <v>59</v>
      </c>
      <c r="L7" s="17"/>
      <c r="M7" s="13"/>
      <c r="N7" s="36">
        <f>SUMIFS($E$6:$E$400,$F$6:$F$400,"CH",$A$6:$A$400,"U2")</f>
        <v>0</v>
      </c>
      <c r="O7" s="36" t="s">
        <v>3</v>
      </c>
      <c r="P7" s="36" t="s">
        <v>8</v>
      </c>
    </row>
    <row r="8" spans="1:16" s="12" customFormat="1" x14ac:dyDescent="0.3">
      <c r="A8" s="17"/>
      <c r="B8" s="17">
        <v>1</v>
      </c>
      <c r="C8" s="17"/>
      <c r="D8" s="17"/>
      <c r="E8" s="17">
        <v>1</v>
      </c>
      <c r="F8" s="17" t="s">
        <v>3</v>
      </c>
      <c r="G8" s="17">
        <v>97</v>
      </c>
      <c r="H8" s="30">
        <v>13.26</v>
      </c>
      <c r="I8" s="17" t="s">
        <v>406</v>
      </c>
      <c r="J8" s="17" t="s">
        <v>199</v>
      </c>
      <c r="K8" s="17" t="s">
        <v>59</v>
      </c>
      <c r="L8" s="17"/>
      <c r="M8" s="13"/>
      <c r="N8" s="36">
        <f>SUMIFS($E$6:$E$400,$F$6:$F$400,"CH",$A$6:$A$400,"U3")</f>
        <v>0</v>
      </c>
      <c r="O8" s="36" t="s">
        <v>3</v>
      </c>
      <c r="P8" s="36" t="s">
        <v>9</v>
      </c>
    </row>
    <row r="9" spans="1:16" s="12" customFormat="1" x14ac:dyDescent="0.3">
      <c r="A9" s="17"/>
      <c r="B9" s="17">
        <v>1</v>
      </c>
      <c r="C9" s="17"/>
      <c r="D9" s="17"/>
      <c r="E9" s="17">
        <v>1</v>
      </c>
      <c r="F9" s="17" t="s">
        <v>4</v>
      </c>
      <c r="G9" s="17">
        <v>40</v>
      </c>
      <c r="H9" s="30">
        <v>1.3</v>
      </c>
      <c r="I9" s="17"/>
      <c r="J9" s="17"/>
      <c r="K9" s="17" t="s">
        <v>59</v>
      </c>
      <c r="L9" s="17"/>
      <c r="M9" s="13"/>
      <c r="N9" s="36">
        <f>SUMIFS($E$6:$E$400,$F$6:$F$400,"CH",$A$6:$A$400,"U4")</f>
        <v>0</v>
      </c>
      <c r="O9" s="36" t="s">
        <v>3</v>
      </c>
      <c r="P9" s="36" t="s">
        <v>10</v>
      </c>
    </row>
    <row r="10" spans="1:16" s="12" customFormat="1" x14ac:dyDescent="0.3">
      <c r="A10" s="17"/>
      <c r="B10" s="17">
        <v>1</v>
      </c>
      <c r="C10" s="17"/>
      <c r="D10" s="17"/>
      <c r="E10" s="17">
        <v>1</v>
      </c>
      <c r="F10" s="17" t="s">
        <v>4</v>
      </c>
      <c r="G10" s="17">
        <v>130</v>
      </c>
      <c r="H10" s="30">
        <v>23.8</v>
      </c>
      <c r="I10" s="17"/>
      <c r="J10" s="17"/>
      <c r="K10" s="17" t="s">
        <v>59</v>
      </c>
      <c r="L10" s="17"/>
      <c r="M10" s="13"/>
      <c r="N10" s="36">
        <f>SUMIFS($E$6:$E$400,$F$6:$F$400,"CH",$A$6:$A$400,"U5")</f>
        <v>0</v>
      </c>
      <c r="O10" s="36" t="s">
        <v>3</v>
      </c>
      <c r="P10" s="36" t="s">
        <v>11</v>
      </c>
    </row>
    <row r="11" spans="1:16" s="12" customFormat="1" x14ac:dyDescent="0.3">
      <c r="A11" s="17"/>
      <c r="B11" s="17">
        <v>1</v>
      </c>
      <c r="C11" s="17"/>
      <c r="D11" s="17"/>
      <c r="E11" s="17">
        <v>1</v>
      </c>
      <c r="F11" s="17" t="s">
        <v>4</v>
      </c>
      <c r="G11" s="17">
        <v>40</v>
      </c>
      <c r="H11" s="30">
        <v>0.6</v>
      </c>
      <c r="I11" s="17"/>
      <c r="J11" s="17"/>
      <c r="K11" s="17" t="s">
        <v>59</v>
      </c>
      <c r="L11" s="17"/>
      <c r="M11" s="13"/>
      <c r="N11" s="36">
        <f>SUMIFS($E$6:$E$400,$F$6:$F$400,"CH",$A$6:$A$400,"U6")</f>
        <v>0</v>
      </c>
      <c r="O11" s="36" t="s">
        <v>3</v>
      </c>
      <c r="P11" s="36" t="s">
        <v>12</v>
      </c>
    </row>
    <row r="12" spans="1:16" s="12" customFormat="1" x14ac:dyDescent="0.3">
      <c r="A12" s="17"/>
      <c r="B12" s="17">
        <v>1</v>
      </c>
      <c r="C12" s="17"/>
      <c r="D12" s="17"/>
      <c r="E12" s="17">
        <v>1</v>
      </c>
      <c r="F12" s="17" t="s">
        <v>4</v>
      </c>
      <c r="G12" s="17">
        <v>110</v>
      </c>
      <c r="H12" s="30">
        <v>15.5</v>
      </c>
      <c r="I12" s="17"/>
      <c r="J12" s="17"/>
      <c r="K12" s="17" t="s">
        <v>59</v>
      </c>
      <c r="L12" s="17"/>
      <c r="M12" s="13"/>
      <c r="N12" s="36">
        <f>SUMIFS($E$6:$E$400,$F$6:$F$400,"CH",$A$6:$A$400,"U7")</f>
        <v>0</v>
      </c>
      <c r="O12" s="36" t="s">
        <v>3</v>
      </c>
      <c r="P12" s="36" t="s">
        <v>13</v>
      </c>
    </row>
    <row r="13" spans="1:16" s="12" customFormat="1" x14ac:dyDescent="0.3">
      <c r="A13" s="17"/>
      <c r="B13" s="17">
        <v>1</v>
      </c>
      <c r="C13" s="17"/>
      <c r="D13" s="17"/>
      <c r="E13" s="17">
        <v>1</v>
      </c>
      <c r="F13" s="17" t="s">
        <v>4</v>
      </c>
      <c r="G13" s="17">
        <v>110</v>
      </c>
      <c r="H13" s="30">
        <v>14.8</v>
      </c>
      <c r="I13" s="17"/>
      <c r="J13" s="17"/>
      <c r="K13" s="17" t="s">
        <v>59</v>
      </c>
      <c r="L13" s="17"/>
      <c r="M13" s="13"/>
      <c r="N13" s="36">
        <f>SUMIFS($E$6:$E$400,$F$6:$F$400,"CH",$A$6:$A$400,"U8")</f>
        <v>0</v>
      </c>
      <c r="O13" s="36" t="s">
        <v>3</v>
      </c>
      <c r="P13" s="36" t="s">
        <v>14</v>
      </c>
    </row>
    <row r="14" spans="1:16" s="12" customFormat="1" x14ac:dyDescent="0.3">
      <c r="A14" s="17"/>
      <c r="B14" s="17">
        <v>1</v>
      </c>
      <c r="C14" s="17"/>
      <c r="D14" s="17"/>
      <c r="E14" s="17">
        <v>1</v>
      </c>
      <c r="F14" s="17" t="s">
        <v>4</v>
      </c>
      <c r="G14" s="17">
        <v>60</v>
      </c>
      <c r="H14" s="30">
        <v>2.4</v>
      </c>
      <c r="I14" s="17"/>
      <c r="J14" s="17"/>
      <c r="K14" s="17" t="s">
        <v>59</v>
      </c>
      <c r="L14" s="17"/>
      <c r="M14" s="13"/>
      <c r="N14" s="36">
        <f>SUMIFS($E$6:$E$400,$F$6:$F$400,"CH",$A$6:$A$400,"U9")</f>
        <v>0</v>
      </c>
      <c r="O14" s="36" t="s">
        <v>3</v>
      </c>
      <c r="P14" s="36" t="s">
        <v>15</v>
      </c>
    </row>
    <row r="15" spans="1:16" s="12" customFormat="1" x14ac:dyDescent="0.3">
      <c r="A15" s="17"/>
      <c r="B15" s="17">
        <v>1</v>
      </c>
      <c r="C15" s="17"/>
      <c r="D15" s="17"/>
      <c r="E15" s="17">
        <v>1</v>
      </c>
      <c r="F15" s="17" t="s">
        <v>4</v>
      </c>
      <c r="G15" s="17">
        <v>165</v>
      </c>
      <c r="H15" s="30">
        <v>50.5</v>
      </c>
      <c r="I15" s="17"/>
      <c r="J15" s="17"/>
      <c r="K15" s="17" t="s">
        <v>59</v>
      </c>
      <c r="L15" s="17"/>
      <c r="M15" s="13"/>
      <c r="N15" s="36">
        <f>SUMIFS($E$6:$E$400,$F$6:$F$400,"CH",$A$6:$A$400,"U10")</f>
        <v>0</v>
      </c>
      <c r="O15" s="36" t="s">
        <v>3</v>
      </c>
      <c r="P15" s="36" t="s">
        <v>16</v>
      </c>
    </row>
    <row r="16" spans="1:16" s="12" customFormat="1" x14ac:dyDescent="0.3">
      <c r="A16" s="17"/>
      <c r="B16" s="17">
        <v>1</v>
      </c>
      <c r="C16" s="17"/>
      <c r="D16" s="17"/>
      <c r="E16" s="17">
        <v>1</v>
      </c>
      <c r="F16" s="17" t="s">
        <v>4</v>
      </c>
      <c r="G16" s="17">
        <v>100</v>
      </c>
      <c r="H16" s="30">
        <v>11.9</v>
      </c>
      <c r="I16" s="17"/>
      <c r="J16" s="17"/>
      <c r="K16" s="17" t="s">
        <v>59</v>
      </c>
      <c r="L16" s="17"/>
      <c r="M16" s="13"/>
      <c r="N16" s="36">
        <f>SUMIFS($E$6:$E$400,$F$6:$F$400,"CH",$A$6:$A$400,"U11")</f>
        <v>0</v>
      </c>
      <c r="O16" s="36" t="s">
        <v>3</v>
      </c>
      <c r="P16" s="36" t="s">
        <v>42</v>
      </c>
    </row>
    <row r="17" spans="1:16" s="12" customFormat="1" x14ac:dyDescent="0.3">
      <c r="A17" s="17"/>
      <c r="B17" s="17">
        <v>1</v>
      </c>
      <c r="C17" s="17"/>
      <c r="D17" s="17"/>
      <c r="E17" s="17">
        <v>1</v>
      </c>
      <c r="F17" s="17" t="s">
        <v>4</v>
      </c>
      <c r="G17" s="17">
        <v>135</v>
      </c>
      <c r="H17" s="30">
        <v>26.4</v>
      </c>
      <c r="I17" s="17"/>
      <c r="J17" s="17"/>
      <c r="K17" s="17" t="s">
        <v>59</v>
      </c>
      <c r="L17" s="17"/>
      <c r="M17" s="13"/>
      <c r="N17" s="36">
        <f>SUMIFS($E$6:$E$400,$F$6:$F$400,"CH",$A$6:$A$400,"U12")</f>
        <v>0</v>
      </c>
      <c r="O17" s="36" t="s">
        <v>3</v>
      </c>
      <c r="P17" s="36" t="s">
        <v>43</v>
      </c>
    </row>
    <row r="18" spans="1:16" s="12" customFormat="1" x14ac:dyDescent="0.3">
      <c r="A18" s="17"/>
      <c r="B18" s="17">
        <v>1</v>
      </c>
      <c r="C18" s="17"/>
      <c r="D18" s="17"/>
      <c r="E18" s="17">
        <v>1</v>
      </c>
      <c r="F18" s="17" t="s">
        <v>19</v>
      </c>
      <c r="G18" s="17"/>
      <c r="H18" s="30"/>
      <c r="I18" s="17"/>
      <c r="J18" s="17"/>
      <c r="K18" s="17" t="s">
        <v>59</v>
      </c>
      <c r="L18" s="17" t="s">
        <v>64</v>
      </c>
      <c r="M18" s="13" t="s">
        <v>110</v>
      </c>
      <c r="N18" s="36">
        <f>SUMIFS($E$6:$E$400,$F$6:$F$400,"CH",$A$6:$A$400,"U13")</f>
        <v>0</v>
      </c>
      <c r="O18" s="36" t="s">
        <v>3</v>
      </c>
      <c r="P18" s="36" t="s">
        <v>44</v>
      </c>
    </row>
    <row r="19" spans="1:16" s="12" customFormat="1" x14ac:dyDescent="0.3">
      <c r="A19" s="17"/>
      <c r="B19" s="17">
        <v>1</v>
      </c>
      <c r="C19" s="17"/>
      <c r="D19" s="17"/>
      <c r="E19" s="17">
        <v>1</v>
      </c>
      <c r="F19" s="17" t="s">
        <v>4</v>
      </c>
      <c r="G19" s="17">
        <v>110</v>
      </c>
      <c r="H19" s="30">
        <v>15.4</v>
      </c>
      <c r="I19" s="17"/>
      <c r="J19" s="17"/>
      <c r="K19" s="17" t="s">
        <v>59</v>
      </c>
      <c r="L19" s="17"/>
      <c r="M19" s="13"/>
      <c r="N19" s="36">
        <f>SUMIFS($E$6:$E$400,$F$6:$F$400,"CH",$A$6:$A$400,"U14")</f>
        <v>0</v>
      </c>
      <c r="O19" s="36" t="s">
        <v>3</v>
      </c>
      <c r="P19" s="36" t="s">
        <v>45</v>
      </c>
    </row>
    <row r="20" spans="1:16" s="12" customFormat="1" x14ac:dyDescent="0.3">
      <c r="A20" s="17"/>
      <c r="B20" s="17">
        <v>1</v>
      </c>
      <c r="C20" s="17"/>
      <c r="D20" s="17"/>
      <c r="E20" s="17">
        <v>1</v>
      </c>
      <c r="F20" s="17" t="s">
        <v>4</v>
      </c>
      <c r="G20" s="17">
        <v>65</v>
      </c>
      <c r="H20" s="30">
        <v>1.6</v>
      </c>
      <c r="I20" s="17"/>
      <c r="J20" s="17"/>
      <c r="K20" s="17" t="s">
        <v>59</v>
      </c>
      <c r="L20" s="17"/>
      <c r="M20" s="13"/>
      <c r="N20" s="36">
        <f>SUMIFS($E$6:$E$400,$F$6:$F$400,"CH",$A$6:$A$400,"U15")</f>
        <v>0</v>
      </c>
      <c r="O20" s="36" t="s">
        <v>3</v>
      </c>
      <c r="P20" s="36" t="s">
        <v>46</v>
      </c>
    </row>
    <row r="21" spans="1:16" s="12" customFormat="1" x14ac:dyDescent="0.3">
      <c r="A21" s="17"/>
      <c r="B21" s="17">
        <v>1</v>
      </c>
      <c r="C21" s="17"/>
      <c r="D21" s="17"/>
      <c r="E21" s="17">
        <v>1</v>
      </c>
      <c r="F21" s="17" t="s">
        <v>4</v>
      </c>
      <c r="G21" s="17">
        <v>170</v>
      </c>
      <c r="H21" s="30">
        <v>50.5</v>
      </c>
      <c r="I21" s="17"/>
      <c r="J21" s="17"/>
      <c r="K21" s="17" t="s">
        <v>59</v>
      </c>
      <c r="L21" s="17"/>
      <c r="M21" s="13"/>
      <c r="N21" s="36">
        <f>SUMIFS($E$6:$E$400,$F$6:$F$400,"CH",$A$6:$A$400,"U16")</f>
        <v>0</v>
      </c>
      <c r="O21" s="36" t="s">
        <v>3</v>
      </c>
      <c r="P21" s="36" t="s">
        <v>511</v>
      </c>
    </row>
    <row r="22" spans="1:16" s="12" customFormat="1" x14ac:dyDescent="0.3">
      <c r="A22" s="17"/>
      <c r="B22" s="17">
        <v>1</v>
      </c>
      <c r="C22" s="17"/>
      <c r="D22" s="17"/>
      <c r="E22" s="17">
        <v>1</v>
      </c>
      <c r="F22" s="17" t="s">
        <v>4</v>
      </c>
      <c r="G22" s="17">
        <v>110</v>
      </c>
      <c r="H22" s="30">
        <v>23.5</v>
      </c>
      <c r="I22" s="17"/>
      <c r="J22" s="17"/>
      <c r="K22" s="17" t="s">
        <v>59</v>
      </c>
      <c r="L22" s="17"/>
      <c r="M22" s="13"/>
      <c r="N22" s="36">
        <f>SUMIFS($E$6:$E$400,$F$6:$F$400,"CH",$A$6:$A$400,"U17")</f>
        <v>0</v>
      </c>
      <c r="O22" s="36" t="s">
        <v>3</v>
      </c>
      <c r="P22" s="36" t="s">
        <v>512</v>
      </c>
    </row>
    <row r="23" spans="1:16" s="12" customFormat="1" x14ac:dyDescent="0.3">
      <c r="A23" s="17"/>
      <c r="B23" s="17">
        <v>1</v>
      </c>
      <c r="C23" s="17"/>
      <c r="D23" s="17"/>
      <c r="E23" s="17">
        <v>1</v>
      </c>
      <c r="F23" s="17" t="s">
        <v>4</v>
      </c>
      <c r="G23" s="17">
        <v>130</v>
      </c>
      <c r="H23" s="30">
        <v>25</v>
      </c>
      <c r="I23" s="17"/>
      <c r="J23" s="17"/>
      <c r="K23" s="17" t="s">
        <v>59</v>
      </c>
      <c r="L23" s="17"/>
      <c r="M23" s="13"/>
      <c r="N23" s="36">
        <f>SUMIFS($E$6:$E$400,$F$6:$F$400,"CH",$A$6:$A$400,"U18")</f>
        <v>0</v>
      </c>
      <c r="O23" s="36" t="s">
        <v>3</v>
      </c>
      <c r="P23" s="36" t="s">
        <v>513</v>
      </c>
    </row>
    <row r="24" spans="1:16" s="12" customFormat="1" x14ac:dyDescent="0.3">
      <c r="A24" s="17"/>
      <c r="B24" s="17">
        <v>1</v>
      </c>
      <c r="C24" s="17"/>
      <c r="D24" s="17"/>
      <c r="E24" s="17">
        <v>1</v>
      </c>
      <c r="F24" s="17" t="s">
        <v>4</v>
      </c>
      <c r="G24" s="17">
        <v>112</v>
      </c>
      <c r="H24" s="30">
        <v>15.3</v>
      </c>
      <c r="I24" s="17"/>
      <c r="J24" s="17"/>
      <c r="K24" s="17" t="s">
        <v>59</v>
      </c>
      <c r="L24" s="17"/>
      <c r="M24" s="13"/>
      <c r="N24" s="36">
        <f>SUMIFS($E$6:$E$400,$F$6:$F$400,"CH",$A$6:$A$400,"U19")</f>
        <v>0</v>
      </c>
      <c r="O24" s="36" t="s">
        <v>3</v>
      </c>
      <c r="P24" s="36" t="s">
        <v>514</v>
      </c>
    </row>
    <row r="25" spans="1:16" s="12" customFormat="1" x14ac:dyDescent="0.3">
      <c r="A25" s="17"/>
      <c r="B25" s="17">
        <v>1</v>
      </c>
      <c r="C25" s="17"/>
      <c r="D25" s="17"/>
      <c r="E25" s="17">
        <v>1</v>
      </c>
      <c r="F25" s="17" t="s">
        <v>4</v>
      </c>
      <c r="G25" s="17">
        <v>87</v>
      </c>
      <c r="H25" s="30">
        <v>7.5</v>
      </c>
      <c r="I25" s="17"/>
      <c r="J25" s="17"/>
      <c r="K25" s="17" t="s">
        <v>59</v>
      </c>
      <c r="L25" s="17"/>
      <c r="M25" s="13"/>
      <c r="N25" s="36">
        <f>SUMIFS($E$6:$E$400,$F$6:$F$400,"CH",$A$6:$A$400,"U20")</f>
        <v>0</v>
      </c>
      <c r="O25" s="36" t="s">
        <v>3</v>
      </c>
      <c r="P25" s="36" t="s">
        <v>516</v>
      </c>
    </row>
    <row r="26" spans="1:16" s="12" customFormat="1" x14ac:dyDescent="0.3">
      <c r="A26" s="17"/>
      <c r="B26" s="17">
        <v>1</v>
      </c>
      <c r="C26" s="17"/>
      <c r="D26" s="17"/>
      <c r="E26" s="17">
        <v>1</v>
      </c>
      <c r="F26" s="17" t="s">
        <v>4</v>
      </c>
      <c r="G26" s="17">
        <v>142</v>
      </c>
      <c r="H26" s="30">
        <v>28</v>
      </c>
      <c r="I26" s="17"/>
      <c r="J26" s="17"/>
      <c r="K26" s="17" t="s">
        <v>59</v>
      </c>
      <c r="L26" s="17"/>
      <c r="M26" s="13"/>
      <c r="N26" s="36">
        <f>SUMIFS($E$6:$E$400,$F$6:$F$400,"CH",$A$6:$A$400,"U21")</f>
        <v>0</v>
      </c>
      <c r="O26" s="36" t="s">
        <v>3</v>
      </c>
      <c r="P26" s="36" t="s">
        <v>517</v>
      </c>
    </row>
    <row r="27" spans="1:16" s="12" customFormat="1" x14ac:dyDescent="0.3">
      <c r="A27" s="17"/>
      <c r="B27" s="17">
        <v>1</v>
      </c>
      <c r="C27" s="17"/>
      <c r="D27" s="17"/>
      <c r="E27" s="17">
        <v>1</v>
      </c>
      <c r="F27" s="17" t="s">
        <v>4</v>
      </c>
      <c r="G27" s="17">
        <v>145</v>
      </c>
      <c r="H27" s="30">
        <v>30.2</v>
      </c>
      <c r="I27" s="17"/>
      <c r="J27" s="17"/>
      <c r="K27" s="17" t="s">
        <v>59</v>
      </c>
      <c r="L27" s="17"/>
      <c r="M27" s="13"/>
      <c r="N27" s="36">
        <f>SUMIFS($E$6:$E$400,$F$6:$F$400,"CH",$A$6:$A$400,"U22")</f>
        <v>0</v>
      </c>
      <c r="O27" s="36" t="s">
        <v>3</v>
      </c>
      <c r="P27" s="36" t="s">
        <v>518</v>
      </c>
    </row>
    <row r="28" spans="1:16" s="12" customFormat="1" x14ac:dyDescent="0.3">
      <c r="A28" s="17"/>
      <c r="B28" s="17">
        <v>1</v>
      </c>
      <c r="C28" s="17"/>
      <c r="D28" s="17"/>
      <c r="E28" s="17">
        <v>1</v>
      </c>
      <c r="F28" s="17" t="s">
        <v>4</v>
      </c>
      <c r="G28" s="17"/>
      <c r="H28" s="30"/>
      <c r="I28" s="17"/>
      <c r="J28" s="17"/>
      <c r="K28" s="17" t="s">
        <v>59</v>
      </c>
      <c r="L28" s="17" t="s">
        <v>64</v>
      </c>
      <c r="M28" s="13" t="s">
        <v>110</v>
      </c>
      <c r="N28" s="36">
        <f>SUMIFS($E$6:$E$400,$F$6:$F$400,"CH",$A$6:$A$400,"U23")</f>
        <v>0</v>
      </c>
      <c r="O28" s="36" t="s">
        <v>3</v>
      </c>
      <c r="P28" s="36" t="s">
        <v>519</v>
      </c>
    </row>
    <row r="29" spans="1:16" s="12" customFormat="1" x14ac:dyDescent="0.3">
      <c r="A29" s="17"/>
      <c r="B29" s="17">
        <v>1</v>
      </c>
      <c r="C29" s="17"/>
      <c r="D29" s="17"/>
      <c r="E29" s="17">
        <v>1</v>
      </c>
      <c r="F29" s="17" t="s">
        <v>4</v>
      </c>
      <c r="G29" s="17">
        <v>110</v>
      </c>
      <c r="H29" s="30">
        <v>14.8</v>
      </c>
      <c r="I29" s="17"/>
      <c r="J29" s="17"/>
      <c r="K29" s="17" t="s">
        <v>59</v>
      </c>
      <c r="L29" s="17"/>
      <c r="M29" s="13"/>
      <c r="N29" s="36">
        <f>SUMIFS($E$6:$E$400,$F$6:$F$400,"CH",$A$6:$A$400,"U24")</f>
        <v>0</v>
      </c>
      <c r="O29" s="36" t="s">
        <v>3</v>
      </c>
      <c r="P29" s="36" t="s">
        <v>520</v>
      </c>
    </row>
    <row r="30" spans="1:16" s="12" customFormat="1" x14ac:dyDescent="0.3">
      <c r="A30" s="17"/>
      <c r="B30" s="17">
        <v>1</v>
      </c>
      <c r="C30" s="17"/>
      <c r="D30" s="17"/>
      <c r="E30" s="17">
        <v>1</v>
      </c>
      <c r="F30" s="17" t="s">
        <v>4</v>
      </c>
      <c r="G30" s="17">
        <v>40</v>
      </c>
      <c r="H30" s="30">
        <v>1.3</v>
      </c>
      <c r="I30" s="17"/>
      <c r="J30" s="17"/>
      <c r="K30" s="17" t="s">
        <v>59</v>
      </c>
      <c r="L30" s="17"/>
      <c r="M30" s="13"/>
      <c r="N30" s="36">
        <f>SUMIFS($E$6:$E$400,$F$6:$F$400,"CH",$A$6:$A$400,"U25")</f>
        <v>0</v>
      </c>
      <c r="O30" s="36" t="s">
        <v>3</v>
      </c>
      <c r="P30" s="36" t="s">
        <v>521</v>
      </c>
    </row>
    <row r="31" spans="1:16" s="12" customFormat="1" x14ac:dyDescent="0.3">
      <c r="A31" s="17"/>
      <c r="B31" s="17">
        <v>1</v>
      </c>
      <c r="C31" s="17"/>
      <c r="D31" s="17"/>
      <c r="E31" s="17">
        <v>1</v>
      </c>
      <c r="F31" s="17" t="s">
        <v>19</v>
      </c>
      <c r="G31" s="17">
        <v>60</v>
      </c>
      <c r="H31" s="30">
        <v>2.4</v>
      </c>
      <c r="I31" s="17"/>
      <c r="J31" s="17"/>
      <c r="K31" s="17" t="s">
        <v>59</v>
      </c>
      <c r="L31" s="17"/>
      <c r="M31" s="13"/>
      <c r="N31" s="36">
        <f>SUMIFS($E$6:$E$400,$F$6:$F$400,"CH",$A$6:$A$400,"U26")</f>
        <v>0</v>
      </c>
      <c r="O31" s="36" t="s">
        <v>3</v>
      </c>
      <c r="P31" s="36" t="s">
        <v>522</v>
      </c>
    </row>
    <row r="32" spans="1:16" s="12" customFormat="1" x14ac:dyDescent="0.3">
      <c r="A32" s="17" t="s">
        <v>9</v>
      </c>
      <c r="B32" s="17">
        <v>1</v>
      </c>
      <c r="C32" s="17"/>
      <c r="D32" s="17"/>
      <c r="E32" s="17">
        <v>65</v>
      </c>
      <c r="F32" s="17" t="s">
        <v>5</v>
      </c>
      <c r="G32" s="17"/>
      <c r="H32" s="30"/>
      <c r="I32" s="17"/>
      <c r="J32" s="17"/>
      <c r="K32" s="17" t="s">
        <v>59</v>
      </c>
      <c r="L32" s="17"/>
      <c r="M32" s="13" t="s">
        <v>646</v>
      </c>
      <c r="N32" s="36">
        <f>SUMIFS($E$6:$E$400,$F$6:$F$400,"CH",$A$6:$A$400,"U27")</f>
        <v>0</v>
      </c>
      <c r="O32" s="36" t="s">
        <v>3</v>
      </c>
      <c r="P32" s="36" t="s">
        <v>523</v>
      </c>
    </row>
    <row r="33" spans="1:16" s="12" customFormat="1" x14ac:dyDescent="0.3">
      <c r="A33" s="17" t="s">
        <v>12</v>
      </c>
      <c r="B33" s="17">
        <v>1</v>
      </c>
      <c r="C33" s="17"/>
      <c r="D33" s="17"/>
      <c r="E33" s="17">
        <v>93</v>
      </c>
      <c r="F33" s="17" t="s">
        <v>5</v>
      </c>
      <c r="G33" s="17"/>
      <c r="H33" s="30"/>
      <c r="I33" s="17"/>
      <c r="J33" s="17"/>
      <c r="K33" s="17" t="s">
        <v>59</v>
      </c>
      <c r="L33" s="17"/>
      <c r="M33" s="13" t="s">
        <v>646</v>
      </c>
      <c r="N33" s="36">
        <f>SUMIFS($E$6:$E$400,$F$6:$F$400,"CH",$A$6:$A$400,"U28")</f>
        <v>0</v>
      </c>
      <c r="O33" s="36" t="s">
        <v>3</v>
      </c>
      <c r="P33" s="36" t="s">
        <v>524</v>
      </c>
    </row>
    <row r="34" spans="1:16" s="12" customFormat="1" x14ac:dyDescent="0.3">
      <c r="A34" s="17" t="s">
        <v>14</v>
      </c>
      <c r="B34" s="17">
        <v>1</v>
      </c>
      <c r="C34" s="17">
        <v>1902</v>
      </c>
      <c r="D34" s="17" t="s">
        <v>645</v>
      </c>
      <c r="E34" s="17">
        <v>39</v>
      </c>
      <c r="F34" s="17" t="s">
        <v>5</v>
      </c>
      <c r="G34" s="17"/>
      <c r="H34" s="30"/>
      <c r="I34" s="17"/>
      <c r="J34" s="17"/>
      <c r="K34" s="17" t="s">
        <v>59</v>
      </c>
      <c r="L34" s="17"/>
      <c r="M34" s="13" t="s">
        <v>646</v>
      </c>
      <c r="N34" s="36">
        <f>SUMIFS($E$6:$E$400,$F$6:$F$400,"CH",$A$6:$A$400,"U29")</f>
        <v>0</v>
      </c>
      <c r="O34" s="36" t="s">
        <v>3</v>
      </c>
      <c r="P34" s="36" t="s">
        <v>525</v>
      </c>
    </row>
    <row r="35" spans="1:16" s="12" customFormat="1" x14ac:dyDescent="0.3">
      <c r="A35" s="17" t="s">
        <v>9</v>
      </c>
      <c r="B35" s="17">
        <v>2</v>
      </c>
      <c r="C35" s="17">
        <v>1130</v>
      </c>
      <c r="D35" s="17"/>
      <c r="E35" s="17">
        <v>2</v>
      </c>
      <c r="F35" s="17" t="s">
        <v>5</v>
      </c>
      <c r="G35" s="17"/>
      <c r="H35" s="30"/>
      <c r="I35" s="17"/>
      <c r="J35" s="17"/>
      <c r="K35" s="17" t="s">
        <v>64</v>
      </c>
      <c r="L35" s="17"/>
      <c r="M35" s="13" t="s">
        <v>714</v>
      </c>
      <c r="N35" s="36">
        <f>SUMIFS($E$6:$E$400,$F$6:$F$400,"CH",$A$6:$A$400,"U30")</f>
        <v>0</v>
      </c>
      <c r="O35" s="36" t="s">
        <v>3</v>
      </c>
      <c r="P35" s="36" t="s">
        <v>527</v>
      </c>
    </row>
    <row r="36" spans="1:16" s="12" customFormat="1" x14ac:dyDescent="0.3">
      <c r="A36" s="17" t="s">
        <v>9</v>
      </c>
      <c r="B36" s="17">
        <v>2</v>
      </c>
      <c r="C36" s="17"/>
      <c r="D36" s="17"/>
      <c r="E36" s="17">
        <v>43</v>
      </c>
      <c r="F36" s="17" t="s">
        <v>5</v>
      </c>
      <c r="G36" s="17"/>
      <c r="H36" s="30"/>
      <c r="I36" s="17"/>
      <c r="J36" s="17"/>
      <c r="K36" s="17" t="s">
        <v>59</v>
      </c>
      <c r="L36" s="17"/>
      <c r="M36" s="13" t="s">
        <v>591</v>
      </c>
      <c r="N36" s="36">
        <f>SUMIFS($E$6:$E$400,$F$6:$F$400,"CH",$A$6:$A$400,"U31")</f>
        <v>0</v>
      </c>
      <c r="O36" s="36" t="s">
        <v>3</v>
      </c>
      <c r="P36" s="36" t="s">
        <v>529</v>
      </c>
    </row>
    <row r="37" spans="1:16" s="12" customFormat="1" x14ac:dyDescent="0.3">
      <c r="A37" s="17" t="s">
        <v>12</v>
      </c>
      <c r="B37" s="17">
        <v>2</v>
      </c>
      <c r="C37" s="17">
        <v>1148</v>
      </c>
      <c r="D37" s="17"/>
      <c r="E37" s="17">
        <v>9</v>
      </c>
      <c r="F37" s="17" t="s">
        <v>5</v>
      </c>
      <c r="G37" s="17"/>
      <c r="H37" s="30"/>
      <c r="I37" s="17"/>
      <c r="J37" s="17"/>
      <c r="K37" s="17" t="s">
        <v>64</v>
      </c>
      <c r="L37" s="17"/>
      <c r="M37" s="13" t="s">
        <v>713</v>
      </c>
      <c r="N37" s="36">
        <f>SUMIFS($E$6:$E$400,$F$6:$F$400,"CH",$A$6:$A$400,"U32")</f>
        <v>0</v>
      </c>
      <c r="O37" s="36" t="s">
        <v>3</v>
      </c>
      <c r="P37" s="36" t="s">
        <v>530</v>
      </c>
    </row>
    <row r="38" spans="1:16" s="12" customFormat="1" x14ac:dyDescent="0.3">
      <c r="A38" s="17" t="s">
        <v>12</v>
      </c>
      <c r="B38" s="17">
        <v>2</v>
      </c>
      <c r="C38" s="17"/>
      <c r="D38" s="17"/>
      <c r="E38" s="17">
        <v>59</v>
      </c>
      <c r="F38" s="17" t="s">
        <v>5</v>
      </c>
      <c r="G38" s="17"/>
      <c r="H38" s="30"/>
      <c r="I38" s="17"/>
      <c r="J38" s="17"/>
      <c r="K38" s="17" t="s">
        <v>59</v>
      </c>
      <c r="L38" s="17"/>
      <c r="M38" s="13" t="s">
        <v>591</v>
      </c>
      <c r="N38" s="36">
        <f>SUMIFS($E$6:$E$400,$F$6:$F$400,"CH",$A$6:$A$400,"U33")</f>
        <v>0</v>
      </c>
      <c r="O38" s="36" t="s">
        <v>3</v>
      </c>
      <c r="P38" s="36" t="s">
        <v>531</v>
      </c>
    </row>
    <row r="39" spans="1:16" s="12" customFormat="1" x14ac:dyDescent="0.3">
      <c r="A39" s="17" t="s">
        <v>14</v>
      </c>
      <c r="B39" s="17">
        <v>2</v>
      </c>
      <c r="C39" s="17">
        <v>1230</v>
      </c>
      <c r="D39" s="17"/>
      <c r="E39" s="17">
        <v>0</v>
      </c>
      <c r="F39" s="17" t="s">
        <v>5</v>
      </c>
      <c r="G39" s="17"/>
      <c r="H39" s="30"/>
      <c r="I39" s="17"/>
      <c r="J39" s="17"/>
      <c r="K39" s="17" t="s">
        <v>64</v>
      </c>
      <c r="L39" s="17"/>
      <c r="M39" s="13" t="s">
        <v>715</v>
      </c>
      <c r="N39" s="36">
        <f>SUMIFS($E$6:$E$400,$F$6:$F$400,"CH",$A$6:$A$400,"U34")</f>
        <v>0</v>
      </c>
      <c r="O39" s="36" t="s">
        <v>3</v>
      </c>
      <c r="P39" s="36" t="s">
        <v>532</v>
      </c>
    </row>
    <row r="40" spans="1:16" s="12" customFormat="1" x14ac:dyDescent="0.3">
      <c r="A40" s="17" t="s">
        <v>14</v>
      </c>
      <c r="B40" s="17">
        <v>2</v>
      </c>
      <c r="C40" s="17"/>
      <c r="D40" s="17"/>
      <c r="E40" s="17">
        <v>21</v>
      </c>
      <c r="F40" s="17" t="s">
        <v>5</v>
      </c>
      <c r="G40" s="17"/>
      <c r="H40" s="30"/>
      <c r="I40" s="17"/>
      <c r="J40" s="17"/>
      <c r="K40" s="17" t="s">
        <v>59</v>
      </c>
      <c r="L40" s="17"/>
      <c r="M40" s="13" t="s">
        <v>591</v>
      </c>
      <c r="N40" s="36">
        <f>SUMIFS($E$6:$E$400,$F$6:$F$400,"CH",$A$6:$A$400,"U35")</f>
        <v>0</v>
      </c>
      <c r="O40" s="36" t="s">
        <v>3</v>
      </c>
      <c r="P40" s="36" t="s">
        <v>533</v>
      </c>
    </row>
    <row r="41" spans="1:16" s="12" customFormat="1" x14ac:dyDescent="0.3">
      <c r="A41" s="17"/>
      <c r="B41" s="17"/>
      <c r="C41" s="17"/>
      <c r="D41" s="17"/>
      <c r="E41" s="17"/>
      <c r="F41" s="17"/>
      <c r="G41" s="17"/>
      <c r="H41" s="30"/>
      <c r="I41" s="17"/>
      <c r="J41" s="17"/>
      <c r="K41" s="17"/>
      <c r="L41" s="17"/>
      <c r="M41" s="13"/>
      <c r="N41" s="36">
        <f>SUMIFS($E$6:$E$400,$F$6:$F$400,"CH",$A$6:$A$400,"U36")</f>
        <v>0</v>
      </c>
      <c r="O41" s="36" t="s">
        <v>3</v>
      </c>
      <c r="P41" s="36" t="s">
        <v>534</v>
      </c>
    </row>
    <row r="42" spans="1:16" s="12" customFormat="1" x14ac:dyDescent="0.3">
      <c r="A42" s="17"/>
      <c r="B42" s="17"/>
      <c r="C42" s="17"/>
      <c r="D42" s="17"/>
      <c r="E42" s="17"/>
      <c r="F42" s="17"/>
      <c r="G42" s="17"/>
      <c r="H42" s="30"/>
      <c r="I42" s="17"/>
      <c r="J42" s="17"/>
      <c r="K42" s="17"/>
      <c r="L42" s="17"/>
      <c r="M42" s="13"/>
      <c r="N42" s="36">
        <f>SUMIFS($E$6:$E$400,$F$6:$F$400,"CH",$A$6:$A$400,"U37")</f>
        <v>0</v>
      </c>
      <c r="O42" s="36" t="s">
        <v>3</v>
      </c>
      <c r="P42" s="36" t="s">
        <v>535</v>
      </c>
    </row>
    <row r="43" spans="1:16" s="12" customFormat="1" x14ac:dyDescent="0.3">
      <c r="A43" s="17"/>
      <c r="B43" s="17"/>
      <c r="C43" s="17"/>
      <c r="D43" s="17"/>
      <c r="E43" s="17"/>
      <c r="F43" s="17"/>
      <c r="G43" s="17"/>
      <c r="H43" s="30"/>
      <c r="I43" s="17"/>
      <c r="J43" s="17"/>
      <c r="K43" s="17"/>
      <c r="L43" s="17"/>
      <c r="M43" s="13"/>
      <c r="N43" s="36">
        <f>SUMIFS($E$6:$E$400,$F$6:$F$400,"CH",$A$6:$A$400,"U38")</f>
        <v>0</v>
      </c>
      <c r="O43" s="36" t="s">
        <v>3</v>
      </c>
      <c r="P43" s="36" t="s">
        <v>536</v>
      </c>
    </row>
    <row r="44" spans="1:16" s="12" customFormat="1" x14ac:dyDescent="0.3">
      <c r="A44" s="17"/>
      <c r="B44" s="17"/>
      <c r="C44" s="17"/>
      <c r="D44" s="17"/>
      <c r="E44" s="17"/>
      <c r="F44" s="17"/>
      <c r="G44" s="17"/>
      <c r="H44" s="30"/>
      <c r="I44" s="17"/>
      <c r="J44" s="17"/>
      <c r="K44" s="17"/>
      <c r="L44" s="17"/>
      <c r="M44" s="13"/>
      <c r="N44" s="36">
        <f>SUMIFS($E$6:$E$400,$F$6:$F$400,"CH",$A$6:$A$400,"U39")</f>
        <v>0</v>
      </c>
      <c r="O44" s="36" t="s">
        <v>3</v>
      </c>
      <c r="P44" s="36" t="s">
        <v>537</v>
      </c>
    </row>
    <row r="45" spans="1:16" s="12" customFormat="1" x14ac:dyDescent="0.3">
      <c r="A45" s="17"/>
      <c r="B45" s="17"/>
      <c r="C45" s="17"/>
      <c r="D45" s="17"/>
      <c r="E45" s="17"/>
      <c r="F45" s="17"/>
      <c r="G45" s="17"/>
      <c r="H45" s="30"/>
      <c r="I45" s="17"/>
      <c r="J45" s="17"/>
      <c r="K45" s="17"/>
      <c r="L45" s="17"/>
      <c r="M45" s="13"/>
      <c r="N45" s="36">
        <f>SUMIFS($E$6:$E$400,$F$6:$F$400,"CH",$A$6:$A$400,"U40")</f>
        <v>0</v>
      </c>
      <c r="O45" s="36" t="s">
        <v>3</v>
      </c>
      <c r="P45" s="36" t="s">
        <v>539</v>
      </c>
    </row>
    <row r="46" spans="1:16" s="12" customFormat="1" x14ac:dyDescent="0.3">
      <c r="A46" s="17"/>
      <c r="B46" s="17"/>
      <c r="C46" s="17"/>
      <c r="D46" s="17"/>
      <c r="E46" s="17"/>
      <c r="F46" s="17"/>
      <c r="G46" s="17"/>
      <c r="H46" s="30"/>
      <c r="I46" s="17"/>
      <c r="J46" s="17"/>
      <c r="K46" s="17"/>
      <c r="L46" s="17"/>
      <c r="M46" s="13"/>
      <c r="N46" s="36">
        <f>SUMIFS($E$6:$E$400,$F$6:$F$400,"CH",$A$6:$A$400,"U41")</f>
        <v>0</v>
      </c>
      <c r="O46" s="36" t="s">
        <v>3</v>
      </c>
      <c r="P46" s="36" t="s">
        <v>820</v>
      </c>
    </row>
    <row r="47" spans="1:16" s="12" customFormat="1" x14ac:dyDescent="0.3">
      <c r="A47" s="17"/>
      <c r="B47" s="17"/>
      <c r="C47" s="17"/>
      <c r="D47" s="17"/>
      <c r="E47" s="17"/>
      <c r="F47" s="17"/>
      <c r="G47" s="17"/>
      <c r="H47" s="30"/>
      <c r="I47" s="17"/>
      <c r="J47" s="17"/>
      <c r="K47" s="17"/>
      <c r="L47" s="17"/>
      <c r="M47" s="13"/>
      <c r="N47" s="36">
        <f>SUMIFS($E$6:$E$400,$F$6:$F$400,"CH",$A$6:$A$400,"")</f>
        <v>3</v>
      </c>
      <c r="O47" s="36" t="s">
        <v>3</v>
      </c>
      <c r="P47" s="36"/>
    </row>
    <row r="48" spans="1:16" s="12" customFormat="1" x14ac:dyDescent="0.3">
      <c r="A48" s="17"/>
      <c r="B48" s="17"/>
      <c r="C48" s="17"/>
      <c r="D48" s="17"/>
      <c r="E48" s="17"/>
      <c r="F48" s="17"/>
      <c r="G48" s="17"/>
      <c r="H48" s="30"/>
      <c r="I48" s="17"/>
      <c r="J48" s="17"/>
      <c r="K48" s="17"/>
      <c r="L48" s="17"/>
      <c r="M48" s="13"/>
      <c r="N48" s="36">
        <f>SUM(N6:N47)</f>
        <v>3</v>
      </c>
      <c r="O48" s="36"/>
      <c r="P48" s="36"/>
    </row>
    <row r="49" spans="1:16" s="12" customFormat="1" x14ac:dyDescent="0.3">
      <c r="A49" s="17"/>
      <c r="B49" s="17"/>
      <c r="C49" s="17"/>
      <c r="D49" s="17"/>
      <c r="E49" s="17"/>
      <c r="F49" s="17"/>
      <c r="G49" s="17"/>
      <c r="H49" s="30"/>
      <c r="I49" s="17"/>
      <c r="J49" s="17"/>
      <c r="K49" s="17"/>
      <c r="L49" s="17"/>
      <c r="M49" s="13"/>
      <c r="N49" s="36"/>
      <c r="O49" s="36"/>
      <c r="P49" s="36"/>
    </row>
    <row r="50" spans="1:16" s="12" customFormat="1" x14ac:dyDescent="0.3">
      <c r="A50" s="17"/>
      <c r="B50" s="17"/>
      <c r="C50" s="17"/>
      <c r="D50" s="17"/>
      <c r="E50" s="17"/>
      <c r="F50" s="17"/>
      <c r="G50" s="17"/>
      <c r="H50" s="30"/>
      <c r="I50" s="17"/>
      <c r="J50" s="17"/>
      <c r="K50" s="17"/>
      <c r="L50" s="17"/>
      <c r="M50" s="13"/>
      <c r="N50" s="36">
        <f>SUMIFS($E$6:$E$400,$F$6:$F$400,"RT",$A$6:$A$400,"U1")</f>
        <v>0</v>
      </c>
      <c r="O50" s="36" t="s">
        <v>4</v>
      </c>
      <c r="P50" s="36" t="s">
        <v>7</v>
      </c>
    </row>
    <row r="51" spans="1:16" s="12" customFormat="1" x14ac:dyDescent="0.3">
      <c r="A51" s="17"/>
      <c r="B51" s="17"/>
      <c r="C51" s="17"/>
      <c r="D51" s="17"/>
      <c r="E51" s="17"/>
      <c r="F51" s="17"/>
      <c r="G51" s="17"/>
      <c r="H51" s="30"/>
      <c r="I51" s="17"/>
      <c r="J51" s="17"/>
      <c r="K51" s="17"/>
      <c r="L51" s="17"/>
      <c r="M51" s="13"/>
      <c r="N51" s="36">
        <f>SUMIFS($E$6:$E$400,$F$6:$F$400,"RT",$A$6:$A$400,"U2")</f>
        <v>0</v>
      </c>
      <c r="O51" s="36" t="s">
        <v>4</v>
      </c>
      <c r="P51" s="36" t="s">
        <v>8</v>
      </c>
    </row>
    <row r="52" spans="1:16" s="12" customFormat="1" x14ac:dyDescent="0.3">
      <c r="A52" s="17"/>
      <c r="B52" s="17"/>
      <c r="C52" s="17"/>
      <c r="D52" s="17"/>
      <c r="E52" s="17"/>
      <c r="F52" s="17"/>
      <c r="G52" s="17"/>
      <c r="H52" s="30"/>
      <c r="I52" s="17"/>
      <c r="J52" s="17"/>
      <c r="K52" s="17"/>
      <c r="L52" s="17"/>
      <c r="M52" s="13"/>
      <c r="N52" s="36">
        <f>SUMIFS($E$6:$E$400,$F$6:$F$400,"RT",$A$6:$A$400,"U3")</f>
        <v>0</v>
      </c>
      <c r="O52" s="36" t="s">
        <v>4</v>
      </c>
      <c r="P52" s="36" t="s">
        <v>9</v>
      </c>
    </row>
    <row r="53" spans="1:16" s="12" customFormat="1" x14ac:dyDescent="0.3">
      <c r="A53" s="17"/>
      <c r="B53" s="17"/>
      <c r="C53" s="17"/>
      <c r="D53" s="17"/>
      <c r="E53" s="17"/>
      <c r="F53" s="17"/>
      <c r="G53" s="17"/>
      <c r="H53" s="30"/>
      <c r="I53" s="17"/>
      <c r="J53" s="17"/>
      <c r="K53" s="17"/>
      <c r="L53" s="17"/>
      <c r="M53" s="13"/>
      <c r="N53" s="36">
        <f>SUMIFS($E$6:$E$400,$F$6:$F$400,"RT",$A$6:$A$400,"U4")</f>
        <v>0</v>
      </c>
      <c r="O53" s="36" t="s">
        <v>4</v>
      </c>
      <c r="P53" s="36" t="s">
        <v>10</v>
      </c>
    </row>
    <row r="54" spans="1:16" s="12" customFormat="1" x14ac:dyDescent="0.3">
      <c r="A54" s="17"/>
      <c r="B54" s="17"/>
      <c r="C54" s="17"/>
      <c r="D54" s="17"/>
      <c r="E54" s="17"/>
      <c r="F54" s="17"/>
      <c r="G54" s="17"/>
      <c r="H54" s="30"/>
      <c r="I54" s="17"/>
      <c r="J54" s="17"/>
      <c r="K54" s="17"/>
      <c r="L54" s="17"/>
      <c r="M54" s="13"/>
      <c r="N54" s="36">
        <f>SUMIFS($E$6:$E$400,$F$6:$F$400,"RT",$A$6:$A$400,"U5")</f>
        <v>0</v>
      </c>
      <c r="O54" s="36" t="s">
        <v>4</v>
      </c>
      <c r="P54" s="36" t="s">
        <v>11</v>
      </c>
    </row>
    <row r="55" spans="1:16" s="12" customFormat="1" x14ac:dyDescent="0.3">
      <c r="A55" s="17"/>
      <c r="B55" s="17"/>
      <c r="C55" s="17"/>
      <c r="D55" s="17"/>
      <c r="E55" s="17"/>
      <c r="F55" s="17"/>
      <c r="G55" s="17"/>
      <c r="H55" s="30"/>
      <c r="I55" s="17"/>
      <c r="J55" s="17"/>
      <c r="K55" s="17"/>
      <c r="L55" s="17"/>
      <c r="M55" s="13"/>
      <c r="N55" s="36">
        <f>SUMIFS($E$6:$E$400,$F$6:$F$400,"RT",$A$6:$A$400,"U6")</f>
        <v>0</v>
      </c>
      <c r="O55" s="36" t="s">
        <v>4</v>
      </c>
      <c r="P55" s="36" t="s">
        <v>12</v>
      </c>
    </row>
    <row r="56" spans="1:16" s="12" customFormat="1" x14ac:dyDescent="0.3">
      <c r="A56" s="17"/>
      <c r="B56" s="17"/>
      <c r="C56" s="17"/>
      <c r="D56" s="17"/>
      <c r="E56" s="17"/>
      <c r="F56" s="17"/>
      <c r="G56" s="17"/>
      <c r="H56" s="30"/>
      <c r="I56" s="17"/>
      <c r="J56" s="17"/>
      <c r="K56" s="17"/>
      <c r="L56" s="17"/>
      <c r="M56" s="13"/>
      <c r="N56" s="36">
        <f>SUMIFS($E$6:$E$400,$F$6:$F$400,"RT",$A$6:$A$400,"U7")</f>
        <v>0</v>
      </c>
      <c r="O56" s="36" t="s">
        <v>4</v>
      </c>
      <c r="P56" s="36" t="s">
        <v>13</v>
      </c>
    </row>
    <row r="57" spans="1:16" s="12" customFormat="1" x14ac:dyDescent="0.3">
      <c r="A57" s="17"/>
      <c r="B57" s="17"/>
      <c r="C57" s="17"/>
      <c r="D57" s="17"/>
      <c r="E57" s="17"/>
      <c r="F57" s="17"/>
      <c r="G57" s="17"/>
      <c r="H57" s="30"/>
      <c r="I57" s="17"/>
      <c r="J57" s="17"/>
      <c r="K57" s="17"/>
      <c r="L57" s="17"/>
      <c r="M57" s="13"/>
      <c r="N57" s="36">
        <f>SUMIFS($E$6:$E$400,$F$6:$F$400,"RT",$A$6:$A$400,"U8")</f>
        <v>0</v>
      </c>
      <c r="O57" s="36" t="s">
        <v>4</v>
      </c>
      <c r="P57" s="36" t="s">
        <v>14</v>
      </c>
    </row>
    <row r="58" spans="1:16" s="12" customFormat="1" x14ac:dyDescent="0.3">
      <c r="A58" s="17"/>
      <c r="B58" s="17"/>
      <c r="C58" s="17"/>
      <c r="D58" s="17"/>
      <c r="E58" s="17"/>
      <c r="F58" s="17"/>
      <c r="G58" s="17"/>
      <c r="H58" s="30"/>
      <c r="I58" s="17"/>
      <c r="J58" s="17"/>
      <c r="K58" s="17"/>
      <c r="L58" s="17"/>
      <c r="M58" s="13"/>
      <c r="N58" s="36">
        <f>SUMIFS($E$6:$E$400,$F$6:$F$400,"RT",$A$6:$A$400,"U9")</f>
        <v>0</v>
      </c>
      <c r="O58" s="36" t="s">
        <v>4</v>
      </c>
      <c r="P58" s="36" t="s">
        <v>15</v>
      </c>
    </row>
    <row r="59" spans="1:16" s="12" customFormat="1" x14ac:dyDescent="0.3">
      <c r="A59" s="17"/>
      <c r="B59" s="17"/>
      <c r="C59" s="17"/>
      <c r="D59" s="17"/>
      <c r="E59" s="17"/>
      <c r="F59" s="17"/>
      <c r="G59" s="17"/>
      <c r="H59" s="30"/>
      <c r="I59" s="17"/>
      <c r="J59" s="17"/>
      <c r="K59" s="17"/>
      <c r="L59" s="17"/>
      <c r="M59" s="13"/>
      <c r="N59" s="36">
        <f>SUMIFS($E$6:$E$400,$F$6:$F$400,"RT",$A$6:$A$400,"U10")</f>
        <v>0</v>
      </c>
      <c r="O59" s="36" t="s">
        <v>4</v>
      </c>
      <c r="P59" s="36" t="s">
        <v>16</v>
      </c>
    </row>
    <row r="60" spans="1:16" s="12" customFormat="1" x14ac:dyDescent="0.3">
      <c r="A60" s="17"/>
      <c r="B60" s="17"/>
      <c r="C60" s="17"/>
      <c r="D60" s="17"/>
      <c r="E60" s="17"/>
      <c r="F60" s="17"/>
      <c r="G60" s="17"/>
      <c r="H60" s="30"/>
      <c r="I60" s="17"/>
      <c r="J60" s="17"/>
      <c r="K60" s="17"/>
      <c r="L60" s="17"/>
      <c r="M60" s="13"/>
      <c r="N60" s="36">
        <f>SUMIFS($E$6:$E$400,$F$6:$F$400,"RT",$A$6:$A$400,"U11")</f>
        <v>0</v>
      </c>
      <c r="O60" s="36" t="s">
        <v>4</v>
      </c>
      <c r="P60" s="36" t="s">
        <v>42</v>
      </c>
    </row>
    <row r="61" spans="1:16" s="12" customFormat="1" x14ac:dyDescent="0.3">
      <c r="A61" s="17"/>
      <c r="B61" s="17"/>
      <c r="C61" s="17"/>
      <c r="D61" s="17"/>
      <c r="E61" s="17"/>
      <c r="F61" s="17"/>
      <c r="G61" s="17"/>
      <c r="H61" s="30"/>
      <c r="I61" s="17"/>
      <c r="J61" s="17"/>
      <c r="K61" s="17"/>
      <c r="L61" s="17"/>
      <c r="M61" s="13"/>
      <c r="N61" s="36">
        <f>SUMIFS($E$6:$E$400,$F$6:$F$400,"RT",$A$6:$A$400,"U12")</f>
        <v>0</v>
      </c>
      <c r="O61" s="36" t="s">
        <v>4</v>
      </c>
      <c r="P61" s="36" t="s">
        <v>43</v>
      </c>
    </row>
    <row r="62" spans="1:16" s="12" customFormat="1" x14ac:dyDescent="0.3">
      <c r="A62" s="17"/>
      <c r="B62" s="17"/>
      <c r="C62" s="17"/>
      <c r="D62" s="17"/>
      <c r="E62" s="17"/>
      <c r="F62" s="17"/>
      <c r="G62" s="17"/>
      <c r="H62" s="30"/>
      <c r="I62" s="17"/>
      <c r="J62" s="17"/>
      <c r="K62" s="17"/>
      <c r="L62" s="17"/>
      <c r="M62" s="13"/>
      <c r="N62" s="36">
        <f>SUMIFS($E$6:$E$400,$F$6:$F$400,"RT",$A$6:$A$400,"U13")</f>
        <v>0</v>
      </c>
      <c r="O62" s="36" t="s">
        <v>4</v>
      </c>
      <c r="P62" s="36" t="s">
        <v>44</v>
      </c>
    </row>
    <row r="63" spans="1:16" s="12" customFormat="1" x14ac:dyDescent="0.3">
      <c r="A63" s="17"/>
      <c r="B63" s="17"/>
      <c r="C63" s="17"/>
      <c r="D63" s="17"/>
      <c r="E63" s="17"/>
      <c r="F63" s="17"/>
      <c r="G63" s="17"/>
      <c r="H63" s="30"/>
      <c r="I63" s="17"/>
      <c r="J63" s="17"/>
      <c r="K63" s="17"/>
      <c r="L63" s="17"/>
      <c r="M63" s="13"/>
      <c r="N63" s="36">
        <f>SUMIFS($E$6:$E$400,$F$6:$F$400,"RT",$A$6:$A$400,"U14")</f>
        <v>0</v>
      </c>
      <c r="O63" s="36" t="s">
        <v>4</v>
      </c>
      <c r="P63" s="36" t="s">
        <v>45</v>
      </c>
    </row>
    <row r="64" spans="1:16" s="12" customFormat="1" x14ac:dyDescent="0.3">
      <c r="A64" s="17"/>
      <c r="B64" s="17"/>
      <c r="C64" s="17"/>
      <c r="D64" s="17"/>
      <c r="E64" s="17"/>
      <c r="F64" s="17"/>
      <c r="G64" s="17"/>
      <c r="H64" s="30"/>
      <c r="I64" s="17"/>
      <c r="J64" s="17"/>
      <c r="K64" s="17"/>
      <c r="L64" s="17"/>
      <c r="M64" s="13"/>
      <c r="N64" s="36">
        <f>SUMIFS($E$6:$E$400,$F$6:$F$400,"RT",$A$6:$A$400,"U15")</f>
        <v>0</v>
      </c>
      <c r="O64" s="36" t="s">
        <v>4</v>
      </c>
      <c r="P64" s="36" t="s">
        <v>46</v>
      </c>
    </row>
    <row r="65" spans="1:16" s="12" customFormat="1" x14ac:dyDescent="0.3">
      <c r="A65" s="17"/>
      <c r="B65" s="17"/>
      <c r="C65" s="17"/>
      <c r="D65" s="17"/>
      <c r="E65" s="17"/>
      <c r="F65" s="17"/>
      <c r="G65" s="17"/>
      <c r="H65" s="30"/>
      <c r="I65" s="17"/>
      <c r="J65" s="17"/>
      <c r="K65" s="17"/>
      <c r="L65" s="17"/>
      <c r="M65" s="13"/>
      <c r="N65" s="36">
        <f>SUMIFS($E$6:$E$400,$F$6:$F$400,"RT",$A$6:$A$400,"U16")</f>
        <v>0</v>
      </c>
      <c r="O65" s="36" t="s">
        <v>4</v>
      </c>
      <c r="P65" s="36" t="s">
        <v>511</v>
      </c>
    </row>
    <row r="66" spans="1:16" s="12" customFormat="1" x14ac:dyDescent="0.3">
      <c r="A66" s="17"/>
      <c r="B66" s="17"/>
      <c r="C66" s="17"/>
      <c r="D66" s="17"/>
      <c r="E66" s="17"/>
      <c r="F66" s="17"/>
      <c r="G66" s="17"/>
      <c r="H66" s="30"/>
      <c r="I66" s="17"/>
      <c r="J66" s="17"/>
      <c r="K66" s="17"/>
      <c r="L66" s="17"/>
      <c r="M66" s="13"/>
      <c r="N66" s="36">
        <f>SUMIFS($E$6:$E$400,$F$6:$F$400,"RT",$A$6:$A$400,"U17")</f>
        <v>0</v>
      </c>
      <c r="O66" s="36" t="s">
        <v>4</v>
      </c>
      <c r="P66" s="36" t="s">
        <v>512</v>
      </c>
    </row>
    <row r="67" spans="1:16" s="12" customFormat="1" x14ac:dyDescent="0.3">
      <c r="A67" s="17"/>
      <c r="B67" s="17"/>
      <c r="C67" s="17"/>
      <c r="D67" s="17"/>
      <c r="E67" s="17"/>
      <c r="F67" s="17"/>
      <c r="G67" s="17"/>
      <c r="H67" s="30"/>
      <c r="I67" s="17"/>
      <c r="J67" s="17"/>
      <c r="K67" s="17"/>
      <c r="L67" s="17"/>
      <c r="M67" s="13"/>
      <c r="N67" s="36">
        <f>SUMIFS($E$6:$E$400,$F$6:$F$400,"RT",$A$6:$A$400,"U18")</f>
        <v>0</v>
      </c>
      <c r="O67" s="36" t="s">
        <v>4</v>
      </c>
      <c r="P67" s="36" t="s">
        <v>513</v>
      </c>
    </row>
    <row r="68" spans="1:16" s="12" customFormat="1" x14ac:dyDescent="0.3">
      <c r="A68" s="17"/>
      <c r="B68" s="17"/>
      <c r="C68" s="17"/>
      <c r="D68" s="17"/>
      <c r="E68" s="17"/>
      <c r="F68" s="17"/>
      <c r="G68" s="17"/>
      <c r="H68" s="30"/>
      <c r="I68" s="17"/>
      <c r="J68" s="17"/>
      <c r="K68" s="17"/>
      <c r="L68" s="17"/>
      <c r="M68" s="13"/>
      <c r="N68" s="36">
        <f>SUMIFS($E$6:$E$400,$F$6:$F$400,"RT",$A$6:$A$400,"U19")</f>
        <v>0</v>
      </c>
      <c r="O68" s="36" t="s">
        <v>4</v>
      </c>
      <c r="P68" s="36" t="s">
        <v>514</v>
      </c>
    </row>
    <row r="69" spans="1:16" s="12" customFormat="1" x14ac:dyDescent="0.3">
      <c r="A69" s="17"/>
      <c r="B69" s="17"/>
      <c r="C69" s="17"/>
      <c r="D69" s="17"/>
      <c r="E69" s="17"/>
      <c r="F69" s="17"/>
      <c r="G69" s="17"/>
      <c r="H69" s="30"/>
      <c r="I69" s="17"/>
      <c r="J69" s="17"/>
      <c r="K69" s="17"/>
      <c r="L69" s="17"/>
      <c r="M69" s="13"/>
      <c r="N69" s="36">
        <f>SUMIFS($E$6:$E$400,$F$6:$F$400,"RT",$A$6:$A$400,"U20")</f>
        <v>0</v>
      </c>
      <c r="O69" s="36" t="s">
        <v>4</v>
      </c>
      <c r="P69" s="36" t="s">
        <v>516</v>
      </c>
    </row>
    <row r="70" spans="1:16" s="12" customFormat="1" x14ac:dyDescent="0.3">
      <c r="A70" s="17"/>
      <c r="B70" s="17"/>
      <c r="C70" s="17"/>
      <c r="D70" s="17"/>
      <c r="E70" s="17"/>
      <c r="F70" s="17"/>
      <c r="G70" s="17"/>
      <c r="H70" s="30"/>
      <c r="I70" s="17"/>
      <c r="J70" s="17"/>
      <c r="K70" s="17"/>
      <c r="L70" s="17"/>
      <c r="M70" s="13"/>
      <c r="N70" s="36">
        <f>SUMIFS($E$6:$E$400,$F$6:$F$400,"RT",$A$6:$A$400,"U21")</f>
        <v>0</v>
      </c>
      <c r="O70" s="36" t="s">
        <v>4</v>
      </c>
      <c r="P70" s="36" t="s">
        <v>517</v>
      </c>
    </row>
    <row r="71" spans="1:16" s="12" customFormat="1" x14ac:dyDescent="0.3">
      <c r="A71" s="17"/>
      <c r="B71" s="17"/>
      <c r="C71" s="17"/>
      <c r="D71" s="17"/>
      <c r="E71" s="17"/>
      <c r="F71" s="17"/>
      <c r="G71" s="17"/>
      <c r="H71" s="30"/>
      <c r="I71" s="17"/>
      <c r="J71" s="17"/>
      <c r="K71" s="17"/>
      <c r="L71" s="17"/>
      <c r="M71" s="13"/>
      <c r="N71" s="36">
        <f>SUMIFS($E$6:$E$400,$F$6:$F$400,"RT",$A$6:$A$400,"U22")</f>
        <v>0</v>
      </c>
      <c r="O71" s="36" t="s">
        <v>4</v>
      </c>
      <c r="P71" s="36" t="s">
        <v>518</v>
      </c>
    </row>
    <row r="72" spans="1:16" s="12" customFormat="1" x14ac:dyDescent="0.3">
      <c r="A72" s="17"/>
      <c r="B72" s="17"/>
      <c r="C72" s="17"/>
      <c r="D72" s="17"/>
      <c r="E72" s="17"/>
      <c r="F72" s="17"/>
      <c r="G72" s="17"/>
      <c r="H72" s="30"/>
      <c r="I72" s="17"/>
      <c r="J72" s="17"/>
      <c r="K72" s="17"/>
      <c r="L72" s="17"/>
      <c r="M72" s="13"/>
      <c r="N72" s="36">
        <f>SUMIFS($E$6:$E$400,$F$6:$F$400,"RT",$A$6:$A$400,"U23")</f>
        <v>0</v>
      </c>
      <c r="O72" s="36" t="s">
        <v>4</v>
      </c>
      <c r="P72" s="36" t="s">
        <v>519</v>
      </c>
    </row>
    <row r="73" spans="1:16" s="12" customFormat="1" x14ac:dyDescent="0.3">
      <c r="A73" s="17"/>
      <c r="B73" s="17"/>
      <c r="C73" s="17"/>
      <c r="D73" s="17"/>
      <c r="E73" s="17"/>
      <c r="F73" s="17"/>
      <c r="G73" s="17"/>
      <c r="H73" s="30"/>
      <c r="I73" s="17"/>
      <c r="J73" s="17"/>
      <c r="K73" s="17"/>
      <c r="L73" s="17"/>
      <c r="M73" s="13"/>
      <c r="N73" s="36">
        <f>SUMIFS($E$6:$E$400,$F$6:$F$400,"RT",$A$6:$A$400,"U24")</f>
        <v>0</v>
      </c>
      <c r="O73" s="36" t="s">
        <v>4</v>
      </c>
      <c r="P73" s="36" t="s">
        <v>520</v>
      </c>
    </row>
    <row r="74" spans="1:16" s="12" customFormat="1" x14ac:dyDescent="0.3">
      <c r="A74" s="17"/>
      <c r="B74" s="17"/>
      <c r="C74" s="17"/>
      <c r="D74" s="17"/>
      <c r="E74" s="17"/>
      <c r="F74" s="17"/>
      <c r="G74" s="17"/>
      <c r="H74" s="30"/>
      <c r="I74" s="17"/>
      <c r="J74" s="17"/>
      <c r="K74" s="17"/>
      <c r="L74" s="17"/>
      <c r="M74" s="13"/>
      <c r="N74" s="36">
        <f>SUMIFS($E$6:$E$400,$F$6:$F$400,"RT",$A$6:$A$400,"U25")</f>
        <v>0</v>
      </c>
      <c r="O74" s="36" t="s">
        <v>4</v>
      </c>
      <c r="P74" s="36" t="s">
        <v>521</v>
      </c>
    </row>
    <row r="75" spans="1:16" s="12" customFormat="1" x14ac:dyDescent="0.3">
      <c r="A75" s="17"/>
      <c r="B75" s="17"/>
      <c r="C75" s="17"/>
      <c r="D75" s="17"/>
      <c r="E75" s="17"/>
      <c r="F75" s="17"/>
      <c r="G75" s="17"/>
      <c r="H75" s="30"/>
      <c r="I75" s="17"/>
      <c r="J75" s="17"/>
      <c r="K75" s="17"/>
      <c r="L75" s="17"/>
      <c r="M75" s="13"/>
      <c r="N75" s="36">
        <f>SUMIFS($E$6:$E$400,$F$6:$F$400,"RT",$A$6:$A$400,"U26")</f>
        <v>0</v>
      </c>
      <c r="O75" s="36" t="s">
        <v>4</v>
      </c>
      <c r="P75" s="36" t="s">
        <v>522</v>
      </c>
    </row>
    <row r="76" spans="1:16" s="12" customFormat="1" x14ac:dyDescent="0.3">
      <c r="A76" s="17"/>
      <c r="B76" s="17"/>
      <c r="C76" s="17"/>
      <c r="D76" s="17"/>
      <c r="E76" s="17"/>
      <c r="F76" s="17"/>
      <c r="G76" s="17"/>
      <c r="H76" s="30"/>
      <c r="I76" s="17"/>
      <c r="J76" s="17"/>
      <c r="K76" s="17"/>
      <c r="L76" s="17"/>
      <c r="M76" s="13"/>
      <c r="N76" s="36">
        <f>SUMIFS($E$6:$E$400,$F$6:$F$400,"RT",$A$6:$A$400,"U27")</f>
        <v>0</v>
      </c>
      <c r="O76" s="36" t="s">
        <v>4</v>
      </c>
      <c r="P76" s="36" t="s">
        <v>523</v>
      </c>
    </row>
    <row r="77" spans="1:16" s="12" customFormat="1" x14ac:dyDescent="0.3">
      <c r="A77" s="17"/>
      <c r="B77" s="17"/>
      <c r="C77" s="17"/>
      <c r="D77" s="17"/>
      <c r="E77" s="17"/>
      <c r="F77" s="17"/>
      <c r="G77" s="17"/>
      <c r="H77" s="30"/>
      <c r="I77" s="17"/>
      <c r="J77" s="17"/>
      <c r="K77" s="17"/>
      <c r="L77" s="17"/>
      <c r="M77" s="13"/>
      <c r="N77" s="36">
        <f>SUMIFS($E$6:$E$400,$F$6:$F$400,"RT",$A$6:$A$400,"U28")</f>
        <v>0</v>
      </c>
      <c r="O77" s="36" t="s">
        <v>4</v>
      </c>
      <c r="P77" s="36" t="s">
        <v>524</v>
      </c>
    </row>
    <row r="78" spans="1:16" s="12" customFormat="1" x14ac:dyDescent="0.3">
      <c r="A78" s="17"/>
      <c r="B78" s="17"/>
      <c r="C78" s="17"/>
      <c r="D78" s="17"/>
      <c r="E78" s="17"/>
      <c r="F78" s="17"/>
      <c r="G78" s="17"/>
      <c r="H78" s="30"/>
      <c r="I78" s="17"/>
      <c r="J78" s="17"/>
      <c r="K78" s="17"/>
      <c r="L78" s="17"/>
      <c r="M78" s="13"/>
      <c r="N78" s="36">
        <f>SUMIFS($E$6:$E$400,$F$6:$F$400,"RT",$A$6:$A$400,"U29")</f>
        <v>0</v>
      </c>
      <c r="O78" s="36" t="s">
        <v>4</v>
      </c>
      <c r="P78" s="36" t="s">
        <v>525</v>
      </c>
    </row>
    <row r="79" spans="1:16" s="12" customFormat="1" x14ac:dyDescent="0.3">
      <c r="A79" s="17"/>
      <c r="B79" s="17"/>
      <c r="C79" s="17"/>
      <c r="D79" s="17"/>
      <c r="E79" s="17"/>
      <c r="F79" s="17"/>
      <c r="G79" s="17"/>
      <c r="H79" s="30"/>
      <c r="I79" s="17"/>
      <c r="J79" s="17"/>
      <c r="K79" s="17"/>
      <c r="L79" s="17"/>
      <c r="M79" s="13"/>
      <c r="N79" s="36">
        <f>SUMIFS($E$6:$E$400,$F$6:$F$400,"RT",$A$6:$A$400,"U30")</f>
        <v>0</v>
      </c>
      <c r="O79" s="36" t="s">
        <v>4</v>
      </c>
      <c r="P79" s="36" t="s">
        <v>527</v>
      </c>
    </row>
    <row r="80" spans="1:16" s="12" customFormat="1" x14ac:dyDescent="0.3">
      <c r="A80" s="17"/>
      <c r="B80" s="17"/>
      <c r="C80" s="17"/>
      <c r="D80" s="17"/>
      <c r="E80" s="17"/>
      <c r="F80" s="17"/>
      <c r="G80" s="17"/>
      <c r="H80" s="30"/>
      <c r="I80" s="17"/>
      <c r="J80" s="17"/>
      <c r="K80" s="17"/>
      <c r="L80" s="17"/>
      <c r="M80" s="13"/>
      <c r="N80" s="36">
        <f>SUMIFS($E$6:$E$400,$F$6:$F$400,"RT",$A$6:$A$400,"U31")</f>
        <v>0</v>
      </c>
      <c r="O80" s="36" t="s">
        <v>4</v>
      </c>
      <c r="P80" s="36" t="s">
        <v>529</v>
      </c>
    </row>
    <row r="81" spans="1:16" s="12" customFormat="1" x14ac:dyDescent="0.3">
      <c r="A81" s="17"/>
      <c r="B81" s="17"/>
      <c r="C81" s="17"/>
      <c r="D81" s="17"/>
      <c r="E81" s="17"/>
      <c r="F81" s="17"/>
      <c r="G81" s="17"/>
      <c r="H81" s="30"/>
      <c r="I81" s="17"/>
      <c r="J81" s="17"/>
      <c r="K81" s="17"/>
      <c r="L81" s="17"/>
      <c r="M81" s="13"/>
      <c r="N81" s="36">
        <f>SUMIFS($E$6:$E$400,$F$6:$F$400,"RT",$A$6:$A$400,"U32")</f>
        <v>0</v>
      </c>
      <c r="O81" s="36" t="s">
        <v>4</v>
      </c>
      <c r="P81" s="36" t="s">
        <v>530</v>
      </c>
    </row>
    <row r="82" spans="1:16" s="12" customFormat="1" x14ac:dyDescent="0.3">
      <c r="A82" s="17"/>
      <c r="B82" s="17"/>
      <c r="C82" s="17"/>
      <c r="D82" s="17"/>
      <c r="E82" s="17"/>
      <c r="F82" s="17"/>
      <c r="G82" s="17"/>
      <c r="H82" s="30"/>
      <c r="I82" s="17"/>
      <c r="J82" s="17"/>
      <c r="K82" s="17"/>
      <c r="L82" s="17"/>
      <c r="M82" s="13"/>
      <c r="N82" s="36">
        <f>SUMIFS($E$6:$E$400,$F$6:$F$400,"RT",$A$6:$A$400,"U33")</f>
        <v>0</v>
      </c>
      <c r="O82" s="36" t="s">
        <v>4</v>
      </c>
      <c r="P82" s="36" t="s">
        <v>531</v>
      </c>
    </row>
    <row r="83" spans="1:16" s="12" customFormat="1" x14ac:dyDescent="0.3">
      <c r="A83" s="17"/>
      <c r="B83" s="17"/>
      <c r="C83" s="17"/>
      <c r="D83" s="17"/>
      <c r="E83" s="17"/>
      <c r="F83" s="17"/>
      <c r="G83" s="17"/>
      <c r="H83" s="30"/>
      <c r="I83" s="17"/>
      <c r="J83" s="17"/>
      <c r="K83" s="17"/>
      <c r="L83" s="17"/>
      <c r="M83" s="13"/>
      <c r="N83" s="36">
        <f>SUMIFS($E$6:$E$400,$F$6:$F$400,"RT",$A$6:$A$400,"U34")</f>
        <v>0</v>
      </c>
      <c r="O83" s="36" t="s">
        <v>4</v>
      </c>
      <c r="P83" s="36" t="s">
        <v>532</v>
      </c>
    </row>
    <row r="84" spans="1:16" s="12" customFormat="1" x14ac:dyDescent="0.3">
      <c r="A84" s="17"/>
      <c r="B84" s="17"/>
      <c r="C84" s="17"/>
      <c r="D84" s="17"/>
      <c r="E84" s="17"/>
      <c r="F84" s="17"/>
      <c r="G84" s="17"/>
      <c r="H84" s="30"/>
      <c r="I84" s="17"/>
      <c r="J84" s="17"/>
      <c r="K84" s="17"/>
      <c r="L84" s="17"/>
      <c r="M84" s="13"/>
      <c r="N84" s="36">
        <f>SUMIFS($E$6:$E$400,$F$6:$F$400,"RT",$A$6:$A$400,"U35")</f>
        <v>0</v>
      </c>
      <c r="O84" s="36" t="s">
        <v>4</v>
      </c>
      <c r="P84" s="36" t="s">
        <v>533</v>
      </c>
    </row>
    <row r="85" spans="1:16" s="12" customFormat="1" x14ac:dyDescent="0.3">
      <c r="A85" s="17"/>
      <c r="B85" s="17"/>
      <c r="C85" s="17"/>
      <c r="D85" s="17"/>
      <c r="E85" s="17"/>
      <c r="F85" s="17"/>
      <c r="G85" s="17"/>
      <c r="H85" s="30"/>
      <c r="I85" s="17"/>
      <c r="J85" s="17"/>
      <c r="K85" s="17"/>
      <c r="L85" s="17"/>
      <c r="M85" s="13"/>
      <c r="N85" s="36">
        <f>SUMIFS($E$6:$E$400,$F$6:$F$400,"RT",$A$6:$A$400,"U36")</f>
        <v>0</v>
      </c>
      <c r="O85" s="36" t="s">
        <v>4</v>
      </c>
      <c r="P85" s="36" t="s">
        <v>534</v>
      </c>
    </row>
    <row r="86" spans="1:16" s="12" customFormat="1" x14ac:dyDescent="0.3">
      <c r="A86" s="17"/>
      <c r="B86" s="17"/>
      <c r="C86" s="17"/>
      <c r="D86" s="17"/>
      <c r="E86" s="17"/>
      <c r="F86" s="17"/>
      <c r="G86" s="17"/>
      <c r="H86" s="30"/>
      <c r="I86" s="17"/>
      <c r="J86" s="17"/>
      <c r="K86" s="17"/>
      <c r="L86" s="17"/>
      <c r="M86" s="13"/>
      <c r="N86" s="36">
        <f>SUMIFS($E$6:$E$400,$F$6:$F$400,"RT",$A$6:$A$400,"U37")</f>
        <v>0</v>
      </c>
      <c r="O86" s="36" t="s">
        <v>4</v>
      </c>
      <c r="P86" s="36" t="s">
        <v>535</v>
      </c>
    </row>
    <row r="87" spans="1:16" s="12" customFormat="1" x14ac:dyDescent="0.3">
      <c r="A87" s="17"/>
      <c r="B87" s="17"/>
      <c r="C87" s="17"/>
      <c r="D87" s="17"/>
      <c r="E87" s="17"/>
      <c r="F87" s="17"/>
      <c r="G87" s="17"/>
      <c r="H87" s="30"/>
      <c r="I87" s="17"/>
      <c r="J87" s="17"/>
      <c r="K87" s="17"/>
      <c r="L87" s="17"/>
      <c r="M87" s="13"/>
      <c r="N87" s="36">
        <f>SUMIFS($E$6:$E$400,$F$6:$F$400,"RT",$A$6:$A$400,"U38")</f>
        <v>0</v>
      </c>
      <c r="O87" s="36" t="s">
        <v>4</v>
      </c>
      <c r="P87" s="36" t="s">
        <v>536</v>
      </c>
    </row>
    <row r="88" spans="1:16" s="12" customFormat="1" x14ac:dyDescent="0.3">
      <c r="A88" s="17"/>
      <c r="B88" s="17"/>
      <c r="C88" s="17"/>
      <c r="D88" s="17"/>
      <c r="E88" s="17"/>
      <c r="F88" s="17"/>
      <c r="G88" s="17"/>
      <c r="H88" s="30"/>
      <c r="I88" s="17"/>
      <c r="J88" s="17"/>
      <c r="K88" s="17"/>
      <c r="L88" s="17"/>
      <c r="M88" s="13"/>
      <c r="N88" s="36">
        <f>SUMIFS($E$6:$E$400,$F$6:$F$400,"RT",$A$6:$A$400,"U39")</f>
        <v>0</v>
      </c>
      <c r="O88" s="36" t="s">
        <v>4</v>
      </c>
      <c r="P88" s="36" t="s">
        <v>537</v>
      </c>
    </row>
    <row r="89" spans="1:16" s="12" customFormat="1" x14ac:dyDescent="0.3">
      <c r="A89" s="17"/>
      <c r="B89" s="17"/>
      <c r="C89" s="17"/>
      <c r="D89" s="17"/>
      <c r="E89" s="17"/>
      <c r="F89" s="17"/>
      <c r="G89" s="17"/>
      <c r="H89" s="30"/>
      <c r="I89" s="17"/>
      <c r="J89" s="17"/>
      <c r="K89" s="17"/>
      <c r="L89" s="17"/>
      <c r="M89" s="13"/>
      <c r="N89" s="36">
        <f>SUMIFS($E$6:$E$400,$F$6:$F$400,"RT",$A$6:$A$400,"U40")</f>
        <v>0</v>
      </c>
      <c r="O89" s="36" t="s">
        <v>4</v>
      </c>
      <c r="P89" s="36" t="s">
        <v>539</v>
      </c>
    </row>
    <row r="90" spans="1:16" s="12" customFormat="1" x14ac:dyDescent="0.3">
      <c r="A90" s="17"/>
      <c r="B90" s="17"/>
      <c r="C90" s="17"/>
      <c r="D90" s="17"/>
      <c r="E90" s="17"/>
      <c r="F90" s="17"/>
      <c r="G90" s="17"/>
      <c r="H90" s="30"/>
      <c r="I90" s="17"/>
      <c r="J90" s="17"/>
      <c r="K90" s="17"/>
      <c r="L90" s="17"/>
      <c r="M90" s="13"/>
      <c r="N90" s="36">
        <f>SUMIFS($E$6:$E$400,$F$6:$F$400,"RT",$A$6:$A$400,"U41")</f>
        <v>0</v>
      </c>
      <c r="O90" s="36" t="s">
        <v>4</v>
      </c>
      <c r="P90" s="36" t="s">
        <v>820</v>
      </c>
    </row>
    <row r="91" spans="1:16" s="12" customFormat="1" x14ac:dyDescent="0.3">
      <c r="A91" s="17"/>
      <c r="B91" s="17"/>
      <c r="C91" s="17"/>
      <c r="D91" s="17"/>
      <c r="E91" s="17"/>
      <c r="F91" s="17"/>
      <c r="G91" s="17"/>
      <c r="H91" s="30"/>
      <c r="I91" s="17"/>
      <c r="J91" s="17"/>
      <c r="K91" s="17"/>
      <c r="L91" s="17"/>
      <c r="M91" s="13"/>
      <c r="N91" s="36">
        <f>SUMIFS($E$6:$E$400,$F$6:$F$400,"RT",$A$6:$A$400,"")</f>
        <v>21</v>
      </c>
      <c r="O91" s="36" t="s">
        <v>4</v>
      </c>
      <c r="P91" s="36"/>
    </row>
    <row r="92" spans="1:16" s="12" customFormat="1" x14ac:dyDescent="0.3">
      <c r="A92" s="17"/>
      <c r="B92" s="17"/>
      <c r="C92" s="17"/>
      <c r="D92" s="17"/>
      <c r="E92" s="17"/>
      <c r="F92" s="17"/>
      <c r="G92" s="17"/>
      <c r="H92" s="30"/>
      <c r="I92" s="17"/>
      <c r="J92" s="17"/>
      <c r="K92" s="17"/>
      <c r="L92" s="17"/>
      <c r="M92" s="13"/>
      <c r="N92" s="36">
        <f>SUM(N50:N91)</f>
        <v>21</v>
      </c>
      <c r="O92" s="36"/>
      <c r="P92" s="36"/>
    </row>
    <row r="93" spans="1:16" s="12" customFormat="1" x14ac:dyDescent="0.3">
      <c r="A93" s="17"/>
      <c r="B93" s="17"/>
      <c r="C93" s="17"/>
      <c r="D93" s="17"/>
      <c r="E93" s="17"/>
      <c r="F93" s="17"/>
      <c r="G93" s="17"/>
      <c r="H93" s="30"/>
      <c r="I93" s="17"/>
      <c r="J93" s="17"/>
      <c r="K93" s="17"/>
      <c r="L93" s="17"/>
      <c r="M93" s="13"/>
      <c r="N93" s="36"/>
      <c r="O93" s="36"/>
      <c r="P93" s="36"/>
    </row>
    <row r="94" spans="1:16" s="12" customFormat="1" x14ac:dyDescent="0.3">
      <c r="A94" s="17"/>
      <c r="B94" s="17"/>
      <c r="C94" s="17"/>
      <c r="D94" s="17"/>
      <c r="E94" s="17"/>
      <c r="F94" s="17"/>
      <c r="G94" s="17"/>
      <c r="H94" s="30"/>
      <c r="I94" s="17"/>
      <c r="J94" s="17"/>
      <c r="K94" s="17"/>
      <c r="L94" s="17"/>
      <c r="M94" s="13"/>
      <c r="N94" s="36"/>
      <c r="O94" s="36"/>
      <c r="P94" s="36"/>
    </row>
    <row r="95" spans="1:16" s="12" customFormat="1" x14ac:dyDescent="0.3">
      <c r="A95" s="17"/>
      <c r="B95" s="17"/>
      <c r="C95" s="17"/>
      <c r="D95" s="17"/>
      <c r="E95" s="17"/>
      <c r="F95" s="17"/>
      <c r="G95" s="17"/>
      <c r="H95" s="30"/>
      <c r="I95" s="17"/>
      <c r="J95" s="17"/>
      <c r="K95" s="17"/>
      <c r="L95" s="17"/>
      <c r="M95" s="13"/>
      <c r="N95" s="36"/>
      <c r="O95" s="36"/>
      <c r="P95" s="36"/>
    </row>
    <row r="96" spans="1:16" s="12" customFormat="1" x14ac:dyDescent="0.3">
      <c r="A96" s="17"/>
      <c r="B96" s="17"/>
      <c r="C96" s="17"/>
      <c r="D96" s="17"/>
      <c r="E96" s="17"/>
      <c r="F96" s="17"/>
      <c r="G96" s="17"/>
      <c r="H96" s="30"/>
      <c r="I96" s="17"/>
      <c r="J96" s="17"/>
      <c r="K96" s="17"/>
      <c r="L96" s="17"/>
      <c r="M96" s="13"/>
      <c r="N96" s="36"/>
      <c r="O96" s="36"/>
      <c r="P96" s="36"/>
    </row>
    <row r="97" spans="1:16" s="12" customFormat="1" x14ac:dyDescent="0.3">
      <c r="A97" s="17"/>
      <c r="B97" s="17"/>
      <c r="C97" s="17"/>
      <c r="D97" s="17"/>
      <c r="E97" s="17"/>
      <c r="F97" s="17"/>
      <c r="G97" s="17"/>
      <c r="H97" s="30"/>
      <c r="I97" s="17"/>
      <c r="J97" s="17"/>
      <c r="K97" s="17"/>
      <c r="L97" s="17"/>
      <c r="M97" s="13"/>
      <c r="N97" s="36"/>
      <c r="O97" s="36"/>
      <c r="P97" s="36"/>
    </row>
    <row r="98" spans="1:16" s="12" customFormat="1" x14ac:dyDescent="0.3">
      <c r="A98" s="17"/>
      <c r="B98" s="17"/>
      <c r="C98" s="17"/>
      <c r="D98" s="17"/>
      <c r="E98" s="17"/>
      <c r="F98" s="17"/>
      <c r="G98" s="17"/>
      <c r="H98" s="30"/>
      <c r="I98" s="17"/>
      <c r="J98" s="17"/>
      <c r="K98" s="17"/>
      <c r="L98" s="17"/>
      <c r="M98" s="13"/>
      <c r="N98" s="36"/>
      <c r="O98" s="36"/>
      <c r="P98" s="36"/>
    </row>
    <row r="99" spans="1:16" s="12" customFormat="1" x14ac:dyDescent="0.3">
      <c r="A99" s="17"/>
      <c r="B99" s="17"/>
      <c r="C99" s="17"/>
      <c r="D99" s="17"/>
      <c r="E99" s="17"/>
      <c r="F99" s="17"/>
      <c r="G99" s="17"/>
      <c r="H99" s="30"/>
      <c r="I99" s="17"/>
      <c r="J99" s="17"/>
      <c r="K99" s="17"/>
      <c r="L99" s="17"/>
      <c r="M99" s="13"/>
      <c r="N99" s="36"/>
      <c r="O99" s="36"/>
      <c r="P99" s="36"/>
    </row>
    <row r="100" spans="1:16" s="12" customFormat="1" x14ac:dyDescent="0.3">
      <c r="A100" s="17"/>
      <c r="B100" s="17"/>
      <c r="C100" s="17"/>
      <c r="D100" s="17"/>
      <c r="E100" s="17"/>
      <c r="F100" s="17"/>
      <c r="G100" s="17"/>
      <c r="H100" s="30"/>
      <c r="I100" s="17"/>
      <c r="J100" s="17"/>
      <c r="K100" s="17"/>
      <c r="L100" s="17"/>
      <c r="M100" s="13"/>
      <c r="N100" s="36"/>
      <c r="O100" s="36"/>
      <c r="P100" s="36"/>
    </row>
    <row r="101" spans="1:16" s="12" customFormat="1" x14ac:dyDescent="0.3">
      <c r="A101" s="17"/>
      <c r="B101" s="17"/>
      <c r="C101" s="17"/>
      <c r="D101" s="17"/>
      <c r="E101" s="17"/>
      <c r="F101" s="17"/>
      <c r="G101" s="17"/>
      <c r="H101" s="30"/>
      <c r="I101" s="17"/>
      <c r="J101" s="17"/>
      <c r="K101" s="17"/>
      <c r="L101" s="17"/>
      <c r="M101" s="13"/>
      <c r="N101" s="36"/>
      <c r="O101" s="36"/>
      <c r="P101" s="36"/>
    </row>
    <row r="102" spans="1:16" s="12" customFormat="1" x14ac:dyDescent="0.3">
      <c r="A102" s="17"/>
      <c r="B102" s="17"/>
      <c r="C102" s="17"/>
      <c r="D102" s="17"/>
      <c r="E102" s="17"/>
      <c r="F102" s="17"/>
      <c r="G102" s="17"/>
      <c r="H102" s="30"/>
      <c r="I102" s="17"/>
      <c r="J102" s="17"/>
      <c r="K102" s="17"/>
      <c r="L102" s="17"/>
      <c r="M102" s="13"/>
      <c r="N102" s="36"/>
      <c r="O102" s="36"/>
      <c r="P102" s="36"/>
    </row>
    <row r="103" spans="1:16" s="12" customFormat="1" x14ac:dyDescent="0.3">
      <c r="A103" s="17"/>
      <c r="B103" s="17"/>
      <c r="C103" s="17"/>
      <c r="D103" s="17"/>
      <c r="E103" s="17"/>
      <c r="F103" s="17"/>
      <c r="G103" s="17"/>
      <c r="H103" s="30"/>
      <c r="I103" s="17"/>
      <c r="J103" s="17"/>
      <c r="K103" s="17"/>
      <c r="L103" s="17"/>
      <c r="M103" s="13"/>
      <c r="N103" s="36"/>
      <c r="O103" s="36"/>
      <c r="P103" s="36"/>
    </row>
    <row r="104" spans="1:16" s="12" customFormat="1" x14ac:dyDescent="0.3">
      <c r="A104" s="17"/>
      <c r="B104" s="17"/>
      <c r="C104" s="17"/>
      <c r="D104" s="17"/>
      <c r="E104" s="17"/>
      <c r="F104" s="17"/>
      <c r="G104" s="17"/>
      <c r="H104" s="30"/>
      <c r="I104" s="17"/>
      <c r="J104" s="17"/>
      <c r="K104" s="17"/>
      <c r="L104" s="17"/>
      <c r="M104" s="13"/>
      <c r="N104" s="36"/>
      <c r="O104" s="36"/>
      <c r="P104" s="36"/>
    </row>
    <row r="105" spans="1:16" s="12" customFormat="1" x14ac:dyDescent="0.3">
      <c r="A105" s="17"/>
      <c r="B105" s="17"/>
      <c r="C105" s="17"/>
      <c r="D105" s="17"/>
      <c r="E105" s="17"/>
      <c r="F105" s="17"/>
      <c r="G105" s="17"/>
      <c r="H105" s="30"/>
      <c r="I105" s="17"/>
      <c r="J105" s="17"/>
      <c r="K105" s="17"/>
      <c r="L105" s="17"/>
      <c r="M105" s="13"/>
      <c r="N105" s="36"/>
      <c r="O105" s="36"/>
      <c r="P105" s="36"/>
    </row>
    <row r="106" spans="1:16" s="12" customFormat="1" x14ac:dyDescent="0.3">
      <c r="A106" s="17"/>
      <c r="B106" s="17"/>
      <c r="C106" s="17"/>
      <c r="D106" s="17"/>
      <c r="E106" s="17"/>
      <c r="F106" s="17"/>
      <c r="G106" s="17"/>
      <c r="H106" s="30"/>
      <c r="I106" s="17"/>
      <c r="J106" s="17"/>
      <c r="K106" s="17"/>
      <c r="L106" s="17"/>
      <c r="M106" s="13"/>
      <c r="N106" s="36"/>
      <c r="O106" s="36"/>
      <c r="P106" s="36"/>
    </row>
    <row r="107" spans="1:16" s="12" customFormat="1" x14ac:dyDescent="0.3">
      <c r="A107" s="17"/>
      <c r="B107" s="17"/>
      <c r="C107" s="17"/>
      <c r="D107" s="17"/>
      <c r="E107" s="17"/>
      <c r="F107" s="17"/>
      <c r="G107" s="17"/>
      <c r="H107" s="30"/>
      <c r="I107" s="17"/>
      <c r="J107" s="17"/>
      <c r="K107" s="17"/>
      <c r="L107" s="17"/>
      <c r="M107" s="13"/>
      <c r="N107" s="36"/>
      <c r="O107" s="36"/>
      <c r="P107" s="36"/>
    </row>
    <row r="108" spans="1:16" s="12" customFormat="1" x14ac:dyDescent="0.3">
      <c r="A108" s="17"/>
      <c r="B108" s="17"/>
      <c r="C108" s="17"/>
      <c r="D108" s="17"/>
      <c r="E108" s="17"/>
      <c r="F108" s="17"/>
      <c r="G108" s="17"/>
      <c r="H108" s="30"/>
      <c r="I108" s="17"/>
      <c r="J108" s="17"/>
      <c r="K108" s="17"/>
      <c r="L108" s="17"/>
      <c r="M108" s="13"/>
      <c r="N108" s="36"/>
      <c r="O108" s="36"/>
      <c r="P108" s="36"/>
    </row>
    <row r="109" spans="1:16" s="12" customFormat="1" x14ac:dyDescent="0.3">
      <c r="A109" s="17"/>
      <c r="B109" s="17"/>
      <c r="C109" s="17"/>
      <c r="D109" s="17"/>
      <c r="E109" s="17"/>
      <c r="F109" s="17"/>
      <c r="G109" s="17"/>
      <c r="H109" s="30"/>
      <c r="I109" s="17"/>
      <c r="J109" s="17"/>
      <c r="K109" s="17"/>
      <c r="L109" s="17"/>
      <c r="M109" s="13"/>
      <c r="N109" s="36"/>
      <c r="O109" s="36"/>
      <c r="P109" s="36"/>
    </row>
    <row r="110" spans="1:16" s="12" customFormat="1" x14ac:dyDescent="0.3">
      <c r="A110" s="17"/>
      <c r="B110" s="17"/>
      <c r="C110" s="17"/>
      <c r="D110" s="17"/>
      <c r="E110" s="17"/>
      <c r="F110" s="17"/>
      <c r="G110" s="17"/>
      <c r="H110" s="30"/>
      <c r="I110" s="17"/>
      <c r="J110" s="17"/>
      <c r="K110" s="17"/>
      <c r="L110" s="17"/>
      <c r="M110" s="13"/>
      <c r="N110" s="36"/>
      <c r="O110" s="36"/>
      <c r="P110" s="36"/>
    </row>
    <row r="111" spans="1:16" s="12" customFormat="1" x14ac:dyDescent="0.3">
      <c r="A111" s="17"/>
      <c r="B111" s="17"/>
      <c r="C111" s="17"/>
      <c r="D111" s="17"/>
      <c r="E111" s="17"/>
      <c r="F111" s="17"/>
      <c r="G111" s="17"/>
      <c r="H111" s="30"/>
      <c r="I111" s="17"/>
      <c r="J111" s="17"/>
      <c r="K111" s="17"/>
      <c r="L111" s="17"/>
      <c r="M111" s="13"/>
      <c r="N111" s="36"/>
      <c r="O111" s="36"/>
      <c r="P111" s="36"/>
    </row>
    <row r="112" spans="1:16" s="12" customFormat="1" x14ac:dyDescent="0.3">
      <c r="A112" s="17"/>
      <c r="B112" s="17"/>
      <c r="C112" s="17"/>
      <c r="D112" s="17"/>
      <c r="E112" s="17"/>
      <c r="F112" s="17"/>
      <c r="G112" s="17"/>
      <c r="H112" s="30"/>
      <c r="I112" s="17"/>
      <c r="J112" s="17"/>
      <c r="K112" s="17"/>
      <c r="L112" s="17"/>
      <c r="M112" s="13"/>
      <c r="N112" s="36"/>
      <c r="O112" s="36"/>
      <c r="P112" s="36"/>
    </row>
    <row r="113" spans="1:16" s="12" customFormat="1" x14ac:dyDescent="0.3">
      <c r="A113" s="17"/>
      <c r="B113" s="17"/>
      <c r="C113" s="17"/>
      <c r="D113" s="17"/>
      <c r="E113" s="17"/>
      <c r="F113" s="17"/>
      <c r="G113" s="17"/>
      <c r="H113" s="30"/>
      <c r="I113" s="17"/>
      <c r="J113" s="17"/>
      <c r="K113" s="17"/>
      <c r="L113" s="17"/>
      <c r="M113" s="13"/>
      <c r="N113" s="36"/>
      <c r="O113" s="36"/>
      <c r="P113" s="36"/>
    </row>
    <row r="114" spans="1:16" s="12" customFormat="1" x14ac:dyDescent="0.3">
      <c r="A114" s="17"/>
      <c r="B114" s="17"/>
      <c r="C114" s="17"/>
      <c r="D114" s="17"/>
      <c r="E114" s="17"/>
      <c r="F114" s="17"/>
      <c r="G114" s="17"/>
      <c r="H114" s="30"/>
      <c r="I114" s="17"/>
      <c r="J114" s="17"/>
      <c r="K114" s="17"/>
      <c r="L114" s="17"/>
      <c r="M114" s="13"/>
      <c r="N114" s="36"/>
      <c r="O114" s="36"/>
      <c r="P114" s="36"/>
    </row>
    <row r="115" spans="1:16" s="12" customFormat="1" x14ac:dyDescent="0.3">
      <c r="A115" s="17"/>
      <c r="B115" s="17"/>
      <c r="C115" s="17"/>
      <c r="D115" s="17"/>
      <c r="E115" s="17"/>
      <c r="F115" s="17"/>
      <c r="G115" s="17"/>
      <c r="H115" s="30"/>
      <c r="I115" s="17"/>
      <c r="J115" s="17"/>
      <c r="K115" s="17"/>
      <c r="L115" s="17"/>
      <c r="M115" s="13"/>
      <c r="N115" s="36"/>
      <c r="O115" s="36"/>
      <c r="P115" s="36"/>
    </row>
    <row r="116" spans="1:16" s="12" customFormat="1" x14ac:dyDescent="0.3">
      <c r="A116" s="17"/>
      <c r="B116" s="17"/>
      <c r="C116" s="17"/>
      <c r="D116" s="17"/>
      <c r="E116" s="17"/>
      <c r="F116" s="17"/>
      <c r="G116" s="17"/>
      <c r="H116" s="30"/>
      <c r="I116" s="17"/>
      <c r="J116" s="17"/>
      <c r="K116" s="17"/>
      <c r="L116" s="17"/>
      <c r="M116" s="13"/>
      <c r="N116" s="36"/>
      <c r="O116" s="36"/>
      <c r="P116" s="36"/>
    </row>
    <row r="117" spans="1:16" s="12" customFormat="1" x14ac:dyDescent="0.3">
      <c r="A117" s="17"/>
      <c r="B117" s="17"/>
      <c r="C117" s="17"/>
      <c r="D117" s="17"/>
      <c r="E117" s="17"/>
      <c r="F117" s="17"/>
      <c r="G117" s="17"/>
      <c r="H117" s="30"/>
      <c r="I117" s="17"/>
      <c r="J117" s="17"/>
      <c r="K117" s="17"/>
      <c r="L117" s="17"/>
      <c r="M117" s="13"/>
      <c r="N117" s="36"/>
      <c r="O117" s="36"/>
      <c r="P117" s="36"/>
    </row>
    <row r="118" spans="1:16" s="12" customFormat="1" x14ac:dyDescent="0.3">
      <c r="A118" s="17"/>
      <c r="B118" s="17"/>
      <c r="C118" s="17"/>
      <c r="D118" s="17"/>
      <c r="E118" s="17"/>
      <c r="F118" s="17"/>
      <c r="G118" s="17"/>
      <c r="H118" s="30"/>
      <c r="I118" s="17"/>
      <c r="J118" s="17"/>
      <c r="K118" s="17"/>
      <c r="L118" s="17"/>
      <c r="M118" s="13"/>
      <c r="N118" s="36"/>
      <c r="O118" s="36"/>
      <c r="P118" s="36"/>
    </row>
    <row r="119" spans="1:16" s="12" customFormat="1" x14ac:dyDescent="0.3">
      <c r="A119" s="17"/>
      <c r="B119" s="17"/>
      <c r="C119" s="17"/>
      <c r="D119" s="17"/>
      <c r="E119" s="17"/>
      <c r="F119" s="17"/>
      <c r="G119" s="17"/>
      <c r="H119" s="30"/>
      <c r="I119" s="17"/>
      <c r="J119" s="17"/>
      <c r="K119" s="17"/>
      <c r="L119" s="17"/>
      <c r="M119" s="13"/>
      <c r="N119" s="36"/>
      <c r="O119" s="36"/>
      <c r="P119" s="36"/>
    </row>
    <row r="120" spans="1:16" s="12" customFormat="1" x14ac:dyDescent="0.3">
      <c r="A120" s="16"/>
      <c r="B120" s="16"/>
      <c r="C120" s="16"/>
      <c r="D120" s="16"/>
      <c r="E120" s="16"/>
      <c r="F120" s="16"/>
      <c r="G120" s="16"/>
      <c r="H120" s="31"/>
      <c r="I120" s="16"/>
      <c r="J120" s="16"/>
      <c r="K120" s="16"/>
      <c r="L120" s="16"/>
      <c r="N120" s="36"/>
      <c r="O120" s="36"/>
      <c r="P120" s="36"/>
    </row>
    <row r="121" spans="1:16" s="12" customFormat="1" x14ac:dyDescent="0.3">
      <c r="A121" s="16"/>
      <c r="B121" s="16"/>
      <c r="C121" s="16"/>
      <c r="D121" s="16"/>
      <c r="E121" s="16"/>
      <c r="F121" s="16"/>
      <c r="G121" s="16"/>
      <c r="H121" s="31"/>
      <c r="I121" s="16"/>
      <c r="J121" s="16"/>
      <c r="K121" s="16"/>
      <c r="L121" s="16"/>
      <c r="N121" s="36"/>
      <c r="O121" s="36"/>
      <c r="P121" s="36"/>
    </row>
    <row r="122" spans="1:16" s="12" customFormat="1" x14ac:dyDescent="0.3">
      <c r="A122" s="16"/>
      <c r="B122" s="16"/>
      <c r="C122" s="16"/>
      <c r="D122" s="16"/>
      <c r="E122" s="16"/>
      <c r="F122" s="16"/>
      <c r="G122" s="16"/>
      <c r="H122" s="31"/>
      <c r="I122" s="16"/>
      <c r="J122" s="16"/>
      <c r="K122" s="16"/>
      <c r="L122" s="16"/>
      <c r="N122" s="36"/>
      <c r="O122" s="36"/>
      <c r="P122" s="36"/>
    </row>
    <row r="123" spans="1:16" s="12" customFormat="1" x14ac:dyDescent="0.3">
      <c r="A123" s="16"/>
      <c r="B123" s="16"/>
      <c r="C123" s="16"/>
      <c r="D123" s="16"/>
      <c r="E123" s="16"/>
      <c r="F123" s="16"/>
      <c r="G123" s="16"/>
      <c r="H123" s="31"/>
      <c r="I123" s="16"/>
      <c r="J123" s="16"/>
      <c r="K123" s="16"/>
      <c r="L123" s="16"/>
      <c r="N123" s="36"/>
      <c r="O123" s="36"/>
      <c r="P123" s="36"/>
    </row>
    <row r="124" spans="1:16" s="12" customFormat="1" x14ac:dyDescent="0.3">
      <c r="A124" s="16"/>
      <c r="B124" s="16"/>
      <c r="C124" s="16"/>
      <c r="D124" s="16"/>
      <c r="E124" s="16"/>
      <c r="F124" s="16"/>
      <c r="G124" s="16"/>
      <c r="H124" s="31"/>
      <c r="I124" s="16"/>
      <c r="J124" s="16"/>
      <c r="K124" s="16"/>
      <c r="L124" s="16"/>
      <c r="N124" s="36"/>
      <c r="O124" s="36"/>
      <c r="P124" s="36"/>
    </row>
    <row r="125" spans="1:16" s="12" customFormat="1" x14ac:dyDescent="0.3">
      <c r="A125" s="16"/>
      <c r="B125" s="16"/>
      <c r="C125" s="16"/>
      <c r="D125" s="16"/>
      <c r="E125" s="16"/>
      <c r="F125" s="16"/>
      <c r="G125" s="16"/>
      <c r="H125" s="31"/>
      <c r="I125" s="16"/>
      <c r="J125" s="16"/>
      <c r="K125" s="16"/>
      <c r="L125" s="16"/>
      <c r="N125" s="36"/>
      <c r="O125" s="36"/>
      <c r="P125" s="36"/>
    </row>
    <row r="126" spans="1:16" s="12" customFormat="1" x14ac:dyDescent="0.3">
      <c r="A126" s="16"/>
      <c r="B126" s="16"/>
      <c r="C126" s="16"/>
      <c r="D126" s="16"/>
      <c r="E126" s="16"/>
      <c r="F126" s="16"/>
      <c r="G126" s="16"/>
      <c r="H126" s="31"/>
      <c r="I126" s="16"/>
      <c r="J126" s="16"/>
      <c r="K126" s="16"/>
      <c r="L126" s="16"/>
      <c r="N126" s="36"/>
      <c r="O126" s="36"/>
      <c r="P126" s="36"/>
    </row>
    <row r="127" spans="1:16" s="12" customFormat="1" x14ac:dyDescent="0.3">
      <c r="A127" s="16"/>
      <c r="B127" s="16"/>
      <c r="C127" s="16"/>
      <c r="D127" s="16"/>
      <c r="E127" s="16"/>
      <c r="F127" s="16"/>
      <c r="G127" s="16"/>
      <c r="H127" s="31"/>
      <c r="I127" s="16"/>
      <c r="J127" s="16"/>
      <c r="K127" s="16"/>
      <c r="L127" s="16"/>
      <c r="N127" s="36"/>
      <c r="O127" s="36"/>
      <c r="P127" s="36"/>
    </row>
    <row r="128" spans="1:16" s="12" customFormat="1" x14ac:dyDescent="0.3">
      <c r="A128" s="16"/>
      <c r="B128" s="16"/>
      <c r="C128" s="16"/>
      <c r="D128" s="16"/>
      <c r="E128" s="16"/>
      <c r="F128" s="16"/>
      <c r="G128" s="16"/>
      <c r="H128" s="31"/>
      <c r="I128" s="16"/>
      <c r="J128" s="16"/>
      <c r="K128" s="16"/>
      <c r="L128" s="16"/>
      <c r="N128" s="36"/>
      <c r="O128" s="36"/>
      <c r="P128" s="36"/>
    </row>
    <row r="129" spans="1:16" s="12" customFormat="1" x14ac:dyDescent="0.3">
      <c r="A129" s="16"/>
      <c r="B129" s="16"/>
      <c r="C129" s="16"/>
      <c r="D129" s="16"/>
      <c r="E129" s="16"/>
      <c r="F129" s="16"/>
      <c r="G129" s="16"/>
      <c r="H129" s="31"/>
      <c r="I129" s="16"/>
      <c r="J129" s="16"/>
      <c r="K129" s="16"/>
      <c r="L129" s="16"/>
      <c r="N129" s="36"/>
      <c r="O129" s="36"/>
      <c r="P129" s="36"/>
    </row>
    <row r="130" spans="1:16" s="12" customFormat="1" x14ac:dyDescent="0.3">
      <c r="A130" s="16"/>
      <c r="B130" s="16"/>
      <c r="C130" s="16"/>
      <c r="D130" s="16"/>
      <c r="E130" s="16"/>
      <c r="F130" s="16"/>
      <c r="G130" s="16"/>
      <c r="H130" s="31"/>
      <c r="I130" s="16"/>
      <c r="J130" s="16"/>
      <c r="K130" s="16"/>
      <c r="L130" s="16"/>
      <c r="N130" s="36"/>
      <c r="O130" s="36"/>
      <c r="P130" s="36"/>
    </row>
    <row r="131" spans="1:16" s="12" customFormat="1" x14ac:dyDescent="0.3">
      <c r="A131" s="16"/>
      <c r="B131" s="16"/>
      <c r="C131" s="16"/>
      <c r="D131" s="16"/>
      <c r="E131" s="16"/>
      <c r="F131" s="16"/>
      <c r="G131" s="16"/>
      <c r="H131" s="31"/>
      <c r="I131" s="16"/>
      <c r="J131" s="16"/>
      <c r="K131" s="16"/>
      <c r="L131" s="16"/>
      <c r="N131" s="36"/>
      <c r="O131" s="36"/>
      <c r="P131" s="36"/>
    </row>
    <row r="132" spans="1:16" s="12" customFormat="1" x14ac:dyDescent="0.3">
      <c r="A132" s="16"/>
      <c r="B132" s="16"/>
      <c r="C132" s="16"/>
      <c r="D132" s="16"/>
      <c r="E132" s="16"/>
      <c r="F132" s="16"/>
      <c r="G132" s="16"/>
      <c r="H132" s="31"/>
      <c r="I132" s="16"/>
      <c r="J132" s="16"/>
      <c r="K132" s="16"/>
      <c r="L132" s="16"/>
      <c r="N132" s="36"/>
      <c r="O132" s="36"/>
      <c r="P132" s="36"/>
    </row>
    <row r="133" spans="1:16" s="12" customFormat="1" x14ac:dyDescent="0.3">
      <c r="A133" s="16"/>
      <c r="B133" s="16"/>
      <c r="C133" s="16"/>
      <c r="D133" s="16"/>
      <c r="E133" s="16"/>
      <c r="F133" s="16"/>
      <c r="G133" s="16"/>
      <c r="H133" s="31"/>
      <c r="I133" s="16"/>
      <c r="J133" s="16"/>
      <c r="K133" s="16"/>
      <c r="L133" s="16"/>
      <c r="N133" s="36"/>
      <c r="O133" s="36"/>
      <c r="P133" s="36"/>
    </row>
    <row r="134" spans="1:16" s="12" customFormat="1" x14ac:dyDescent="0.3">
      <c r="A134" s="16"/>
      <c r="B134" s="16"/>
      <c r="C134" s="16"/>
      <c r="D134" s="16"/>
      <c r="E134" s="16"/>
      <c r="F134" s="16"/>
      <c r="G134" s="16"/>
      <c r="H134" s="31"/>
      <c r="I134" s="16"/>
      <c r="J134" s="16"/>
      <c r="K134" s="16"/>
      <c r="L134" s="16"/>
      <c r="N134" s="36"/>
      <c r="O134" s="36"/>
      <c r="P134" s="36"/>
    </row>
    <row r="135" spans="1:16" s="12" customFormat="1" x14ac:dyDescent="0.3">
      <c r="A135" s="16"/>
      <c r="B135" s="16"/>
      <c r="C135" s="16"/>
      <c r="D135" s="16"/>
      <c r="E135" s="16"/>
      <c r="F135" s="16"/>
      <c r="G135" s="16"/>
      <c r="H135" s="31"/>
      <c r="I135" s="16"/>
      <c r="J135" s="16"/>
      <c r="K135" s="16"/>
      <c r="L135" s="16"/>
      <c r="N135" s="36"/>
      <c r="O135" s="36"/>
      <c r="P135" s="36"/>
    </row>
    <row r="136" spans="1:16" s="12" customFormat="1" x14ac:dyDescent="0.3">
      <c r="A136" s="16"/>
      <c r="B136" s="16"/>
      <c r="C136" s="16"/>
      <c r="D136" s="16"/>
      <c r="E136" s="16"/>
      <c r="F136" s="16"/>
      <c r="G136" s="16"/>
      <c r="H136" s="31"/>
      <c r="I136" s="16"/>
      <c r="J136" s="16"/>
      <c r="K136" s="16"/>
      <c r="L136" s="16"/>
      <c r="N136" s="36"/>
      <c r="O136" s="36"/>
      <c r="P136" s="36"/>
    </row>
    <row r="137" spans="1:16" s="12" customFormat="1" x14ac:dyDescent="0.3">
      <c r="A137" s="16"/>
      <c r="B137" s="16"/>
      <c r="C137" s="16"/>
      <c r="D137" s="16"/>
      <c r="E137" s="16"/>
      <c r="F137" s="16"/>
      <c r="G137" s="16"/>
      <c r="H137" s="31"/>
      <c r="I137" s="16"/>
      <c r="J137" s="16"/>
      <c r="K137" s="16"/>
      <c r="L137" s="16"/>
      <c r="N137" s="36"/>
      <c r="O137" s="36"/>
      <c r="P137" s="36"/>
    </row>
    <row r="138" spans="1:16" s="12" customFormat="1" x14ac:dyDescent="0.3">
      <c r="A138" s="16"/>
      <c r="B138" s="16"/>
      <c r="C138" s="16"/>
      <c r="D138" s="16"/>
      <c r="E138" s="16"/>
      <c r="F138" s="16"/>
      <c r="G138" s="16"/>
      <c r="H138" s="31"/>
      <c r="I138" s="16"/>
      <c r="J138" s="16"/>
      <c r="K138" s="16"/>
      <c r="L138" s="16"/>
      <c r="N138" s="36"/>
      <c r="O138" s="36"/>
      <c r="P138" s="36"/>
    </row>
    <row r="139" spans="1:16" s="12" customFormat="1" x14ac:dyDescent="0.3">
      <c r="A139" s="16"/>
      <c r="B139" s="16"/>
      <c r="C139" s="16"/>
      <c r="D139" s="16"/>
      <c r="E139" s="16"/>
      <c r="F139" s="16"/>
      <c r="G139" s="16"/>
      <c r="H139" s="31"/>
      <c r="I139" s="16"/>
      <c r="J139" s="16"/>
      <c r="K139" s="16"/>
      <c r="L139" s="16"/>
      <c r="N139" s="36"/>
      <c r="O139" s="36"/>
      <c r="P139" s="36"/>
    </row>
    <row r="140" spans="1:16" s="12" customFormat="1" x14ac:dyDescent="0.3">
      <c r="A140" s="16"/>
      <c r="B140" s="16"/>
      <c r="C140" s="16"/>
      <c r="D140" s="16"/>
      <c r="E140" s="16"/>
      <c r="F140" s="16"/>
      <c r="G140" s="16"/>
      <c r="H140" s="31"/>
      <c r="I140" s="16"/>
      <c r="J140" s="16"/>
      <c r="K140" s="16"/>
      <c r="L140" s="16"/>
      <c r="N140" s="36"/>
      <c r="O140" s="36"/>
      <c r="P140" s="36"/>
    </row>
    <row r="141" spans="1:16" s="12" customFormat="1" x14ac:dyDescent="0.3">
      <c r="A141" s="16"/>
      <c r="B141" s="16"/>
      <c r="C141" s="16"/>
      <c r="D141" s="16"/>
      <c r="E141" s="16"/>
      <c r="F141" s="16"/>
      <c r="G141" s="16"/>
      <c r="H141" s="31"/>
      <c r="I141" s="16"/>
      <c r="J141" s="16"/>
      <c r="K141" s="16"/>
      <c r="L141" s="16"/>
      <c r="N141" s="36"/>
      <c r="O141" s="36"/>
      <c r="P141" s="36"/>
    </row>
    <row r="142" spans="1:16" s="12" customFormat="1" x14ac:dyDescent="0.3">
      <c r="A142" s="16"/>
      <c r="B142" s="16"/>
      <c r="C142" s="16"/>
      <c r="D142" s="16"/>
      <c r="E142" s="16"/>
      <c r="F142" s="16"/>
      <c r="G142" s="16"/>
      <c r="H142" s="31"/>
      <c r="I142" s="16"/>
      <c r="J142" s="16"/>
      <c r="K142" s="16"/>
      <c r="L142" s="16"/>
      <c r="N142" s="36"/>
      <c r="O142" s="36"/>
      <c r="P142" s="36"/>
    </row>
    <row r="143" spans="1:16" s="12" customFormat="1" x14ac:dyDescent="0.3">
      <c r="A143" s="16"/>
      <c r="B143" s="16"/>
      <c r="C143" s="16"/>
      <c r="D143" s="16"/>
      <c r="E143" s="16"/>
      <c r="F143" s="16"/>
      <c r="G143" s="16"/>
      <c r="H143" s="31"/>
      <c r="I143" s="16"/>
      <c r="J143" s="16"/>
      <c r="K143" s="16"/>
      <c r="L143" s="16"/>
      <c r="N143" s="36"/>
      <c r="O143" s="36"/>
      <c r="P143" s="36"/>
    </row>
    <row r="144" spans="1:16" s="12" customFormat="1" x14ac:dyDescent="0.3">
      <c r="A144" s="16"/>
      <c r="B144" s="16"/>
      <c r="C144" s="16"/>
      <c r="D144" s="16"/>
      <c r="E144" s="16"/>
      <c r="F144" s="16"/>
      <c r="G144" s="16"/>
      <c r="H144" s="31"/>
      <c r="I144" s="16"/>
      <c r="J144" s="16"/>
      <c r="K144" s="16"/>
      <c r="L144" s="16"/>
      <c r="N144" s="36"/>
      <c r="O144" s="36"/>
      <c r="P144" s="36"/>
    </row>
    <row r="145" spans="1:16" s="12" customFormat="1" x14ac:dyDescent="0.3">
      <c r="A145" s="16"/>
      <c r="B145" s="16"/>
      <c r="C145" s="16"/>
      <c r="D145" s="16"/>
      <c r="E145" s="16"/>
      <c r="F145" s="16"/>
      <c r="G145" s="16"/>
      <c r="H145" s="31"/>
      <c r="I145" s="16"/>
      <c r="J145" s="16"/>
      <c r="K145" s="16"/>
      <c r="L145" s="16"/>
      <c r="N145" s="36"/>
      <c r="O145" s="36"/>
      <c r="P145" s="36"/>
    </row>
    <row r="146" spans="1:16" s="12" customFormat="1" x14ac:dyDescent="0.3">
      <c r="A146" s="16"/>
      <c r="B146" s="16"/>
      <c r="C146" s="16"/>
      <c r="D146" s="16"/>
      <c r="E146" s="16"/>
      <c r="F146" s="16"/>
      <c r="G146" s="16"/>
      <c r="H146" s="31"/>
      <c r="I146" s="16"/>
      <c r="J146" s="16"/>
      <c r="K146" s="16"/>
      <c r="L146" s="16"/>
      <c r="N146" s="36"/>
      <c r="O146" s="36"/>
      <c r="P146" s="36"/>
    </row>
    <row r="147" spans="1:16" s="12" customFormat="1" x14ac:dyDescent="0.3">
      <c r="A147" s="16"/>
      <c r="B147" s="16"/>
      <c r="C147" s="16"/>
      <c r="D147" s="16"/>
      <c r="E147" s="16"/>
      <c r="F147" s="16"/>
      <c r="G147" s="16"/>
      <c r="H147" s="31"/>
      <c r="I147" s="16"/>
      <c r="J147" s="16"/>
      <c r="K147" s="16"/>
      <c r="L147" s="16"/>
      <c r="N147" s="36"/>
      <c r="O147" s="36"/>
      <c r="P147" s="36"/>
    </row>
    <row r="148" spans="1:16" s="12" customFormat="1" x14ac:dyDescent="0.3">
      <c r="A148" s="16"/>
      <c r="B148" s="16"/>
      <c r="C148" s="16"/>
      <c r="D148" s="16"/>
      <c r="E148" s="16"/>
      <c r="F148" s="16"/>
      <c r="G148" s="16"/>
      <c r="H148" s="31"/>
      <c r="I148" s="16"/>
      <c r="J148" s="16"/>
      <c r="K148" s="16"/>
      <c r="L148" s="16"/>
      <c r="N148" s="36"/>
      <c r="O148" s="36"/>
      <c r="P148" s="36"/>
    </row>
    <row r="149" spans="1:16" s="12" customFormat="1" x14ac:dyDescent="0.3">
      <c r="A149" s="16"/>
      <c r="B149" s="16"/>
      <c r="C149" s="16"/>
      <c r="D149" s="16"/>
      <c r="E149" s="16"/>
      <c r="F149" s="16"/>
      <c r="G149" s="16"/>
      <c r="H149" s="31"/>
      <c r="I149" s="16"/>
      <c r="J149" s="16"/>
      <c r="K149" s="16"/>
      <c r="L149" s="16"/>
      <c r="N149" s="36"/>
      <c r="O149" s="36"/>
      <c r="P149" s="36"/>
    </row>
    <row r="150" spans="1:16" s="12" customFormat="1" x14ac:dyDescent="0.3">
      <c r="A150" s="16"/>
      <c r="B150" s="16"/>
      <c r="C150" s="16"/>
      <c r="D150" s="16"/>
      <c r="E150" s="16"/>
      <c r="F150" s="16"/>
      <c r="G150" s="16"/>
      <c r="H150" s="31"/>
      <c r="I150" s="16"/>
      <c r="J150" s="16"/>
      <c r="K150" s="16"/>
      <c r="L150" s="16"/>
      <c r="N150" s="36"/>
      <c r="O150" s="36"/>
      <c r="P150" s="36"/>
    </row>
    <row r="151" spans="1:16" s="12" customFormat="1" x14ac:dyDescent="0.3">
      <c r="A151" s="16"/>
      <c r="B151" s="16"/>
      <c r="C151" s="16"/>
      <c r="D151" s="16"/>
      <c r="E151" s="16"/>
      <c r="F151" s="16"/>
      <c r="G151" s="16"/>
      <c r="H151" s="31"/>
      <c r="I151" s="16"/>
      <c r="J151" s="16"/>
      <c r="K151" s="16"/>
      <c r="L151" s="16"/>
      <c r="N151" s="36"/>
      <c r="O151" s="36"/>
      <c r="P151" s="36"/>
    </row>
    <row r="152" spans="1:16" s="12" customFormat="1" x14ac:dyDescent="0.3">
      <c r="A152" s="16"/>
      <c r="B152" s="16"/>
      <c r="C152" s="16"/>
      <c r="D152" s="16"/>
      <c r="E152" s="16"/>
      <c r="F152" s="16"/>
      <c r="G152" s="16"/>
      <c r="H152" s="31"/>
      <c r="I152" s="16"/>
      <c r="J152" s="16"/>
      <c r="K152" s="16"/>
      <c r="L152" s="16"/>
      <c r="N152" s="36"/>
      <c r="O152" s="36"/>
      <c r="P152" s="36"/>
    </row>
    <row r="153" spans="1:16" s="12" customFormat="1" x14ac:dyDescent="0.3">
      <c r="A153" s="16"/>
      <c r="B153" s="16"/>
      <c r="C153" s="16"/>
      <c r="D153" s="16"/>
      <c r="E153" s="16"/>
      <c r="F153" s="16"/>
      <c r="G153" s="16"/>
      <c r="H153" s="31"/>
      <c r="I153" s="16"/>
      <c r="J153" s="16"/>
      <c r="K153" s="16"/>
      <c r="L153" s="16"/>
      <c r="N153" s="36"/>
      <c r="O153" s="36"/>
      <c r="P153" s="36"/>
    </row>
    <row r="154" spans="1:16" s="12" customFormat="1" x14ac:dyDescent="0.3">
      <c r="A154" s="16"/>
      <c r="B154" s="16"/>
      <c r="C154" s="16"/>
      <c r="D154" s="16"/>
      <c r="E154" s="16"/>
      <c r="F154" s="16"/>
      <c r="G154" s="16"/>
      <c r="H154" s="31"/>
      <c r="I154" s="16"/>
      <c r="J154" s="16"/>
      <c r="K154" s="16"/>
      <c r="L154" s="16"/>
      <c r="N154" s="36"/>
      <c r="O154" s="36"/>
      <c r="P154" s="36"/>
    </row>
    <row r="155" spans="1:16" s="12" customFormat="1" x14ac:dyDescent="0.3">
      <c r="A155" s="16"/>
      <c r="B155" s="16"/>
      <c r="C155" s="16"/>
      <c r="D155" s="16"/>
      <c r="E155" s="16"/>
      <c r="F155" s="16"/>
      <c r="G155" s="16"/>
      <c r="H155" s="31"/>
      <c r="I155" s="16"/>
      <c r="J155" s="16"/>
      <c r="K155" s="16"/>
      <c r="L155" s="16"/>
      <c r="N155" s="36"/>
      <c r="O155" s="36"/>
      <c r="P155" s="36"/>
    </row>
    <row r="156" spans="1:16" s="12" customFormat="1" x14ac:dyDescent="0.3">
      <c r="A156" s="16"/>
      <c r="B156" s="16"/>
      <c r="C156" s="16"/>
      <c r="D156" s="16"/>
      <c r="E156" s="16"/>
      <c r="F156" s="16"/>
      <c r="G156" s="16"/>
      <c r="H156" s="31"/>
      <c r="I156" s="16"/>
      <c r="J156" s="16"/>
      <c r="K156" s="16"/>
      <c r="L156" s="16"/>
      <c r="N156" s="36"/>
      <c r="O156" s="36"/>
      <c r="P156" s="36"/>
    </row>
    <row r="157" spans="1:16" s="12" customFormat="1" x14ac:dyDescent="0.3">
      <c r="A157" s="16"/>
      <c r="B157" s="16"/>
      <c r="C157" s="16"/>
      <c r="D157" s="16"/>
      <c r="E157" s="16"/>
      <c r="F157" s="16"/>
      <c r="G157" s="16"/>
      <c r="H157" s="31"/>
      <c r="I157" s="16"/>
      <c r="J157" s="16"/>
      <c r="K157" s="16"/>
      <c r="L157" s="16"/>
      <c r="N157" s="36"/>
      <c r="O157" s="36"/>
      <c r="P157" s="36"/>
    </row>
    <row r="158" spans="1:16" s="12" customFormat="1" x14ac:dyDescent="0.3">
      <c r="A158" s="16"/>
      <c r="B158" s="16"/>
      <c r="C158" s="16"/>
      <c r="D158" s="16"/>
      <c r="E158" s="16"/>
      <c r="F158" s="16"/>
      <c r="G158" s="16"/>
      <c r="H158" s="31"/>
      <c r="I158" s="16"/>
      <c r="J158" s="16"/>
      <c r="K158" s="16"/>
      <c r="L158" s="16"/>
      <c r="N158" s="36"/>
      <c r="O158" s="36"/>
      <c r="P158" s="36"/>
    </row>
    <row r="159" spans="1:16" s="12" customFormat="1" x14ac:dyDescent="0.3">
      <c r="A159" s="16"/>
      <c r="B159" s="16"/>
      <c r="C159" s="16"/>
      <c r="D159" s="16"/>
      <c r="E159" s="16"/>
      <c r="F159" s="16"/>
      <c r="G159" s="16"/>
      <c r="H159" s="31"/>
      <c r="I159" s="16"/>
      <c r="J159" s="16"/>
      <c r="K159" s="16"/>
      <c r="L159" s="16"/>
      <c r="N159" s="36"/>
      <c r="O159" s="36"/>
      <c r="P159" s="36"/>
    </row>
    <row r="160" spans="1:16" s="12" customFormat="1" x14ac:dyDescent="0.3">
      <c r="A160" s="16"/>
      <c r="B160" s="16"/>
      <c r="C160" s="16"/>
      <c r="D160" s="16"/>
      <c r="E160" s="16"/>
      <c r="F160" s="16"/>
      <c r="G160" s="16"/>
      <c r="H160" s="31"/>
      <c r="I160" s="16"/>
      <c r="J160" s="16"/>
      <c r="K160" s="16"/>
      <c r="L160" s="16"/>
      <c r="N160" s="36"/>
      <c r="O160" s="36"/>
      <c r="P160" s="36"/>
    </row>
    <row r="161" spans="1:16" s="12" customFormat="1" x14ac:dyDescent="0.3">
      <c r="A161" s="16"/>
      <c r="B161" s="16"/>
      <c r="C161" s="16"/>
      <c r="D161" s="16"/>
      <c r="E161" s="16"/>
      <c r="F161" s="16"/>
      <c r="G161" s="16"/>
      <c r="H161" s="31"/>
      <c r="I161" s="16"/>
      <c r="J161" s="16"/>
      <c r="K161" s="16"/>
      <c r="L161" s="16"/>
      <c r="N161" s="36"/>
      <c r="O161" s="36"/>
      <c r="P161" s="36"/>
    </row>
    <row r="162" spans="1:16" s="12" customFormat="1" x14ac:dyDescent="0.3">
      <c r="A162" s="16"/>
      <c r="B162" s="16"/>
      <c r="C162" s="16"/>
      <c r="D162" s="16"/>
      <c r="E162" s="16"/>
      <c r="F162" s="16"/>
      <c r="G162" s="16"/>
      <c r="H162" s="31"/>
      <c r="I162" s="16"/>
      <c r="J162" s="16"/>
      <c r="K162" s="16"/>
      <c r="L162" s="16"/>
      <c r="N162" s="36"/>
      <c r="O162" s="36"/>
      <c r="P162" s="36"/>
    </row>
    <row r="163" spans="1:16" s="12" customFormat="1" x14ac:dyDescent="0.3">
      <c r="A163" s="16"/>
      <c r="B163" s="16"/>
      <c r="C163" s="16"/>
      <c r="D163" s="16"/>
      <c r="E163" s="16"/>
      <c r="F163" s="16"/>
      <c r="G163" s="16"/>
      <c r="H163" s="31"/>
      <c r="I163" s="16"/>
      <c r="J163" s="16"/>
      <c r="K163" s="16"/>
      <c r="L163" s="16"/>
      <c r="N163" s="36"/>
      <c r="O163" s="36"/>
      <c r="P163" s="36"/>
    </row>
    <row r="164" spans="1:16" s="12" customFormat="1" x14ac:dyDescent="0.3">
      <c r="A164" s="16"/>
      <c r="B164" s="16"/>
      <c r="C164" s="16"/>
      <c r="D164" s="16"/>
      <c r="E164" s="16"/>
      <c r="F164" s="16"/>
      <c r="G164" s="16"/>
      <c r="H164" s="31"/>
      <c r="I164" s="16"/>
      <c r="J164" s="16"/>
      <c r="K164" s="16"/>
      <c r="L164" s="16"/>
      <c r="N164" s="36"/>
      <c r="O164" s="36"/>
      <c r="P164" s="36"/>
    </row>
    <row r="165" spans="1:16" s="12" customFormat="1" x14ac:dyDescent="0.3">
      <c r="A165" s="16"/>
      <c r="B165" s="16"/>
      <c r="C165" s="16"/>
      <c r="D165" s="16"/>
      <c r="E165" s="16"/>
      <c r="F165" s="16"/>
      <c r="G165" s="16"/>
      <c r="H165" s="31"/>
      <c r="I165" s="16"/>
      <c r="J165" s="16"/>
      <c r="K165" s="16"/>
      <c r="L165" s="16"/>
      <c r="N165" s="36"/>
      <c r="O165" s="36"/>
      <c r="P165" s="36"/>
    </row>
    <row r="166" spans="1:16" s="12" customFormat="1" x14ac:dyDescent="0.3">
      <c r="A166" s="16"/>
      <c r="B166" s="16"/>
      <c r="C166" s="16"/>
      <c r="D166" s="16"/>
      <c r="E166" s="16"/>
      <c r="F166" s="16"/>
      <c r="G166" s="16"/>
      <c r="H166" s="31"/>
      <c r="I166" s="16"/>
      <c r="J166" s="16"/>
      <c r="K166" s="16"/>
      <c r="L166" s="16"/>
      <c r="N166" s="36"/>
      <c r="O166" s="36"/>
      <c r="P166" s="36"/>
    </row>
    <row r="167" spans="1:16" s="12" customFormat="1" x14ac:dyDescent="0.3">
      <c r="A167" s="16"/>
      <c r="B167" s="16"/>
      <c r="C167" s="16"/>
      <c r="D167" s="16"/>
      <c r="E167" s="16"/>
      <c r="F167" s="16"/>
      <c r="G167" s="16"/>
      <c r="H167" s="31"/>
      <c r="I167" s="16"/>
      <c r="J167" s="16"/>
      <c r="K167" s="16"/>
      <c r="L167" s="16"/>
      <c r="N167" s="36"/>
      <c r="O167" s="36"/>
      <c r="P167" s="36"/>
    </row>
    <row r="168" spans="1:16" s="12" customFormat="1" x14ac:dyDescent="0.3">
      <c r="A168" s="16"/>
      <c r="B168" s="16"/>
      <c r="C168" s="16"/>
      <c r="D168" s="16"/>
      <c r="E168" s="16"/>
      <c r="F168" s="16"/>
      <c r="G168" s="16"/>
      <c r="H168" s="31"/>
      <c r="I168" s="16"/>
      <c r="J168" s="16"/>
      <c r="K168" s="16"/>
      <c r="L168" s="16"/>
      <c r="N168" s="36"/>
      <c r="O168" s="36"/>
      <c r="P168" s="36"/>
    </row>
    <row r="169" spans="1:16" s="12" customFormat="1" x14ac:dyDescent="0.3">
      <c r="A169" s="16"/>
      <c r="B169" s="16"/>
      <c r="C169" s="16"/>
      <c r="D169" s="16"/>
      <c r="E169" s="16"/>
      <c r="F169" s="16"/>
      <c r="G169" s="16"/>
      <c r="H169" s="31"/>
      <c r="I169" s="16"/>
      <c r="J169" s="16"/>
      <c r="K169" s="16"/>
      <c r="L169" s="16"/>
      <c r="N169" s="36"/>
      <c r="O169" s="36"/>
      <c r="P169" s="36"/>
    </row>
    <row r="170" spans="1:16" s="12" customFormat="1" x14ac:dyDescent="0.3">
      <c r="A170" s="16"/>
      <c r="B170" s="16"/>
      <c r="C170" s="16"/>
      <c r="D170" s="16"/>
      <c r="E170" s="16"/>
      <c r="F170" s="16"/>
      <c r="G170" s="16"/>
      <c r="H170" s="31"/>
      <c r="I170" s="16"/>
      <c r="J170" s="16"/>
      <c r="K170" s="16"/>
      <c r="L170" s="16"/>
      <c r="N170" s="36"/>
      <c r="O170" s="36"/>
      <c r="P170" s="36"/>
    </row>
    <row r="171" spans="1:16" s="12" customFormat="1" x14ac:dyDescent="0.3">
      <c r="A171" s="16"/>
      <c r="B171" s="16"/>
      <c r="C171" s="16"/>
      <c r="D171" s="16"/>
      <c r="E171" s="16"/>
      <c r="F171" s="16"/>
      <c r="G171" s="16"/>
      <c r="H171" s="31"/>
      <c r="I171" s="16"/>
      <c r="J171" s="16"/>
      <c r="K171" s="16"/>
      <c r="L171" s="16"/>
      <c r="N171" s="36"/>
      <c r="O171" s="36"/>
      <c r="P171" s="36"/>
    </row>
    <row r="172" spans="1:16" s="12" customFormat="1" x14ac:dyDescent="0.3">
      <c r="A172" s="16"/>
      <c r="B172" s="16"/>
      <c r="C172" s="16"/>
      <c r="D172" s="16"/>
      <c r="E172" s="16"/>
      <c r="F172" s="16"/>
      <c r="G172" s="16"/>
      <c r="H172" s="31"/>
      <c r="I172" s="16"/>
      <c r="J172" s="16"/>
      <c r="K172" s="16"/>
      <c r="L172" s="16"/>
      <c r="N172" s="36"/>
      <c r="O172" s="36"/>
      <c r="P172" s="36"/>
    </row>
    <row r="173" spans="1:16" s="12" customFormat="1" x14ac:dyDescent="0.3">
      <c r="A173" s="16"/>
      <c r="B173" s="16"/>
      <c r="C173" s="16"/>
      <c r="D173" s="16"/>
      <c r="E173" s="16"/>
      <c r="F173" s="16"/>
      <c r="G173" s="16"/>
      <c r="H173" s="31"/>
      <c r="I173" s="16"/>
      <c r="J173" s="16"/>
      <c r="K173" s="16"/>
      <c r="L173" s="16"/>
      <c r="N173" s="36"/>
      <c r="O173" s="36"/>
      <c r="P173" s="36"/>
    </row>
    <row r="174" spans="1:16" s="12" customFormat="1" x14ac:dyDescent="0.3">
      <c r="A174" s="16"/>
      <c r="B174" s="16"/>
      <c r="C174" s="16"/>
      <c r="D174" s="16"/>
      <c r="E174" s="16"/>
      <c r="F174" s="16"/>
      <c r="G174" s="16"/>
      <c r="H174" s="31"/>
      <c r="I174" s="16"/>
      <c r="J174" s="16"/>
      <c r="K174" s="16"/>
      <c r="L174" s="16"/>
      <c r="N174" s="36"/>
      <c r="O174" s="36"/>
      <c r="P174" s="36"/>
    </row>
    <row r="175" spans="1:16" s="12" customFormat="1" x14ac:dyDescent="0.3">
      <c r="A175" s="16"/>
      <c r="B175" s="16"/>
      <c r="C175" s="16"/>
      <c r="D175" s="16"/>
      <c r="E175" s="16"/>
      <c r="F175" s="16"/>
      <c r="G175" s="16"/>
      <c r="H175" s="31"/>
      <c r="I175" s="16"/>
      <c r="J175" s="16"/>
      <c r="K175" s="16"/>
      <c r="L175" s="16"/>
      <c r="N175" s="36"/>
      <c r="O175" s="36"/>
      <c r="P175" s="36"/>
    </row>
    <row r="176" spans="1:16" s="12" customFormat="1" x14ac:dyDescent="0.3">
      <c r="A176" s="16"/>
      <c r="B176" s="16"/>
      <c r="C176" s="16"/>
      <c r="D176" s="16"/>
      <c r="E176" s="16"/>
      <c r="F176" s="16"/>
      <c r="G176" s="16"/>
      <c r="H176" s="31"/>
      <c r="I176" s="16"/>
      <c r="J176" s="16"/>
      <c r="K176" s="16"/>
      <c r="L176" s="16"/>
      <c r="N176" s="36"/>
      <c r="O176" s="36"/>
      <c r="P176" s="36"/>
    </row>
    <row r="177" spans="1:16" s="12" customFormat="1" x14ac:dyDescent="0.3">
      <c r="A177" s="16"/>
      <c r="B177" s="16"/>
      <c r="C177" s="16"/>
      <c r="D177" s="16"/>
      <c r="E177" s="16"/>
      <c r="F177" s="16"/>
      <c r="G177" s="16"/>
      <c r="H177" s="31"/>
      <c r="I177" s="16"/>
      <c r="J177" s="16"/>
      <c r="K177" s="16"/>
      <c r="L177" s="16"/>
      <c r="N177" s="36"/>
      <c r="O177" s="36"/>
      <c r="P177" s="36"/>
    </row>
    <row r="178" spans="1:16" s="12" customFormat="1" x14ac:dyDescent="0.3">
      <c r="A178" s="16"/>
      <c r="B178" s="16"/>
      <c r="C178" s="16"/>
      <c r="D178" s="16"/>
      <c r="E178" s="16"/>
      <c r="F178" s="16"/>
      <c r="G178" s="16"/>
      <c r="H178" s="31"/>
      <c r="I178" s="16"/>
      <c r="J178" s="16"/>
      <c r="K178" s="16"/>
      <c r="L178" s="16"/>
      <c r="N178" s="36"/>
      <c r="O178" s="36"/>
      <c r="P178" s="36"/>
    </row>
    <row r="179" spans="1:16" s="12" customFormat="1" x14ac:dyDescent="0.3">
      <c r="A179" s="16"/>
      <c r="B179" s="16"/>
      <c r="C179" s="16"/>
      <c r="D179" s="16"/>
      <c r="E179" s="16"/>
      <c r="F179" s="16"/>
      <c r="G179" s="16"/>
      <c r="H179" s="31"/>
      <c r="I179" s="16"/>
      <c r="J179" s="16"/>
      <c r="K179" s="16"/>
      <c r="L179" s="16"/>
      <c r="N179" s="36"/>
      <c r="O179" s="36"/>
      <c r="P179" s="36"/>
    </row>
    <row r="180" spans="1:16" s="12" customFormat="1" x14ac:dyDescent="0.3">
      <c r="A180" s="16"/>
      <c r="B180" s="16"/>
      <c r="C180" s="16"/>
      <c r="D180" s="16"/>
      <c r="E180" s="16"/>
      <c r="F180" s="16"/>
      <c r="G180" s="16"/>
      <c r="H180" s="31"/>
      <c r="I180" s="16"/>
      <c r="J180" s="16"/>
      <c r="K180" s="16"/>
      <c r="L180" s="16"/>
      <c r="N180" s="36"/>
      <c r="O180" s="36"/>
      <c r="P180" s="36"/>
    </row>
    <row r="181" spans="1:16" s="12" customFormat="1" x14ac:dyDescent="0.3">
      <c r="A181" s="16"/>
      <c r="B181" s="16"/>
      <c r="C181" s="16"/>
      <c r="D181" s="16"/>
      <c r="E181" s="16"/>
      <c r="F181" s="16"/>
      <c r="G181" s="16"/>
      <c r="H181" s="31"/>
      <c r="I181" s="16"/>
      <c r="J181" s="16"/>
      <c r="K181" s="16"/>
      <c r="L181" s="16"/>
      <c r="N181" s="36"/>
      <c r="O181" s="36"/>
      <c r="P181" s="36"/>
    </row>
    <row r="182" spans="1:16" s="12" customFormat="1" x14ac:dyDescent="0.3">
      <c r="A182" s="16"/>
      <c r="B182" s="16"/>
      <c r="C182" s="16"/>
      <c r="D182" s="16"/>
      <c r="E182" s="16"/>
      <c r="F182" s="16"/>
      <c r="G182" s="16"/>
      <c r="H182" s="31"/>
      <c r="I182" s="16"/>
      <c r="J182" s="16"/>
      <c r="K182" s="16"/>
      <c r="L182" s="16"/>
      <c r="N182" s="36"/>
      <c r="O182" s="36"/>
      <c r="P182" s="36"/>
    </row>
    <row r="183" spans="1:16" s="12" customFormat="1" x14ac:dyDescent="0.3">
      <c r="A183" s="16"/>
      <c r="B183" s="16"/>
      <c r="C183" s="16"/>
      <c r="D183" s="16"/>
      <c r="E183" s="16"/>
      <c r="F183" s="16"/>
      <c r="G183" s="16"/>
      <c r="H183" s="31"/>
      <c r="I183" s="16"/>
      <c r="J183" s="16"/>
      <c r="K183" s="16"/>
      <c r="L183" s="16"/>
      <c r="N183" s="36"/>
      <c r="O183" s="36"/>
      <c r="P183" s="36"/>
    </row>
    <row r="184" spans="1:16" s="12" customFormat="1" x14ac:dyDescent="0.3">
      <c r="A184" s="16"/>
      <c r="B184" s="16"/>
      <c r="C184" s="16"/>
      <c r="D184" s="16"/>
      <c r="E184" s="16"/>
      <c r="F184" s="16"/>
      <c r="G184" s="16"/>
      <c r="H184" s="31"/>
      <c r="I184" s="16"/>
      <c r="J184" s="16"/>
      <c r="K184" s="16"/>
      <c r="L184" s="16"/>
      <c r="N184" s="36"/>
      <c r="O184" s="36"/>
      <c r="P184" s="36"/>
    </row>
    <row r="185" spans="1:16" s="12" customFormat="1" x14ac:dyDescent="0.3">
      <c r="A185" s="16"/>
      <c r="B185" s="16"/>
      <c r="C185" s="16"/>
      <c r="D185" s="16"/>
      <c r="E185" s="16"/>
      <c r="F185" s="16"/>
      <c r="G185" s="16"/>
      <c r="H185" s="31"/>
      <c r="I185" s="16"/>
      <c r="J185" s="16"/>
      <c r="K185" s="16"/>
      <c r="L185" s="16"/>
      <c r="N185" s="36"/>
      <c r="O185" s="36"/>
      <c r="P185" s="36"/>
    </row>
    <row r="186" spans="1:16" x14ac:dyDescent="0.3">
      <c r="N186" s="36"/>
      <c r="O186" s="36"/>
      <c r="P186" s="36"/>
    </row>
    <row r="187" spans="1:16" x14ac:dyDescent="0.3">
      <c r="N187" s="36"/>
      <c r="O187" s="36"/>
      <c r="P187" s="36"/>
    </row>
    <row r="188" spans="1:16" x14ac:dyDescent="0.3">
      <c r="N188" s="36"/>
      <c r="O188" s="36"/>
      <c r="P188" s="36"/>
    </row>
    <row r="189" spans="1:16" x14ac:dyDescent="0.3">
      <c r="N189" s="36"/>
      <c r="O189" s="36"/>
      <c r="P189" s="36"/>
    </row>
    <row r="190" spans="1:16" x14ac:dyDescent="0.3">
      <c r="N190" s="36"/>
      <c r="O190" s="36"/>
      <c r="P190" s="36"/>
    </row>
    <row r="191" spans="1:16" x14ac:dyDescent="0.3">
      <c r="N191" s="36"/>
      <c r="O191" s="36"/>
      <c r="P191" s="36"/>
    </row>
    <row r="192" spans="1:16" x14ac:dyDescent="0.3">
      <c r="N192" s="36"/>
      <c r="O192" s="36"/>
      <c r="P192" s="36"/>
    </row>
    <row r="193" spans="14:16" x14ac:dyDescent="0.3">
      <c r="N193" s="36"/>
      <c r="O193" s="36"/>
      <c r="P193" s="36"/>
    </row>
    <row r="194" spans="14:16" x14ac:dyDescent="0.3">
      <c r="N194" s="36"/>
      <c r="O194" s="36"/>
      <c r="P194" s="36"/>
    </row>
    <row r="195" spans="14:16" x14ac:dyDescent="0.3">
      <c r="N195" s="36"/>
      <c r="O195" s="36"/>
      <c r="P195" s="36"/>
    </row>
    <row r="196" spans="14:16" x14ac:dyDescent="0.3">
      <c r="N196" s="36"/>
      <c r="O196" s="36"/>
      <c r="P196" s="36"/>
    </row>
    <row r="197" spans="14:16" x14ac:dyDescent="0.3">
      <c r="N197" s="36"/>
      <c r="O197" s="36"/>
      <c r="P197" s="36"/>
    </row>
    <row r="198" spans="14:16" x14ac:dyDescent="0.3">
      <c r="N198" s="36"/>
      <c r="O198" s="36"/>
      <c r="P198" s="36"/>
    </row>
    <row r="199" spans="14:16" x14ac:dyDescent="0.3">
      <c r="N199" s="36"/>
      <c r="O199" s="36"/>
      <c r="P199" s="36"/>
    </row>
    <row r="200" spans="14:16" x14ac:dyDescent="0.3">
      <c r="N200" s="36"/>
      <c r="O200" s="36"/>
      <c r="P200" s="36"/>
    </row>
    <row r="201" spans="14:16" x14ac:dyDescent="0.3">
      <c r="N201" s="36"/>
      <c r="O201" s="36"/>
      <c r="P201" s="36"/>
    </row>
    <row r="202" spans="14:16" x14ac:dyDescent="0.3">
      <c r="N202" s="36"/>
      <c r="O202" s="36"/>
      <c r="P202" s="36"/>
    </row>
    <row r="203" spans="14:16" x14ac:dyDescent="0.3">
      <c r="N203" s="36"/>
      <c r="O203" s="36"/>
      <c r="P203" s="36"/>
    </row>
    <row r="204" spans="14:16" x14ac:dyDescent="0.3">
      <c r="N204" s="36"/>
      <c r="O204" s="36"/>
      <c r="P204" s="36"/>
    </row>
    <row r="205" spans="14:16" x14ac:dyDescent="0.3">
      <c r="N205" s="36"/>
      <c r="O205" s="36"/>
      <c r="P205" s="36"/>
    </row>
    <row r="206" spans="14:16" x14ac:dyDescent="0.3">
      <c r="N206" s="36"/>
      <c r="O206" s="36"/>
      <c r="P206" s="36"/>
    </row>
    <row r="207" spans="14:16" x14ac:dyDescent="0.3">
      <c r="N207" s="36"/>
      <c r="O207" s="36"/>
      <c r="P207" s="36"/>
    </row>
    <row r="208" spans="14:16" x14ac:dyDescent="0.3">
      <c r="N208" s="36"/>
      <c r="O208" s="36"/>
      <c r="P208" s="36"/>
    </row>
    <row r="209" spans="14:16" x14ac:dyDescent="0.3">
      <c r="N209" s="36"/>
      <c r="O209" s="36"/>
      <c r="P209" s="36"/>
    </row>
    <row r="210" spans="14:16" x14ac:dyDescent="0.3">
      <c r="N210" s="36"/>
      <c r="O210" s="36"/>
      <c r="P210" s="36"/>
    </row>
    <row r="211" spans="14:16" x14ac:dyDescent="0.3">
      <c r="N211" s="36"/>
      <c r="O211" s="36"/>
      <c r="P211" s="36"/>
    </row>
    <row r="212" spans="14:16" x14ac:dyDescent="0.3">
      <c r="N212" s="36"/>
      <c r="O212" s="36"/>
      <c r="P212" s="36"/>
    </row>
    <row r="213" spans="14:16" x14ac:dyDescent="0.3">
      <c r="N213" s="36"/>
      <c r="O213" s="36"/>
      <c r="P213" s="36"/>
    </row>
    <row r="214" spans="14:16" x14ac:dyDescent="0.3">
      <c r="N214" s="36"/>
      <c r="O214" s="36"/>
      <c r="P214" s="36"/>
    </row>
    <row r="215" spans="14:16" x14ac:dyDescent="0.3">
      <c r="N215" s="36"/>
      <c r="O215" s="36"/>
      <c r="P215" s="36"/>
    </row>
    <row r="216" spans="14:16" x14ac:dyDescent="0.3">
      <c r="N216" s="36"/>
      <c r="O216" s="36"/>
      <c r="P216" s="36"/>
    </row>
    <row r="217" spans="14:16" x14ac:dyDescent="0.3">
      <c r="N217" s="36"/>
      <c r="O217" s="36"/>
      <c r="P217" s="36"/>
    </row>
    <row r="218" spans="14:16" x14ac:dyDescent="0.3">
      <c r="N218" s="36"/>
      <c r="O218" s="36"/>
      <c r="P218" s="3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M189"/>
  <sheetViews>
    <sheetView topLeftCell="A58" workbookViewId="0">
      <selection activeCell="B4" sqref="B4"/>
    </sheetView>
  </sheetViews>
  <sheetFormatPr defaultColWidth="8.88671875" defaultRowHeight="14.4" x14ac:dyDescent="0.3"/>
  <cols>
    <col min="1" max="1" width="11.88671875" style="3" customWidth="1"/>
    <col min="2" max="2" width="9.33203125" style="3" customWidth="1"/>
    <col min="3" max="3" width="8.88671875" style="3"/>
    <col min="4" max="4" width="7.33203125" style="3" customWidth="1"/>
    <col min="5" max="5" width="11.88671875" style="9" customWidth="1"/>
    <col min="6" max="6" width="11.21875" style="9" customWidth="1"/>
    <col min="7" max="7" width="8.109375" style="24" customWidth="1"/>
    <col min="8" max="8" width="8.88671875" style="3"/>
    <col min="9" max="9" width="10.6640625" customWidth="1"/>
    <col min="11" max="13" width="8.88671875" style="3"/>
    <col min="254" max="254" width="14.33203125" customWidth="1"/>
    <col min="255" max="255" width="15" customWidth="1"/>
    <col min="257" max="257" width="12.88671875" customWidth="1"/>
    <col min="258" max="258" width="12.33203125" customWidth="1"/>
    <col min="510" max="510" width="14.33203125" customWidth="1"/>
    <col min="511" max="511" width="15" customWidth="1"/>
    <col min="513" max="513" width="12.88671875" customWidth="1"/>
    <col min="514" max="514" width="12.33203125" customWidth="1"/>
    <col min="766" max="766" width="14.33203125" customWidth="1"/>
    <col min="767" max="767" width="15" customWidth="1"/>
    <col min="769" max="769" width="12.88671875" customWidth="1"/>
    <col min="770" max="770" width="12.33203125" customWidth="1"/>
    <col min="1022" max="1022" width="14.33203125" customWidth="1"/>
    <col min="1023" max="1023" width="15" customWidth="1"/>
    <col min="1025" max="1025" width="12.88671875" customWidth="1"/>
    <col min="1026" max="1026" width="12.33203125" customWidth="1"/>
    <col min="1278" max="1278" width="14.33203125" customWidth="1"/>
    <col min="1279" max="1279" width="15" customWidth="1"/>
    <col min="1281" max="1281" width="12.88671875" customWidth="1"/>
    <col min="1282" max="1282" width="12.33203125" customWidth="1"/>
    <col min="1534" max="1534" width="14.33203125" customWidth="1"/>
    <col min="1535" max="1535" width="15" customWidth="1"/>
    <col min="1537" max="1537" width="12.88671875" customWidth="1"/>
    <col min="1538" max="1538" width="12.33203125" customWidth="1"/>
    <col min="1790" max="1790" width="14.33203125" customWidth="1"/>
    <col min="1791" max="1791" width="15" customWidth="1"/>
    <col min="1793" max="1793" width="12.88671875" customWidth="1"/>
    <col min="1794" max="1794" width="12.33203125" customWidth="1"/>
    <col min="2046" max="2046" width="14.33203125" customWidth="1"/>
    <col min="2047" max="2047" width="15" customWidth="1"/>
    <col min="2049" max="2049" width="12.88671875" customWidth="1"/>
    <col min="2050" max="2050" width="12.33203125" customWidth="1"/>
    <col min="2302" max="2302" width="14.33203125" customWidth="1"/>
    <col min="2303" max="2303" width="15" customWidth="1"/>
    <col min="2305" max="2305" width="12.88671875" customWidth="1"/>
    <col min="2306" max="2306" width="12.33203125" customWidth="1"/>
    <col min="2558" max="2558" width="14.33203125" customWidth="1"/>
    <col min="2559" max="2559" width="15" customWidth="1"/>
    <col min="2561" max="2561" width="12.88671875" customWidth="1"/>
    <col min="2562" max="2562" width="12.33203125" customWidth="1"/>
    <col min="2814" max="2814" width="14.33203125" customWidth="1"/>
    <col min="2815" max="2815" width="15" customWidth="1"/>
    <col min="2817" max="2817" width="12.88671875" customWidth="1"/>
    <col min="2818" max="2818" width="12.33203125" customWidth="1"/>
    <col min="3070" max="3070" width="14.33203125" customWidth="1"/>
    <col min="3071" max="3071" width="15" customWidth="1"/>
    <col min="3073" max="3073" width="12.88671875" customWidth="1"/>
    <col min="3074" max="3074" width="12.33203125" customWidth="1"/>
    <col min="3326" max="3326" width="14.33203125" customWidth="1"/>
    <col min="3327" max="3327" width="15" customWidth="1"/>
    <col min="3329" max="3329" width="12.88671875" customWidth="1"/>
    <col min="3330" max="3330" width="12.33203125" customWidth="1"/>
    <col min="3582" max="3582" width="14.33203125" customWidth="1"/>
    <col min="3583" max="3583" width="15" customWidth="1"/>
    <col min="3585" max="3585" width="12.88671875" customWidth="1"/>
    <col min="3586" max="3586" width="12.33203125" customWidth="1"/>
    <col min="3838" max="3838" width="14.33203125" customWidth="1"/>
    <col min="3839" max="3839" width="15" customWidth="1"/>
    <col min="3841" max="3841" width="12.88671875" customWidth="1"/>
    <col min="3842" max="3842" width="12.33203125" customWidth="1"/>
    <col min="4094" max="4094" width="14.33203125" customWidth="1"/>
    <col min="4095" max="4095" width="15" customWidth="1"/>
    <col min="4097" max="4097" width="12.88671875" customWidth="1"/>
    <col min="4098" max="4098" width="12.33203125" customWidth="1"/>
    <col min="4350" max="4350" width="14.33203125" customWidth="1"/>
    <col min="4351" max="4351" width="15" customWidth="1"/>
    <col min="4353" max="4353" width="12.88671875" customWidth="1"/>
    <col min="4354" max="4354" width="12.33203125" customWidth="1"/>
    <col min="4606" max="4606" width="14.33203125" customWidth="1"/>
    <col min="4607" max="4607" width="15" customWidth="1"/>
    <col min="4609" max="4609" width="12.88671875" customWidth="1"/>
    <col min="4610" max="4610" width="12.33203125" customWidth="1"/>
    <col min="4862" max="4862" width="14.33203125" customWidth="1"/>
    <col min="4863" max="4863" width="15" customWidth="1"/>
    <col min="4865" max="4865" width="12.88671875" customWidth="1"/>
    <col min="4866" max="4866" width="12.33203125" customWidth="1"/>
    <col min="5118" max="5118" width="14.33203125" customWidth="1"/>
    <col min="5119" max="5119" width="15" customWidth="1"/>
    <col min="5121" max="5121" width="12.88671875" customWidth="1"/>
    <col min="5122" max="5122" width="12.33203125" customWidth="1"/>
    <col min="5374" max="5374" width="14.33203125" customWidth="1"/>
    <col min="5375" max="5375" width="15" customWidth="1"/>
    <col min="5377" max="5377" width="12.88671875" customWidth="1"/>
    <col min="5378" max="5378" width="12.33203125" customWidth="1"/>
    <col min="5630" max="5630" width="14.33203125" customWidth="1"/>
    <col min="5631" max="5631" width="15" customWidth="1"/>
    <col min="5633" max="5633" width="12.88671875" customWidth="1"/>
    <col min="5634" max="5634" width="12.33203125" customWidth="1"/>
    <col min="5886" max="5886" width="14.33203125" customWidth="1"/>
    <col min="5887" max="5887" width="15" customWidth="1"/>
    <col min="5889" max="5889" width="12.88671875" customWidth="1"/>
    <col min="5890" max="5890" width="12.33203125" customWidth="1"/>
    <col min="6142" max="6142" width="14.33203125" customWidth="1"/>
    <col min="6143" max="6143" width="15" customWidth="1"/>
    <col min="6145" max="6145" width="12.88671875" customWidth="1"/>
    <col min="6146" max="6146" width="12.33203125" customWidth="1"/>
    <col min="6398" max="6398" width="14.33203125" customWidth="1"/>
    <col min="6399" max="6399" width="15" customWidth="1"/>
    <col min="6401" max="6401" width="12.88671875" customWidth="1"/>
    <col min="6402" max="6402" width="12.33203125" customWidth="1"/>
    <col min="6654" max="6654" width="14.33203125" customWidth="1"/>
    <col min="6655" max="6655" width="15" customWidth="1"/>
    <col min="6657" max="6657" width="12.88671875" customWidth="1"/>
    <col min="6658" max="6658" width="12.33203125" customWidth="1"/>
    <col min="6910" max="6910" width="14.33203125" customWidth="1"/>
    <col min="6911" max="6911" width="15" customWidth="1"/>
    <col min="6913" max="6913" width="12.88671875" customWidth="1"/>
    <col min="6914" max="6914" width="12.33203125" customWidth="1"/>
    <col min="7166" max="7166" width="14.33203125" customWidth="1"/>
    <col min="7167" max="7167" width="15" customWidth="1"/>
    <col min="7169" max="7169" width="12.88671875" customWidth="1"/>
    <col min="7170" max="7170" width="12.33203125" customWidth="1"/>
    <col min="7422" max="7422" width="14.33203125" customWidth="1"/>
    <col min="7423" max="7423" width="15" customWidth="1"/>
    <col min="7425" max="7425" width="12.88671875" customWidth="1"/>
    <col min="7426" max="7426" width="12.33203125" customWidth="1"/>
    <col min="7678" max="7678" width="14.33203125" customWidth="1"/>
    <col min="7679" max="7679" width="15" customWidth="1"/>
    <col min="7681" max="7681" width="12.88671875" customWidth="1"/>
    <col min="7682" max="7682" width="12.33203125" customWidth="1"/>
    <col min="7934" max="7934" width="14.33203125" customWidth="1"/>
    <col min="7935" max="7935" width="15" customWidth="1"/>
    <col min="7937" max="7937" width="12.88671875" customWidth="1"/>
    <col min="7938" max="7938" width="12.33203125" customWidth="1"/>
    <col min="8190" max="8190" width="14.33203125" customWidth="1"/>
    <col min="8191" max="8191" width="15" customWidth="1"/>
    <col min="8193" max="8193" width="12.88671875" customWidth="1"/>
    <col min="8194" max="8194" width="12.33203125" customWidth="1"/>
    <col min="8446" max="8446" width="14.33203125" customWidth="1"/>
    <col min="8447" max="8447" width="15" customWidth="1"/>
    <col min="8449" max="8449" width="12.88671875" customWidth="1"/>
    <col min="8450" max="8450" width="12.33203125" customWidth="1"/>
    <col min="8702" max="8702" width="14.33203125" customWidth="1"/>
    <col min="8703" max="8703" width="15" customWidth="1"/>
    <col min="8705" max="8705" width="12.88671875" customWidth="1"/>
    <col min="8706" max="8706" width="12.33203125" customWidth="1"/>
    <col min="8958" max="8958" width="14.33203125" customWidth="1"/>
    <col min="8959" max="8959" width="15" customWidth="1"/>
    <col min="8961" max="8961" width="12.88671875" customWidth="1"/>
    <col min="8962" max="8962" width="12.33203125" customWidth="1"/>
    <col min="9214" max="9214" width="14.33203125" customWidth="1"/>
    <col min="9215" max="9215" width="15" customWidth="1"/>
    <col min="9217" max="9217" width="12.88671875" customWidth="1"/>
    <col min="9218" max="9218" width="12.33203125" customWidth="1"/>
    <col min="9470" max="9470" width="14.33203125" customWidth="1"/>
    <col min="9471" max="9471" width="15" customWidth="1"/>
    <col min="9473" max="9473" width="12.88671875" customWidth="1"/>
    <col min="9474" max="9474" width="12.33203125" customWidth="1"/>
    <col min="9726" max="9726" width="14.33203125" customWidth="1"/>
    <col min="9727" max="9727" width="15" customWidth="1"/>
    <col min="9729" max="9729" width="12.88671875" customWidth="1"/>
    <col min="9730" max="9730" width="12.33203125" customWidth="1"/>
    <col min="9982" max="9982" width="14.33203125" customWidth="1"/>
    <col min="9983" max="9983" width="15" customWidth="1"/>
    <col min="9985" max="9985" width="12.88671875" customWidth="1"/>
    <col min="9986" max="9986" width="12.33203125" customWidth="1"/>
    <col min="10238" max="10238" width="14.33203125" customWidth="1"/>
    <col min="10239" max="10239" width="15" customWidth="1"/>
    <col min="10241" max="10241" width="12.88671875" customWidth="1"/>
    <col min="10242" max="10242" width="12.33203125" customWidth="1"/>
    <col min="10494" max="10494" width="14.33203125" customWidth="1"/>
    <col min="10495" max="10495" width="15" customWidth="1"/>
    <col min="10497" max="10497" width="12.88671875" customWidth="1"/>
    <col min="10498" max="10498" width="12.33203125" customWidth="1"/>
    <col min="10750" max="10750" width="14.33203125" customWidth="1"/>
    <col min="10751" max="10751" width="15" customWidth="1"/>
    <col min="10753" max="10753" width="12.88671875" customWidth="1"/>
    <col min="10754" max="10754" width="12.33203125" customWidth="1"/>
    <col min="11006" max="11006" width="14.33203125" customWidth="1"/>
    <col min="11007" max="11007" width="15" customWidth="1"/>
    <col min="11009" max="11009" width="12.88671875" customWidth="1"/>
    <col min="11010" max="11010" width="12.33203125" customWidth="1"/>
    <col min="11262" max="11262" width="14.33203125" customWidth="1"/>
    <col min="11263" max="11263" width="15" customWidth="1"/>
    <col min="11265" max="11265" width="12.88671875" customWidth="1"/>
    <col min="11266" max="11266" width="12.33203125" customWidth="1"/>
    <col min="11518" max="11518" width="14.33203125" customWidth="1"/>
    <col min="11519" max="11519" width="15" customWidth="1"/>
    <col min="11521" max="11521" width="12.88671875" customWidth="1"/>
    <col min="11522" max="11522" width="12.33203125" customWidth="1"/>
    <col min="11774" max="11774" width="14.33203125" customWidth="1"/>
    <col min="11775" max="11775" width="15" customWidth="1"/>
    <col min="11777" max="11777" width="12.88671875" customWidth="1"/>
    <col min="11778" max="11778" width="12.33203125" customWidth="1"/>
    <col min="12030" max="12030" width="14.33203125" customWidth="1"/>
    <col min="12031" max="12031" width="15" customWidth="1"/>
    <col min="12033" max="12033" width="12.88671875" customWidth="1"/>
    <col min="12034" max="12034" width="12.33203125" customWidth="1"/>
    <col min="12286" max="12286" width="14.33203125" customWidth="1"/>
    <col min="12287" max="12287" width="15" customWidth="1"/>
    <col min="12289" max="12289" width="12.88671875" customWidth="1"/>
    <col min="12290" max="12290" width="12.33203125" customWidth="1"/>
    <col min="12542" max="12542" width="14.33203125" customWidth="1"/>
    <col min="12543" max="12543" width="15" customWidth="1"/>
    <col min="12545" max="12545" width="12.88671875" customWidth="1"/>
    <col min="12546" max="12546" width="12.33203125" customWidth="1"/>
    <col min="12798" max="12798" width="14.33203125" customWidth="1"/>
    <col min="12799" max="12799" width="15" customWidth="1"/>
    <col min="12801" max="12801" width="12.88671875" customWidth="1"/>
    <col min="12802" max="12802" width="12.33203125" customWidth="1"/>
    <col min="13054" max="13054" width="14.33203125" customWidth="1"/>
    <col min="13055" max="13055" width="15" customWidth="1"/>
    <col min="13057" max="13057" width="12.88671875" customWidth="1"/>
    <col min="13058" max="13058" width="12.33203125" customWidth="1"/>
    <col min="13310" max="13310" width="14.33203125" customWidth="1"/>
    <col min="13311" max="13311" width="15" customWidth="1"/>
    <col min="13313" max="13313" width="12.88671875" customWidth="1"/>
    <col min="13314" max="13314" width="12.33203125" customWidth="1"/>
    <col min="13566" max="13566" width="14.33203125" customWidth="1"/>
    <col min="13567" max="13567" width="15" customWidth="1"/>
    <col min="13569" max="13569" width="12.88671875" customWidth="1"/>
    <col min="13570" max="13570" width="12.33203125" customWidth="1"/>
    <col min="13822" max="13822" width="14.33203125" customWidth="1"/>
    <col min="13823" max="13823" width="15" customWidth="1"/>
    <col min="13825" max="13825" width="12.88671875" customWidth="1"/>
    <col min="13826" max="13826" width="12.33203125" customWidth="1"/>
    <col min="14078" max="14078" width="14.33203125" customWidth="1"/>
    <col min="14079" max="14079" width="15" customWidth="1"/>
    <col min="14081" max="14081" width="12.88671875" customWidth="1"/>
    <col min="14082" max="14082" width="12.33203125" customWidth="1"/>
    <col min="14334" max="14334" width="14.33203125" customWidth="1"/>
    <col min="14335" max="14335" width="15" customWidth="1"/>
    <col min="14337" max="14337" width="12.88671875" customWidth="1"/>
    <col min="14338" max="14338" width="12.33203125" customWidth="1"/>
    <col min="14590" max="14590" width="14.33203125" customWidth="1"/>
    <col min="14591" max="14591" width="15" customWidth="1"/>
    <col min="14593" max="14593" width="12.88671875" customWidth="1"/>
    <col min="14594" max="14594" width="12.33203125" customWidth="1"/>
    <col min="14846" max="14846" width="14.33203125" customWidth="1"/>
    <col min="14847" max="14847" width="15" customWidth="1"/>
    <col min="14849" max="14849" width="12.88671875" customWidth="1"/>
    <col min="14850" max="14850" width="12.33203125" customWidth="1"/>
    <col min="15102" max="15102" width="14.33203125" customWidth="1"/>
    <col min="15103" max="15103" width="15" customWidth="1"/>
    <col min="15105" max="15105" width="12.88671875" customWidth="1"/>
    <col min="15106" max="15106" width="12.33203125" customWidth="1"/>
    <col min="15358" max="15358" width="14.33203125" customWidth="1"/>
    <col min="15359" max="15359" width="15" customWidth="1"/>
    <col min="15361" max="15361" width="12.88671875" customWidth="1"/>
    <col min="15362" max="15362" width="12.33203125" customWidth="1"/>
    <col min="15614" max="15614" width="14.33203125" customWidth="1"/>
    <col min="15615" max="15615" width="15" customWidth="1"/>
    <col min="15617" max="15617" width="12.88671875" customWidth="1"/>
    <col min="15618" max="15618" width="12.33203125" customWidth="1"/>
    <col min="15870" max="15870" width="14.33203125" customWidth="1"/>
    <col min="15871" max="15871" width="15" customWidth="1"/>
    <col min="15873" max="15873" width="12.88671875" customWidth="1"/>
    <col min="15874" max="15874" width="12.33203125" customWidth="1"/>
    <col min="16126" max="16126" width="14.33203125" customWidth="1"/>
    <col min="16127" max="16127" width="15" customWidth="1"/>
    <col min="16129" max="16129" width="12.88671875" customWidth="1"/>
    <col min="16130" max="16130" width="12.33203125" customWidth="1"/>
  </cols>
  <sheetData>
    <row r="1" spans="1:13" x14ac:dyDescent="0.3">
      <c r="A1" s="18" t="s">
        <v>557</v>
      </c>
      <c r="B1" s="14"/>
      <c r="E1" s="34"/>
    </row>
    <row r="2" spans="1:13" x14ac:dyDescent="0.3">
      <c r="A2" s="5" t="s">
        <v>541</v>
      </c>
      <c r="B2" s="6" t="s">
        <v>604</v>
      </c>
      <c r="E2" s="34"/>
    </row>
    <row r="3" spans="1:13" x14ac:dyDescent="0.3">
      <c r="A3" s="5" t="s">
        <v>542</v>
      </c>
      <c r="B3" s="6" t="s">
        <v>605</v>
      </c>
      <c r="E3" s="34"/>
    </row>
    <row r="4" spans="1:13" x14ac:dyDescent="0.3">
      <c r="A4" s="5" t="s">
        <v>543</v>
      </c>
      <c r="B4" s="7">
        <v>41900</v>
      </c>
      <c r="E4" s="34"/>
    </row>
    <row r="5" spans="1:13" x14ac:dyDescent="0.3">
      <c r="A5" s="5" t="s">
        <v>712</v>
      </c>
      <c r="B5" s="6" t="s">
        <v>360</v>
      </c>
      <c r="E5" s="34"/>
    </row>
    <row r="6" spans="1:13" x14ac:dyDescent="0.3">
      <c r="A6" s="8" t="s">
        <v>548</v>
      </c>
      <c r="B6" s="9">
        <v>1</v>
      </c>
    </row>
    <row r="7" spans="1:13" x14ac:dyDescent="0.3">
      <c r="A7" s="8" t="s">
        <v>546</v>
      </c>
      <c r="B7" s="9" t="s">
        <v>606</v>
      </c>
    </row>
    <row r="8" spans="1:13" x14ac:dyDescent="0.3">
      <c r="A8" s="8" t="s">
        <v>549</v>
      </c>
      <c r="B8" s="9"/>
      <c r="K8" s="4" t="s">
        <v>819</v>
      </c>
    </row>
    <row r="9" spans="1:13" x14ac:dyDescent="0.3">
      <c r="A9" s="11" t="s">
        <v>0</v>
      </c>
      <c r="B9" s="10" t="s">
        <v>1</v>
      </c>
      <c r="C9" s="11" t="s">
        <v>2</v>
      </c>
      <c r="D9" s="10" t="s">
        <v>6</v>
      </c>
      <c r="E9" s="11" t="s">
        <v>24</v>
      </c>
      <c r="F9" s="11" t="s">
        <v>668</v>
      </c>
      <c r="G9" s="25" t="s">
        <v>556</v>
      </c>
      <c r="H9" s="4" t="s">
        <v>25</v>
      </c>
      <c r="I9" s="1" t="s">
        <v>550</v>
      </c>
      <c r="K9" s="4" t="s">
        <v>0</v>
      </c>
      <c r="L9" s="4" t="s">
        <v>54</v>
      </c>
      <c r="M9" s="4" t="s">
        <v>6</v>
      </c>
    </row>
    <row r="10" spans="1:13" s="12" customFormat="1" x14ac:dyDescent="0.3">
      <c r="A10" s="17">
        <v>15</v>
      </c>
      <c r="B10" s="17" t="s">
        <v>183</v>
      </c>
      <c r="C10" s="17">
        <v>150</v>
      </c>
      <c r="D10" s="17" t="s">
        <v>7</v>
      </c>
      <c r="E10" s="20" t="s">
        <v>666</v>
      </c>
      <c r="F10" s="20"/>
      <c r="G10" s="23">
        <v>0.50694444444444442</v>
      </c>
      <c r="H10" s="17" t="s">
        <v>26</v>
      </c>
      <c r="I10" s="13"/>
      <c r="K10" s="36">
        <f>SUMIFS($A$10:$A$400,$B$10:$B$400,"CH",$D$10:$D$400,"U1")</f>
        <v>0</v>
      </c>
      <c r="L10" s="36" t="s">
        <v>3</v>
      </c>
      <c r="M10" s="36" t="s">
        <v>7</v>
      </c>
    </row>
    <row r="11" spans="1:13" s="12" customFormat="1" x14ac:dyDescent="0.3">
      <c r="A11" s="17">
        <v>1</v>
      </c>
      <c r="B11" s="17" t="s">
        <v>183</v>
      </c>
      <c r="C11" s="17">
        <v>250</v>
      </c>
      <c r="D11" s="17" t="s">
        <v>7</v>
      </c>
      <c r="E11" s="20" t="s">
        <v>769</v>
      </c>
      <c r="F11" s="20" t="s">
        <v>184</v>
      </c>
      <c r="G11" s="23"/>
      <c r="H11" s="17" t="s">
        <v>31</v>
      </c>
      <c r="I11" s="13"/>
      <c r="K11" s="36">
        <f>SUMIFS($A$10:$A$400,$B$10:$B$400,"CH",$D$10:$D$400,"U2")</f>
        <v>0</v>
      </c>
      <c r="L11" s="36" t="s">
        <v>3</v>
      </c>
      <c r="M11" s="36" t="s">
        <v>8</v>
      </c>
    </row>
    <row r="12" spans="1:13" s="12" customFormat="1" x14ac:dyDescent="0.3">
      <c r="A12" s="17">
        <v>1</v>
      </c>
      <c r="B12" s="17" t="s">
        <v>4</v>
      </c>
      <c r="C12" s="17">
        <v>50</v>
      </c>
      <c r="D12" s="17" t="s">
        <v>8</v>
      </c>
      <c r="E12" s="20" t="s">
        <v>666</v>
      </c>
      <c r="F12" s="20"/>
      <c r="G12" s="23"/>
      <c r="H12" s="17" t="s">
        <v>117</v>
      </c>
      <c r="I12" s="13"/>
      <c r="K12" s="36">
        <f>SUMIFS($A$10:$A$400,$B$10:$B$400,"CH",$D$10:$D$400,"U3")</f>
        <v>99</v>
      </c>
      <c r="L12" s="36" t="s">
        <v>3</v>
      </c>
      <c r="M12" s="36" t="s">
        <v>9</v>
      </c>
    </row>
    <row r="13" spans="1:13" s="12" customFormat="1" x14ac:dyDescent="0.3">
      <c r="A13" s="17">
        <v>1</v>
      </c>
      <c r="B13" s="17" t="s">
        <v>185</v>
      </c>
      <c r="C13" s="17">
        <v>30</v>
      </c>
      <c r="D13" s="17" t="s">
        <v>8</v>
      </c>
      <c r="E13" s="20" t="s">
        <v>770</v>
      </c>
      <c r="F13" s="20" t="s">
        <v>184</v>
      </c>
      <c r="G13" s="23"/>
      <c r="H13" s="17" t="s">
        <v>31</v>
      </c>
      <c r="I13" s="13"/>
      <c r="K13" s="36">
        <f>SUMIFS($A$10:$A$400,$B$10:$B$400,"CH",$D$10:$D$400,"U4")</f>
        <v>1</v>
      </c>
      <c r="L13" s="36" t="s">
        <v>3</v>
      </c>
      <c r="M13" s="36" t="s">
        <v>10</v>
      </c>
    </row>
    <row r="14" spans="1:13" s="12" customFormat="1" x14ac:dyDescent="0.3">
      <c r="A14" s="17">
        <v>1</v>
      </c>
      <c r="B14" s="17" t="s">
        <v>183</v>
      </c>
      <c r="C14" s="17">
        <v>200</v>
      </c>
      <c r="D14" s="17" t="s">
        <v>8</v>
      </c>
      <c r="E14" s="20" t="s">
        <v>770</v>
      </c>
      <c r="F14" s="20" t="s">
        <v>184</v>
      </c>
      <c r="G14" s="23"/>
      <c r="H14" s="17" t="s">
        <v>32</v>
      </c>
      <c r="I14" s="13"/>
      <c r="K14" s="36">
        <f>SUMIFS($A$10:$A$400,$B$10:$B$400,"CH",$D$10:$D$400,"U5")</f>
        <v>4</v>
      </c>
      <c r="L14" s="36" t="s">
        <v>3</v>
      </c>
      <c r="M14" s="36" t="s">
        <v>11</v>
      </c>
    </row>
    <row r="15" spans="1:13" s="12" customFormat="1" x14ac:dyDescent="0.3">
      <c r="A15" s="17">
        <v>1</v>
      </c>
      <c r="B15" s="17" t="s">
        <v>183</v>
      </c>
      <c r="C15" s="17">
        <v>300</v>
      </c>
      <c r="D15" s="17" t="s">
        <v>8</v>
      </c>
      <c r="E15" s="20" t="s">
        <v>770</v>
      </c>
      <c r="F15" s="20" t="s">
        <v>184</v>
      </c>
      <c r="G15" s="23"/>
      <c r="H15" s="17" t="s">
        <v>47</v>
      </c>
      <c r="I15" s="13"/>
      <c r="K15" s="36">
        <f>SUMIFS($A$10:$A$400,$B$10:$B$400,"CH",$D$10:$D$400,"U6")</f>
        <v>0</v>
      </c>
      <c r="L15" s="36" t="s">
        <v>3</v>
      </c>
      <c r="M15" s="36" t="s">
        <v>12</v>
      </c>
    </row>
    <row r="16" spans="1:13" s="12" customFormat="1" x14ac:dyDescent="0.3">
      <c r="A16" s="17">
        <v>1</v>
      </c>
      <c r="B16" s="17" t="s">
        <v>183</v>
      </c>
      <c r="C16" s="17">
        <v>200</v>
      </c>
      <c r="D16" s="17" t="s">
        <v>8</v>
      </c>
      <c r="E16" s="20" t="s">
        <v>770</v>
      </c>
      <c r="F16" s="20" t="s">
        <v>184</v>
      </c>
      <c r="G16" s="23"/>
      <c r="H16" s="17" t="s">
        <v>116</v>
      </c>
      <c r="I16" s="13"/>
      <c r="K16" s="36">
        <f>SUMIFS($A$10:$A$400,$B$10:$B$400,"CH",$D$10:$D$400,"U7")</f>
        <v>1</v>
      </c>
      <c r="L16" s="36" t="s">
        <v>3</v>
      </c>
      <c r="M16" s="36" t="s">
        <v>13</v>
      </c>
    </row>
    <row r="17" spans="1:13" s="12" customFormat="1" x14ac:dyDescent="0.3">
      <c r="A17" s="17">
        <v>2</v>
      </c>
      <c r="B17" s="17" t="s">
        <v>4</v>
      </c>
      <c r="C17" s="17">
        <v>250</v>
      </c>
      <c r="D17" s="17" t="s">
        <v>8</v>
      </c>
      <c r="E17" s="20" t="s">
        <v>674</v>
      </c>
      <c r="F17" s="20"/>
      <c r="G17" s="23"/>
      <c r="H17" s="17" t="s">
        <v>26</v>
      </c>
      <c r="I17" s="13"/>
      <c r="K17" s="36">
        <f>SUM(K10:K16)</f>
        <v>105</v>
      </c>
      <c r="L17" s="36"/>
      <c r="M17" s="36"/>
    </row>
    <row r="18" spans="1:13" s="12" customFormat="1" x14ac:dyDescent="0.3">
      <c r="A18" s="17">
        <v>1</v>
      </c>
      <c r="B18" s="17" t="s">
        <v>183</v>
      </c>
      <c r="C18" s="17">
        <v>200</v>
      </c>
      <c r="D18" s="17" t="s">
        <v>8</v>
      </c>
      <c r="E18" s="20" t="s">
        <v>770</v>
      </c>
      <c r="F18" s="20" t="s">
        <v>184</v>
      </c>
      <c r="G18" s="23"/>
      <c r="H18" s="17" t="s">
        <v>116</v>
      </c>
      <c r="I18" s="13"/>
      <c r="K18" s="36"/>
      <c r="L18" s="36"/>
      <c r="M18" s="36"/>
    </row>
    <row r="19" spans="1:13" s="12" customFormat="1" x14ac:dyDescent="0.3">
      <c r="A19" s="17">
        <v>2</v>
      </c>
      <c r="B19" s="17" t="s">
        <v>183</v>
      </c>
      <c r="C19" s="17">
        <v>250</v>
      </c>
      <c r="D19" s="17" t="s">
        <v>8</v>
      </c>
      <c r="E19" s="20" t="s">
        <v>770</v>
      </c>
      <c r="F19" s="20"/>
      <c r="G19" s="23"/>
      <c r="H19" s="17" t="s">
        <v>187</v>
      </c>
      <c r="I19" s="13"/>
      <c r="K19" s="36">
        <f>SUMIFS($A$10:$A$400,$B$10:$B$400,"RT",$D$10:$D$400,"U1")</f>
        <v>0</v>
      </c>
      <c r="L19" s="36" t="s">
        <v>4</v>
      </c>
      <c r="M19" s="36" t="s">
        <v>7</v>
      </c>
    </row>
    <row r="20" spans="1:13" s="12" customFormat="1" x14ac:dyDescent="0.3">
      <c r="A20" s="17">
        <v>1</v>
      </c>
      <c r="B20" s="17" t="s">
        <v>3</v>
      </c>
      <c r="C20" s="17">
        <v>60</v>
      </c>
      <c r="D20" s="17" t="s">
        <v>9</v>
      </c>
      <c r="E20" s="20" t="s">
        <v>683</v>
      </c>
      <c r="F20" s="20" t="s">
        <v>184</v>
      </c>
      <c r="G20" s="23"/>
      <c r="H20" s="17" t="s">
        <v>117</v>
      </c>
      <c r="I20" s="13"/>
      <c r="K20" s="36">
        <f>SUMIFS($A$10:$A$400,$B$10:$B$400,"RT",$D$10:$D$400,"U2")</f>
        <v>3</v>
      </c>
      <c r="L20" s="36" t="s">
        <v>4</v>
      </c>
      <c r="M20" s="36" t="s">
        <v>8</v>
      </c>
    </row>
    <row r="21" spans="1:13" s="12" customFormat="1" x14ac:dyDescent="0.3">
      <c r="A21" s="17">
        <v>1</v>
      </c>
      <c r="B21" s="17" t="s">
        <v>3</v>
      </c>
      <c r="C21" s="17">
        <v>80</v>
      </c>
      <c r="D21" s="17" t="s">
        <v>9</v>
      </c>
      <c r="E21" s="20" t="s">
        <v>683</v>
      </c>
      <c r="F21" s="20" t="s">
        <v>184</v>
      </c>
      <c r="G21" s="23"/>
      <c r="H21" s="17" t="s">
        <v>117</v>
      </c>
      <c r="I21" s="13"/>
      <c r="K21" s="36">
        <f>SUMIFS($A$10:$A$400,$B$10:$B$400,"RT",$D$10:$D$400,"U3")</f>
        <v>0</v>
      </c>
      <c r="L21" s="36" t="s">
        <v>4</v>
      </c>
      <c r="M21" s="36" t="s">
        <v>9</v>
      </c>
    </row>
    <row r="22" spans="1:13" s="12" customFormat="1" x14ac:dyDescent="0.3">
      <c r="A22" s="17">
        <v>15</v>
      </c>
      <c r="B22" s="17" t="s">
        <v>185</v>
      </c>
      <c r="C22" s="17">
        <v>250</v>
      </c>
      <c r="D22" s="17" t="s">
        <v>9</v>
      </c>
      <c r="E22" s="20" t="s">
        <v>683</v>
      </c>
      <c r="F22" s="20"/>
      <c r="G22" s="23"/>
      <c r="H22" s="17" t="s">
        <v>188</v>
      </c>
      <c r="I22" s="13"/>
      <c r="K22" s="36">
        <f>SUMIFS($A$10:$A$400,$B$10:$B$400,"RT",$D$10:$D$400,"U4")</f>
        <v>3</v>
      </c>
      <c r="L22" s="36" t="s">
        <v>4</v>
      </c>
      <c r="M22" s="36" t="s">
        <v>10</v>
      </c>
    </row>
    <row r="23" spans="1:13" s="12" customFormat="1" x14ac:dyDescent="0.3">
      <c r="A23" s="17">
        <v>17</v>
      </c>
      <c r="B23" s="17" t="s">
        <v>3</v>
      </c>
      <c r="C23" s="17">
        <v>70</v>
      </c>
      <c r="D23" s="17" t="s">
        <v>9</v>
      </c>
      <c r="E23" s="20" t="s">
        <v>683</v>
      </c>
      <c r="F23" s="20"/>
      <c r="G23" s="23"/>
      <c r="H23" s="17" t="s">
        <v>117</v>
      </c>
      <c r="I23" s="13"/>
      <c r="K23" s="36">
        <f>SUMIFS($A$10:$A$400,$B$10:$B$400,"RT",$D$10:$D$400,"U5")</f>
        <v>6</v>
      </c>
      <c r="L23" s="36" t="s">
        <v>4</v>
      </c>
      <c r="M23" s="36" t="s">
        <v>11</v>
      </c>
    </row>
    <row r="24" spans="1:13" s="12" customFormat="1" x14ac:dyDescent="0.3">
      <c r="A24" s="17">
        <v>9</v>
      </c>
      <c r="B24" s="17" t="s">
        <v>183</v>
      </c>
      <c r="C24" s="17">
        <v>300</v>
      </c>
      <c r="D24" s="17" t="s">
        <v>9</v>
      </c>
      <c r="E24" s="20" t="s">
        <v>683</v>
      </c>
      <c r="F24" s="20" t="s">
        <v>189</v>
      </c>
      <c r="G24" s="23"/>
      <c r="H24" s="17" t="s">
        <v>31</v>
      </c>
      <c r="I24" s="13"/>
      <c r="K24" s="36">
        <f>SUMIFS($A$10:$A$400,$B$10:$B$400,"RT",$D$10:$D$400,"U6")</f>
        <v>1</v>
      </c>
      <c r="L24" s="36" t="s">
        <v>4</v>
      </c>
      <c r="M24" s="36" t="s">
        <v>12</v>
      </c>
    </row>
    <row r="25" spans="1:13" s="12" customFormat="1" x14ac:dyDescent="0.3">
      <c r="A25" s="17">
        <v>20</v>
      </c>
      <c r="B25" s="17" t="s">
        <v>183</v>
      </c>
      <c r="C25" s="17">
        <v>250</v>
      </c>
      <c r="D25" s="17" t="s">
        <v>9</v>
      </c>
      <c r="E25" s="20" t="s">
        <v>683</v>
      </c>
      <c r="F25" s="20"/>
      <c r="G25" s="23"/>
      <c r="H25" s="17" t="s">
        <v>116</v>
      </c>
      <c r="I25" s="13"/>
      <c r="K25" s="36">
        <f>SUMIFS($A$10:$A$400,$B$10:$B$400,"RT",$D$10:$D$400,"U7")</f>
        <v>1</v>
      </c>
      <c r="L25" s="36" t="s">
        <v>4</v>
      </c>
      <c r="M25" s="36" t="s">
        <v>13</v>
      </c>
    </row>
    <row r="26" spans="1:13" s="12" customFormat="1" x14ac:dyDescent="0.3">
      <c r="A26" s="17">
        <v>30</v>
      </c>
      <c r="B26" s="17" t="s">
        <v>183</v>
      </c>
      <c r="C26" s="17">
        <v>250</v>
      </c>
      <c r="D26" s="17" t="s">
        <v>9</v>
      </c>
      <c r="E26" s="20" t="s">
        <v>683</v>
      </c>
      <c r="F26" s="20"/>
      <c r="G26" s="23"/>
      <c r="H26" s="17" t="s">
        <v>117</v>
      </c>
      <c r="I26" s="13"/>
      <c r="K26" s="36">
        <f>SUM(K19:K25)</f>
        <v>14</v>
      </c>
      <c r="L26" s="16"/>
      <c r="M26" s="16"/>
    </row>
    <row r="27" spans="1:13" s="12" customFormat="1" x14ac:dyDescent="0.3">
      <c r="A27" s="17">
        <v>20</v>
      </c>
      <c r="B27" s="17" t="s">
        <v>183</v>
      </c>
      <c r="C27" s="17">
        <v>70</v>
      </c>
      <c r="D27" s="17" t="s">
        <v>9</v>
      </c>
      <c r="E27" s="20" t="s">
        <v>683</v>
      </c>
      <c r="F27" s="20"/>
      <c r="G27" s="23"/>
      <c r="H27" s="17" t="s">
        <v>26</v>
      </c>
      <c r="I27" s="13"/>
      <c r="K27" s="16"/>
      <c r="L27" s="16"/>
      <c r="M27" s="16"/>
    </row>
    <row r="28" spans="1:13" s="12" customFormat="1" x14ac:dyDescent="0.3">
      <c r="A28" s="17">
        <v>80</v>
      </c>
      <c r="B28" s="17" t="s">
        <v>3</v>
      </c>
      <c r="C28" s="17">
        <v>80</v>
      </c>
      <c r="D28" s="17" t="s">
        <v>9</v>
      </c>
      <c r="E28" s="20" t="s">
        <v>683</v>
      </c>
      <c r="F28" s="20" t="s">
        <v>190</v>
      </c>
      <c r="G28" s="23"/>
      <c r="H28" s="17" t="s">
        <v>117</v>
      </c>
      <c r="I28" s="13"/>
      <c r="K28" s="16"/>
      <c r="L28" s="16"/>
      <c r="M28" s="16"/>
    </row>
    <row r="29" spans="1:13" s="12" customFormat="1" x14ac:dyDescent="0.3">
      <c r="A29" s="17">
        <v>1</v>
      </c>
      <c r="B29" s="17" t="s">
        <v>183</v>
      </c>
      <c r="C29" s="17">
        <v>300</v>
      </c>
      <c r="D29" s="17" t="s">
        <v>9</v>
      </c>
      <c r="E29" s="20" t="s">
        <v>683</v>
      </c>
      <c r="F29" s="20"/>
      <c r="G29" s="23"/>
      <c r="H29" s="17" t="s">
        <v>31</v>
      </c>
      <c r="I29" s="13"/>
      <c r="K29" s="16"/>
      <c r="L29" s="16"/>
      <c r="M29" s="16"/>
    </row>
    <row r="30" spans="1:13" s="12" customFormat="1" x14ac:dyDescent="0.3">
      <c r="A30" s="17">
        <v>70</v>
      </c>
      <c r="B30" s="17" t="s">
        <v>183</v>
      </c>
      <c r="C30" s="17">
        <v>300</v>
      </c>
      <c r="D30" s="17" t="s">
        <v>9</v>
      </c>
      <c r="E30" s="20" t="s">
        <v>683</v>
      </c>
      <c r="F30" s="20"/>
      <c r="G30" s="23"/>
      <c r="H30" s="17" t="s">
        <v>116</v>
      </c>
      <c r="I30" s="13"/>
      <c r="K30" s="16"/>
      <c r="L30" s="16"/>
      <c r="M30" s="16"/>
    </row>
    <row r="31" spans="1:13" s="12" customFormat="1" x14ac:dyDescent="0.3">
      <c r="A31" s="17">
        <v>1</v>
      </c>
      <c r="B31" s="17" t="s">
        <v>183</v>
      </c>
      <c r="C31" s="17">
        <v>70</v>
      </c>
      <c r="D31" s="17" t="s">
        <v>9</v>
      </c>
      <c r="E31" s="20" t="s">
        <v>683</v>
      </c>
      <c r="F31" s="20"/>
      <c r="G31" s="23"/>
      <c r="H31" s="17" t="s">
        <v>117</v>
      </c>
      <c r="I31" s="13"/>
      <c r="K31" s="16"/>
      <c r="L31" s="16"/>
      <c r="M31" s="16"/>
    </row>
    <row r="32" spans="1:13" s="12" customFormat="1" x14ac:dyDescent="0.3">
      <c r="A32" s="17">
        <v>1</v>
      </c>
      <c r="B32" s="17" t="s">
        <v>5</v>
      </c>
      <c r="C32" s="17">
        <v>60</v>
      </c>
      <c r="D32" s="17" t="s">
        <v>10</v>
      </c>
      <c r="E32" s="20" t="s">
        <v>771</v>
      </c>
      <c r="F32" s="20"/>
      <c r="G32" s="23"/>
      <c r="H32" s="17" t="s">
        <v>31</v>
      </c>
      <c r="I32" s="13"/>
      <c r="K32" s="16"/>
      <c r="L32" s="16"/>
      <c r="M32" s="16"/>
    </row>
    <row r="33" spans="1:13" s="12" customFormat="1" x14ac:dyDescent="0.3">
      <c r="A33" s="17">
        <v>1</v>
      </c>
      <c r="B33" s="17" t="s">
        <v>5</v>
      </c>
      <c r="C33" s="17">
        <v>30</v>
      </c>
      <c r="D33" s="17" t="s">
        <v>10</v>
      </c>
      <c r="E33" s="20" t="s">
        <v>772</v>
      </c>
      <c r="F33" s="20"/>
      <c r="G33" s="23"/>
      <c r="H33" s="17" t="s">
        <v>30</v>
      </c>
      <c r="I33" s="13"/>
      <c r="K33" s="16"/>
      <c r="L33" s="16"/>
      <c r="M33" s="16"/>
    </row>
    <row r="34" spans="1:13" s="12" customFormat="1" x14ac:dyDescent="0.3">
      <c r="A34" s="17">
        <v>8</v>
      </c>
      <c r="B34" s="17" t="s">
        <v>183</v>
      </c>
      <c r="C34" s="17">
        <v>30</v>
      </c>
      <c r="D34" s="17" t="s">
        <v>10</v>
      </c>
      <c r="E34" s="20" t="s">
        <v>770</v>
      </c>
      <c r="F34" s="20" t="s">
        <v>184</v>
      </c>
      <c r="G34" s="23"/>
      <c r="H34" s="17" t="s">
        <v>47</v>
      </c>
      <c r="I34" s="13"/>
      <c r="K34" s="16"/>
      <c r="L34" s="16"/>
      <c r="M34" s="16"/>
    </row>
    <row r="35" spans="1:13" s="12" customFormat="1" x14ac:dyDescent="0.3">
      <c r="A35" s="17">
        <v>6</v>
      </c>
      <c r="B35" s="17" t="s">
        <v>183</v>
      </c>
      <c r="C35" s="17">
        <v>250</v>
      </c>
      <c r="D35" s="17" t="s">
        <v>10</v>
      </c>
      <c r="E35" s="20" t="s">
        <v>772</v>
      </c>
      <c r="F35" s="20"/>
      <c r="G35" s="23"/>
      <c r="H35" s="17" t="s">
        <v>26</v>
      </c>
      <c r="I35" s="13" t="s">
        <v>191</v>
      </c>
      <c r="K35" s="16"/>
      <c r="L35" s="16"/>
      <c r="M35" s="16"/>
    </row>
    <row r="36" spans="1:13" s="12" customFormat="1" x14ac:dyDescent="0.3">
      <c r="A36" s="17">
        <v>1</v>
      </c>
      <c r="B36" s="17" t="s">
        <v>5</v>
      </c>
      <c r="C36" s="17">
        <v>50</v>
      </c>
      <c r="D36" s="17" t="s">
        <v>10</v>
      </c>
      <c r="E36" s="20" t="s">
        <v>770</v>
      </c>
      <c r="F36" s="20"/>
      <c r="G36" s="23"/>
      <c r="H36" s="17" t="s">
        <v>32</v>
      </c>
      <c r="I36" s="13"/>
      <c r="K36" s="16"/>
      <c r="L36" s="16"/>
      <c r="M36" s="16"/>
    </row>
    <row r="37" spans="1:13" s="12" customFormat="1" x14ac:dyDescent="0.3">
      <c r="A37" s="17">
        <v>1</v>
      </c>
      <c r="B37" s="17" t="s">
        <v>4</v>
      </c>
      <c r="C37" s="17">
        <v>40</v>
      </c>
      <c r="D37" s="17" t="s">
        <v>10</v>
      </c>
      <c r="E37" s="20" t="s">
        <v>772</v>
      </c>
      <c r="F37" s="20"/>
      <c r="G37" s="23"/>
      <c r="H37" s="17" t="s">
        <v>26</v>
      </c>
      <c r="I37" s="13"/>
      <c r="K37" s="16"/>
      <c r="L37" s="16"/>
      <c r="M37" s="16"/>
    </row>
    <row r="38" spans="1:13" s="12" customFormat="1" x14ac:dyDescent="0.3">
      <c r="A38" s="17">
        <v>9</v>
      </c>
      <c r="B38" s="17" t="s">
        <v>183</v>
      </c>
      <c r="C38" s="17">
        <v>300</v>
      </c>
      <c r="D38" s="17" t="s">
        <v>10</v>
      </c>
      <c r="E38" s="20" t="s">
        <v>770</v>
      </c>
      <c r="F38" s="20"/>
      <c r="G38" s="23"/>
      <c r="H38" s="17" t="s">
        <v>32</v>
      </c>
      <c r="I38" s="13"/>
      <c r="K38" s="16"/>
      <c r="L38" s="16"/>
      <c r="M38" s="16"/>
    </row>
    <row r="39" spans="1:13" s="12" customFormat="1" x14ac:dyDescent="0.3">
      <c r="A39" s="17">
        <v>1</v>
      </c>
      <c r="B39" s="17" t="s">
        <v>5</v>
      </c>
      <c r="C39" s="17">
        <v>80</v>
      </c>
      <c r="D39" s="17" t="s">
        <v>10</v>
      </c>
      <c r="E39" s="20" t="s">
        <v>770</v>
      </c>
      <c r="F39" s="20"/>
      <c r="G39" s="23"/>
      <c r="H39" s="17" t="s">
        <v>30</v>
      </c>
      <c r="I39" s="13"/>
      <c r="K39" s="16"/>
      <c r="L39" s="16"/>
      <c r="M39" s="16"/>
    </row>
    <row r="40" spans="1:13" s="12" customFormat="1" x14ac:dyDescent="0.3">
      <c r="A40" s="17">
        <v>1</v>
      </c>
      <c r="B40" s="17" t="s">
        <v>183</v>
      </c>
      <c r="C40" s="17">
        <v>200</v>
      </c>
      <c r="D40" s="17" t="s">
        <v>10</v>
      </c>
      <c r="E40" s="20" t="s">
        <v>772</v>
      </c>
      <c r="F40" s="20"/>
      <c r="G40" s="23"/>
      <c r="H40" s="17" t="s">
        <v>117</v>
      </c>
      <c r="I40" s="13"/>
      <c r="K40" s="16"/>
      <c r="L40" s="16"/>
      <c r="M40" s="16"/>
    </row>
    <row r="41" spans="1:13" s="12" customFormat="1" x14ac:dyDescent="0.3">
      <c r="A41" s="17">
        <v>1</v>
      </c>
      <c r="B41" s="17" t="s">
        <v>4</v>
      </c>
      <c r="C41" s="17">
        <v>130</v>
      </c>
      <c r="D41" s="17" t="s">
        <v>10</v>
      </c>
      <c r="E41" s="20" t="s">
        <v>772</v>
      </c>
      <c r="F41" s="20"/>
      <c r="G41" s="23"/>
      <c r="H41" s="17" t="s">
        <v>117</v>
      </c>
      <c r="I41" s="13"/>
      <c r="K41" s="16"/>
      <c r="L41" s="16"/>
      <c r="M41" s="16"/>
    </row>
    <row r="42" spans="1:13" s="12" customFormat="1" x14ac:dyDescent="0.3">
      <c r="A42" s="17">
        <v>1</v>
      </c>
      <c r="B42" s="17" t="s">
        <v>183</v>
      </c>
      <c r="C42" s="17">
        <v>250</v>
      </c>
      <c r="D42" s="17" t="s">
        <v>10</v>
      </c>
      <c r="E42" s="20" t="s">
        <v>772</v>
      </c>
      <c r="F42" s="20"/>
      <c r="G42" s="23"/>
      <c r="H42" s="17" t="s">
        <v>32</v>
      </c>
      <c r="I42" s="13"/>
      <c r="K42" s="16"/>
      <c r="L42" s="16"/>
      <c r="M42" s="16"/>
    </row>
    <row r="43" spans="1:13" s="12" customFormat="1" x14ac:dyDescent="0.3">
      <c r="A43" s="17">
        <v>1</v>
      </c>
      <c r="B43" s="17" t="s">
        <v>185</v>
      </c>
      <c r="C43" s="17">
        <v>250</v>
      </c>
      <c r="D43" s="17" t="s">
        <v>10</v>
      </c>
      <c r="E43" s="20" t="s">
        <v>772</v>
      </c>
      <c r="F43" s="20"/>
      <c r="G43" s="23"/>
      <c r="H43" s="17" t="s">
        <v>116</v>
      </c>
      <c r="I43" s="13"/>
      <c r="K43" s="16"/>
      <c r="L43" s="16"/>
      <c r="M43" s="16"/>
    </row>
    <row r="44" spans="1:13" s="12" customFormat="1" x14ac:dyDescent="0.3">
      <c r="A44" s="17">
        <v>1</v>
      </c>
      <c r="B44" s="17" t="s">
        <v>17</v>
      </c>
      <c r="C44" s="17">
        <v>50</v>
      </c>
      <c r="D44" s="17" t="s">
        <v>10</v>
      </c>
      <c r="E44" s="20" t="s">
        <v>772</v>
      </c>
      <c r="F44" s="20"/>
      <c r="G44" s="23"/>
      <c r="H44" s="17" t="s">
        <v>26</v>
      </c>
      <c r="I44" s="13"/>
      <c r="K44" s="16"/>
      <c r="L44" s="16"/>
      <c r="M44" s="16"/>
    </row>
    <row r="45" spans="1:13" s="12" customFormat="1" x14ac:dyDescent="0.3">
      <c r="A45" s="17">
        <v>1</v>
      </c>
      <c r="B45" s="17" t="s">
        <v>4</v>
      </c>
      <c r="C45" s="17">
        <v>120</v>
      </c>
      <c r="D45" s="17" t="s">
        <v>10</v>
      </c>
      <c r="E45" s="20" t="s">
        <v>770</v>
      </c>
      <c r="F45" s="20"/>
      <c r="G45" s="23"/>
      <c r="H45" s="17" t="s">
        <v>31</v>
      </c>
      <c r="I45" s="13"/>
      <c r="K45" s="16"/>
      <c r="L45" s="16"/>
      <c r="M45" s="16"/>
    </row>
    <row r="46" spans="1:13" s="12" customFormat="1" x14ac:dyDescent="0.3">
      <c r="A46" s="17">
        <v>1</v>
      </c>
      <c r="B46" s="17" t="s">
        <v>5</v>
      </c>
      <c r="C46" s="17">
        <v>40</v>
      </c>
      <c r="D46" s="17" t="s">
        <v>10</v>
      </c>
      <c r="E46" s="20" t="s">
        <v>770</v>
      </c>
      <c r="F46" s="20"/>
      <c r="G46" s="23"/>
      <c r="H46" s="17" t="s">
        <v>30</v>
      </c>
      <c r="I46" s="13"/>
      <c r="K46" s="16"/>
      <c r="L46" s="16"/>
      <c r="M46" s="16"/>
    </row>
    <row r="47" spans="1:13" s="12" customFormat="1" x14ac:dyDescent="0.3">
      <c r="A47" s="17">
        <v>1</v>
      </c>
      <c r="B47" s="17" t="s">
        <v>192</v>
      </c>
      <c r="C47" s="17">
        <v>60</v>
      </c>
      <c r="D47" s="17" t="s">
        <v>10</v>
      </c>
      <c r="E47" s="20" t="s">
        <v>770</v>
      </c>
      <c r="F47" s="20"/>
      <c r="G47" s="23"/>
      <c r="H47" s="17" t="s">
        <v>30</v>
      </c>
      <c r="I47" s="13"/>
      <c r="K47" s="16"/>
      <c r="L47" s="16"/>
      <c r="M47" s="16"/>
    </row>
    <row r="48" spans="1:13" s="12" customFormat="1" x14ac:dyDescent="0.3">
      <c r="A48" s="17">
        <v>1</v>
      </c>
      <c r="B48" s="17" t="s">
        <v>3</v>
      </c>
      <c r="C48" s="17">
        <v>80</v>
      </c>
      <c r="D48" s="17" t="s">
        <v>10</v>
      </c>
      <c r="E48" s="20" t="s">
        <v>770</v>
      </c>
      <c r="F48" s="20"/>
      <c r="G48" s="23"/>
      <c r="H48" s="17" t="s">
        <v>31</v>
      </c>
      <c r="I48" s="13"/>
      <c r="K48" s="16"/>
      <c r="L48" s="16"/>
      <c r="M48" s="16"/>
    </row>
    <row r="49" spans="1:13" s="12" customFormat="1" x14ac:dyDescent="0.3">
      <c r="A49" s="17">
        <v>5</v>
      </c>
      <c r="B49" s="17" t="s">
        <v>4</v>
      </c>
      <c r="C49" s="17">
        <v>70</v>
      </c>
      <c r="D49" s="17" t="s">
        <v>11</v>
      </c>
      <c r="E49" s="20" t="s">
        <v>773</v>
      </c>
      <c r="F49" s="20"/>
      <c r="G49" s="23">
        <v>0.53125</v>
      </c>
      <c r="H49" s="17" t="s">
        <v>26</v>
      </c>
      <c r="I49" s="13"/>
      <c r="K49" s="16"/>
      <c r="L49" s="16"/>
      <c r="M49" s="16"/>
    </row>
    <row r="50" spans="1:13" s="12" customFormat="1" x14ac:dyDescent="0.3">
      <c r="A50" s="17">
        <v>1</v>
      </c>
      <c r="B50" s="17" t="s">
        <v>3</v>
      </c>
      <c r="C50" s="17">
        <v>80</v>
      </c>
      <c r="D50" s="17" t="s">
        <v>11</v>
      </c>
      <c r="E50" s="20" t="s">
        <v>769</v>
      </c>
      <c r="F50" s="20"/>
      <c r="G50" s="23"/>
      <c r="H50" s="17" t="s">
        <v>26</v>
      </c>
      <c r="I50" s="13"/>
      <c r="K50" s="16"/>
      <c r="L50" s="16"/>
      <c r="M50" s="16"/>
    </row>
    <row r="51" spans="1:13" s="12" customFormat="1" x14ac:dyDescent="0.3">
      <c r="A51" s="17">
        <v>1</v>
      </c>
      <c r="B51" s="17" t="s">
        <v>183</v>
      </c>
      <c r="C51" s="17">
        <v>60</v>
      </c>
      <c r="D51" s="17" t="s">
        <v>11</v>
      </c>
      <c r="E51" s="20" t="s">
        <v>769</v>
      </c>
      <c r="F51" s="20"/>
      <c r="G51" s="23"/>
      <c r="H51" s="17" t="s">
        <v>26</v>
      </c>
      <c r="I51" s="13"/>
      <c r="K51" s="16"/>
      <c r="L51" s="16"/>
      <c r="M51" s="16"/>
    </row>
    <row r="52" spans="1:13" s="12" customFormat="1" x14ac:dyDescent="0.3">
      <c r="A52" s="17">
        <v>1</v>
      </c>
      <c r="B52" s="17" t="s">
        <v>192</v>
      </c>
      <c r="C52" s="17">
        <v>50</v>
      </c>
      <c r="D52" s="17" t="s">
        <v>11</v>
      </c>
      <c r="E52" s="20" t="s">
        <v>769</v>
      </c>
      <c r="F52" s="20"/>
      <c r="G52" s="23"/>
      <c r="H52" s="17" t="s">
        <v>117</v>
      </c>
      <c r="I52" s="13"/>
      <c r="K52" s="16"/>
      <c r="L52" s="16"/>
      <c r="M52" s="16"/>
    </row>
    <row r="53" spans="1:13" s="12" customFormat="1" x14ac:dyDescent="0.3">
      <c r="A53" s="17">
        <v>1</v>
      </c>
      <c r="B53" s="17" t="s">
        <v>3</v>
      </c>
      <c r="C53" s="17">
        <v>70</v>
      </c>
      <c r="D53" s="17" t="s">
        <v>11</v>
      </c>
      <c r="E53" s="20" t="s">
        <v>769</v>
      </c>
      <c r="F53" s="20"/>
      <c r="G53" s="23"/>
      <c r="H53" s="17" t="s">
        <v>117</v>
      </c>
      <c r="I53" s="13"/>
      <c r="K53" s="16"/>
      <c r="L53" s="16"/>
      <c r="M53" s="16"/>
    </row>
    <row r="54" spans="1:13" s="12" customFormat="1" x14ac:dyDescent="0.3">
      <c r="A54" s="17">
        <v>30</v>
      </c>
      <c r="B54" s="17" t="s">
        <v>183</v>
      </c>
      <c r="C54" s="17">
        <v>90</v>
      </c>
      <c r="D54" s="17" t="s">
        <v>11</v>
      </c>
      <c r="E54" s="20" t="s">
        <v>769</v>
      </c>
      <c r="F54" s="20"/>
      <c r="G54" s="23"/>
      <c r="H54" s="17" t="s">
        <v>30</v>
      </c>
      <c r="I54" s="13"/>
      <c r="K54" s="16"/>
      <c r="L54" s="16"/>
      <c r="M54" s="16"/>
    </row>
    <row r="55" spans="1:13" s="12" customFormat="1" x14ac:dyDescent="0.3">
      <c r="A55" s="17">
        <v>1</v>
      </c>
      <c r="B55" s="17" t="s">
        <v>193</v>
      </c>
      <c r="C55" s="17">
        <v>40</v>
      </c>
      <c r="D55" s="17" t="s">
        <v>11</v>
      </c>
      <c r="E55" s="20" t="s">
        <v>769</v>
      </c>
      <c r="F55" s="20"/>
      <c r="G55" s="23"/>
      <c r="H55" s="17" t="s">
        <v>31</v>
      </c>
      <c r="I55" s="13"/>
      <c r="K55" s="16"/>
      <c r="L55" s="16"/>
      <c r="M55" s="16"/>
    </row>
    <row r="56" spans="1:13" s="12" customFormat="1" x14ac:dyDescent="0.3">
      <c r="A56" s="17">
        <v>1</v>
      </c>
      <c r="B56" s="17" t="s">
        <v>4</v>
      </c>
      <c r="C56" s="17">
        <v>120</v>
      </c>
      <c r="D56" s="17" t="s">
        <v>11</v>
      </c>
      <c r="E56" s="20" t="s">
        <v>769</v>
      </c>
      <c r="F56" s="20"/>
      <c r="G56" s="23"/>
      <c r="H56" s="17" t="s">
        <v>30</v>
      </c>
      <c r="I56" s="13"/>
      <c r="K56" s="16"/>
      <c r="L56" s="16"/>
      <c r="M56" s="16"/>
    </row>
    <row r="57" spans="1:13" s="12" customFormat="1" x14ac:dyDescent="0.3">
      <c r="A57" s="17">
        <v>1</v>
      </c>
      <c r="B57" s="17" t="s">
        <v>183</v>
      </c>
      <c r="C57" s="17">
        <v>30</v>
      </c>
      <c r="D57" s="17" t="s">
        <v>11</v>
      </c>
      <c r="E57" s="20" t="s">
        <v>769</v>
      </c>
      <c r="F57" s="20" t="s">
        <v>194</v>
      </c>
      <c r="G57" s="23"/>
      <c r="H57" s="17" t="s">
        <v>31</v>
      </c>
      <c r="I57" s="13"/>
      <c r="K57" s="16"/>
      <c r="L57" s="16"/>
      <c r="M57" s="16"/>
    </row>
    <row r="58" spans="1:13" s="12" customFormat="1" x14ac:dyDescent="0.3">
      <c r="A58" s="17">
        <v>17</v>
      </c>
      <c r="B58" s="17" t="s">
        <v>183</v>
      </c>
      <c r="C58" s="17">
        <v>80</v>
      </c>
      <c r="D58" s="17" t="s">
        <v>11</v>
      </c>
      <c r="E58" s="20" t="s">
        <v>769</v>
      </c>
      <c r="F58" s="20"/>
      <c r="G58" s="23"/>
      <c r="H58" s="17" t="s">
        <v>30</v>
      </c>
      <c r="I58" s="13"/>
      <c r="K58" s="16"/>
      <c r="L58" s="16"/>
      <c r="M58" s="16"/>
    </row>
    <row r="59" spans="1:13" s="12" customFormat="1" x14ac:dyDescent="0.3">
      <c r="A59" s="17">
        <v>2</v>
      </c>
      <c r="B59" s="17" t="s">
        <v>3</v>
      </c>
      <c r="C59" s="17">
        <v>70</v>
      </c>
      <c r="D59" s="17" t="s">
        <v>11</v>
      </c>
      <c r="E59" s="20" t="s">
        <v>769</v>
      </c>
      <c r="F59" s="20"/>
      <c r="G59" s="23"/>
      <c r="H59" s="17" t="s">
        <v>30</v>
      </c>
      <c r="I59" s="13"/>
      <c r="K59" s="16"/>
      <c r="L59" s="16"/>
      <c r="M59" s="16"/>
    </row>
    <row r="60" spans="1:13" s="12" customFormat="1" x14ac:dyDescent="0.3">
      <c r="A60" s="17">
        <v>2</v>
      </c>
      <c r="B60" s="17" t="s">
        <v>183</v>
      </c>
      <c r="C60" s="17">
        <v>200</v>
      </c>
      <c r="D60" s="17" t="s">
        <v>11</v>
      </c>
      <c r="E60" s="20" t="s">
        <v>769</v>
      </c>
      <c r="F60" s="20"/>
      <c r="G60" s="23"/>
      <c r="H60" s="17" t="s">
        <v>31</v>
      </c>
      <c r="I60" s="13"/>
      <c r="K60" s="16"/>
      <c r="L60" s="16"/>
      <c r="M60" s="16"/>
    </row>
    <row r="61" spans="1:13" s="12" customFormat="1" x14ac:dyDescent="0.3">
      <c r="A61" s="17">
        <v>1</v>
      </c>
      <c r="B61" s="17" t="s">
        <v>183</v>
      </c>
      <c r="C61" s="17">
        <v>70</v>
      </c>
      <c r="D61" s="17" t="s">
        <v>11</v>
      </c>
      <c r="E61" s="20" t="s">
        <v>769</v>
      </c>
      <c r="F61" s="20"/>
      <c r="G61" s="23"/>
      <c r="H61" s="17" t="s">
        <v>117</v>
      </c>
      <c r="I61" s="13"/>
      <c r="K61" s="16"/>
      <c r="L61" s="16"/>
      <c r="M61" s="16"/>
    </row>
    <row r="62" spans="1:13" s="12" customFormat="1" x14ac:dyDescent="0.3">
      <c r="A62" s="17">
        <v>8</v>
      </c>
      <c r="B62" s="17" t="s">
        <v>183</v>
      </c>
      <c r="C62" s="17">
        <v>200</v>
      </c>
      <c r="D62" s="17" t="s">
        <v>12</v>
      </c>
      <c r="E62" s="20" t="s">
        <v>770</v>
      </c>
      <c r="F62" s="20"/>
      <c r="G62" s="23"/>
      <c r="H62" s="17" t="s">
        <v>31</v>
      </c>
      <c r="I62" s="13"/>
      <c r="K62" s="16"/>
      <c r="L62" s="16"/>
      <c r="M62" s="16"/>
    </row>
    <row r="63" spans="1:13" s="12" customFormat="1" x14ac:dyDescent="0.3">
      <c r="A63" s="17">
        <v>4</v>
      </c>
      <c r="B63" s="17" t="s">
        <v>183</v>
      </c>
      <c r="C63" s="17">
        <v>300</v>
      </c>
      <c r="D63" s="17" t="s">
        <v>12</v>
      </c>
      <c r="E63" s="20" t="s">
        <v>770</v>
      </c>
      <c r="F63" s="20"/>
      <c r="G63" s="23"/>
      <c r="H63" s="17" t="s">
        <v>31</v>
      </c>
      <c r="I63" s="13"/>
      <c r="K63" s="16"/>
      <c r="L63" s="16"/>
      <c r="M63" s="16"/>
    </row>
    <row r="64" spans="1:13" s="12" customFormat="1" x14ac:dyDescent="0.3">
      <c r="A64" s="17">
        <v>1</v>
      </c>
      <c r="B64" s="17" t="s">
        <v>4</v>
      </c>
      <c r="C64" s="17">
        <v>60</v>
      </c>
      <c r="D64" s="17" t="s">
        <v>12</v>
      </c>
      <c r="E64" s="20" t="s">
        <v>770</v>
      </c>
      <c r="F64" s="20"/>
      <c r="G64" s="23"/>
      <c r="H64" s="17" t="s">
        <v>47</v>
      </c>
      <c r="I64" s="13"/>
      <c r="K64" s="16"/>
      <c r="L64" s="16"/>
      <c r="M64" s="16"/>
    </row>
    <row r="65" spans="1:13" s="12" customFormat="1" x14ac:dyDescent="0.3">
      <c r="A65" s="17">
        <v>1</v>
      </c>
      <c r="B65" s="17" t="s">
        <v>5</v>
      </c>
      <c r="C65" s="17">
        <v>80</v>
      </c>
      <c r="D65" s="17" t="s">
        <v>12</v>
      </c>
      <c r="E65" s="20" t="s">
        <v>770</v>
      </c>
      <c r="F65" s="20"/>
      <c r="G65" s="23"/>
      <c r="H65" s="17" t="s">
        <v>30</v>
      </c>
      <c r="I65" s="13"/>
      <c r="K65" s="16"/>
      <c r="L65" s="16"/>
      <c r="M65" s="16"/>
    </row>
    <row r="66" spans="1:13" s="12" customFormat="1" x14ac:dyDescent="0.3">
      <c r="A66" s="17">
        <v>1</v>
      </c>
      <c r="B66" s="17" t="s">
        <v>183</v>
      </c>
      <c r="C66" s="17">
        <v>200</v>
      </c>
      <c r="D66" s="17" t="s">
        <v>13</v>
      </c>
      <c r="E66" s="20" t="s">
        <v>774</v>
      </c>
      <c r="F66" s="20"/>
      <c r="G66" s="23"/>
      <c r="H66" s="17" t="s">
        <v>117</v>
      </c>
      <c r="I66" s="13"/>
      <c r="K66" s="16"/>
      <c r="L66" s="16"/>
      <c r="M66" s="16"/>
    </row>
    <row r="67" spans="1:13" s="12" customFormat="1" x14ac:dyDescent="0.3">
      <c r="A67" s="17">
        <v>1</v>
      </c>
      <c r="B67" s="17" t="s">
        <v>4</v>
      </c>
      <c r="C67" s="17">
        <v>100</v>
      </c>
      <c r="D67" s="17" t="s">
        <v>13</v>
      </c>
      <c r="E67" s="20" t="s">
        <v>769</v>
      </c>
      <c r="F67" s="20"/>
      <c r="G67" s="23"/>
      <c r="H67" s="17" t="s">
        <v>30</v>
      </c>
      <c r="I67" s="13"/>
      <c r="K67" s="16"/>
      <c r="L67" s="16"/>
      <c r="M67" s="16"/>
    </row>
    <row r="68" spans="1:13" s="12" customFormat="1" x14ac:dyDescent="0.3">
      <c r="A68" s="17">
        <v>2</v>
      </c>
      <c r="B68" s="17" t="s">
        <v>183</v>
      </c>
      <c r="C68" s="17">
        <v>250</v>
      </c>
      <c r="D68" s="17" t="s">
        <v>13</v>
      </c>
      <c r="E68" s="20" t="s">
        <v>774</v>
      </c>
      <c r="F68" s="20"/>
      <c r="G68" s="23"/>
      <c r="H68" s="17" t="s">
        <v>116</v>
      </c>
      <c r="I68" s="13"/>
      <c r="K68" s="16"/>
      <c r="L68" s="16"/>
      <c r="M68" s="16"/>
    </row>
    <row r="69" spans="1:13" s="12" customFormat="1" x14ac:dyDescent="0.3">
      <c r="A69" s="17">
        <v>2</v>
      </c>
      <c r="B69" s="17" t="s">
        <v>183</v>
      </c>
      <c r="C69" s="17">
        <v>250</v>
      </c>
      <c r="D69" s="17" t="s">
        <v>13</v>
      </c>
      <c r="E69" s="20" t="s">
        <v>769</v>
      </c>
      <c r="F69" s="20" t="s">
        <v>184</v>
      </c>
      <c r="G69" s="23"/>
      <c r="H69" s="17" t="s">
        <v>117</v>
      </c>
      <c r="I69" s="13"/>
      <c r="K69" s="16"/>
      <c r="L69" s="16"/>
      <c r="M69" s="16"/>
    </row>
    <row r="70" spans="1:13" s="12" customFormat="1" x14ac:dyDescent="0.3">
      <c r="A70" s="17">
        <v>1</v>
      </c>
      <c r="B70" s="17" t="s">
        <v>3</v>
      </c>
      <c r="C70" s="17">
        <v>80</v>
      </c>
      <c r="D70" s="17" t="s">
        <v>13</v>
      </c>
      <c r="E70" s="20" t="s">
        <v>769</v>
      </c>
      <c r="F70" s="20"/>
      <c r="G70" s="23"/>
      <c r="H70" s="17" t="s">
        <v>30</v>
      </c>
      <c r="I70" s="13"/>
      <c r="K70" s="16"/>
      <c r="L70" s="16"/>
      <c r="M70" s="16"/>
    </row>
    <row r="71" spans="1:13" s="12" customFormat="1" x14ac:dyDescent="0.3">
      <c r="A71" s="17">
        <v>1</v>
      </c>
      <c r="B71" s="17" t="s">
        <v>5</v>
      </c>
      <c r="C71" s="17">
        <v>60</v>
      </c>
      <c r="D71" s="17" t="s">
        <v>13</v>
      </c>
      <c r="E71" s="20" t="s">
        <v>769</v>
      </c>
      <c r="F71" s="20"/>
      <c r="G71" s="23" t="s">
        <v>195</v>
      </c>
      <c r="H71" s="17" t="s">
        <v>116</v>
      </c>
      <c r="I71" s="13"/>
      <c r="K71" s="16"/>
      <c r="L71" s="16"/>
      <c r="M71" s="16"/>
    </row>
    <row r="72" spans="1:13" s="12" customFormat="1" x14ac:dyDescent="0.3">
      <c r="A72" s="17"/>
      <c r="B72" s="17"/>
      <c r="C72" s="17"/>
      <c r="D72" s="17"/>
      <c r="E72" s="20"/>
      <c r="F72" s="20"/>
      <c r="G72" s="23"/>
      <c r="H72" s="17"/>
      <c r="I72" s="13"/>
      <c r="K72" s="16"/>
      <c r="L72" s="16"/>
      <c r="M72" s="16"/>
    </row>
    <row r="73" spans="1:13" s="12" customFormat="1" x14ac:dyDescent="0.3">
      <c r="A73" s="17"/>
      <c r="B73" s="17"/>
      <c r="C73" s="17"/>
      <c r="D73" s="17"/>
      <c r="E73" s="20"/>
      <c r="F73" s="20"/>
      <c r="G73" s="23"/>
      <c r="H73" s="17"/>
      <c r="I73" s="13"/>
      <c r="K73" s="16"/>
      <c r="L73" s="16"/>
      <c r="M73" s="16"/>
    </row>
    <row r="74" spans="1:13" s="12" customFormat="1" x14ac:dyDescent="0.3">
      <c r="A74" s="17"/>
      <c r="B74" s="17"/>
      <c r="C74" s="17"/>
      <c r="D74" s="17"/>
      <c r="E74" s="20"/>
      <c r="F74" s="20"/>
      <c r="G74" s="23"/>
      <c r="H74" s="17"/>
      <c r="I74" s="13"/>
      <c r="K74" s="16"/>
      <c r="L74" s="16"/>
      <c r="M74" s="16"/>
    </row>
    <row r="75" spans="1:13" s="12" customFormat="1" x14ac:dyDescent="0.3">
      <c r="A75" s="17"/>
      <c r="B75" s="17"/>
      <c r="C75" s="17"/>
      <c r="D75" s="17"/>
      <c r="E75" s="20"/>
      <c r="F75" s="20"/>
      <c r="G75" s="23"/>
      <c r="H75" s="17"/>
      <c r="I75" s="13"/>
      <c r="K75" s="16"/>
      <c r="L75" s="16"/>
      <c r="M75" s="16"/>
    </row>
    <row r="76" spans="1:13" s="12" customFormat="1" x14ac:dyDescent="0.3">
      <c r="A76" s="17"/>
      <c r="B76" s="17"/>
      <c r="C76" s="17"/>
      <c r="D76" s="17"/>
      <c r="E76" s="20"/>
      <c r="F76" s="20"/>
      <c r="G76" s="23"/>
      <c r="H76" s="17"/>
      <c r="I76" s="13"/>
      <c r="K76" s="16"/>
      <c r="L76" s="16"/>
      <c r="M76" s="16"/>
    </row>
    <row r="77" spans="1:13" s="12" customFormat="1" x14ac:dyDescent="0.3">
      <c r="A77" s="17"/>
      <c r="B77" s="17"/>
      <c r="C77" s="17"/>
      <c r="D77" s="17"/>
      <c r="E77" s="20"/>
      <c r="F77" s="20"/>
      <c r="G77" s="23"/>
      <c r="H77" s="17"/>
      <c r="I77" s="13"/>
      <c r="K77" s="16"/>
      <c r="L77" s="16"/>
      <c r="M77" s="16"/>
    </row>
    <row r="78" spans="1:13" s="12" customFormat="1" x14ac:dyDescent="0.3">
      <c r="A78" s="17"/>
      <c r="B78" s="17"/>
      <c r="C78" s="17"/>
      <c r="D78" s="17"/>
      <c r="E78" s="20"/>
      <c r="F78" s="20"/>
      <c r="G78" s="23"/>
      <c r="H78" s="17"/>
      <c r="I78" s="13"/>
      <c r="K78" s="16"/>
      <c r="L78" s="16"/>
      <c r="M78" s="16"/>
    </row>
    <row r="79" spans="1:13" s="12" customFormat="1" x14ac:dyDescent="0.3">
      <c r="A79" s="17"/>
      <c r="B79" s="17"/>
      <c r="C79" s="17"/>
      <c r="D79" s="17"/>
      <c r="E79" s="20"/>
      <c r="F79" s="20"/>
      <c r="G79" s="23"/>
      <c r="H79" s="17"/>
      <c r="I79" s="13"/>
      <c r="K79" s="16"/>
      <c r="L79" s="16"/>
      <c r="M79" s="16"/>
    </row>
    <row r="80" spans="1:13" s="12" customFormat="1" x14ac:dyDescent="0.3">
      <c r="A80" s="17"/>
      <c r="B80" s="17"/>
      <c r="C80" s="17"/>
      <c r="D80" s="17"/>
      <c r="E80" s="20"/>
      <c r="F80" s="20"/>
      <c r="G80" s="23"/>
      <c r="H80" s="17"/>
      <c r="I80" s="13"/>
      <c r="K80" s="16"/>
      <c r="L80" s="16"/>
      <c r="M80" s="16"/>
    </row>
    <row r="81" spans="1:13" s="12" customFormat="1" x14ac:dyDescent="0.3">
      <c r="A81" s="17"/>
      <c r="B81" s="17"/>
      <c r="C81" s="17"/>
      <c r="D81" s="17"/>
      <c r="E81" s="20"/>
      <c r="F81" s="20"/>
      <c r="G81" s="23"/>
      <c r="H81" s="17"/>
      <c r="I81" s="13"/>
      <c r="K81" s="16"/>
      <c r="L81" s="16"/>
      <c r="M81" s="16"/>
    </row>
    <row r="82" spans="1:13" s="12" customFormat="1" x14ac:dyDescent="0.3">
      <c r="A82" s="17"/>
      <c r="B82" s="17"/>
      <c r="C82" s="17"/>
      <c r="D82" s="17"/>
      <c r="E82" s="20"/>
      <c r="F82" s="20"/>
      <c r="G82" s="23"/>
      <c r="H82" s="17"/>
      <c r="I82" s="13"/>
      <c r="K82" s="16"/>
      <c r="L82" s="16"/>
      <c r="M82" s="16"/>
    </row>
    <row r="83" spans="1:13" s="12" customFormat="1" x14ac:dyDescent="0.3">
      <c r="A83" s="17"/>
      <c r="B83" s="17"/>
      <c r="C83" s="17"/>
      <c r="D83" s="17"/>
      <c r="E83" s="20"/>
      <c r="F83" s="20"/>
      <c r="G83" s="23"/>
      <c r="H83" s="17"/>
      <c r="I83" s="13"/>
      <c r="K83" s="16"/>
      <c r="L83" s="16"/>
      <c r="M83" s="16"/>
    </row>
    <row r="84" spans="1:13" s="12" customFormat="1" x14ac:dyDescent="0.3">
      <c r="A84" s="17"/>
      <c r="B84" s="17"/>
      <c r="C84" s="17"/>
      <c r="D84" s="17"/>
      <c r="E84" s="20"/>
      <c r="F84" s="20"/>
      <c r="G84" s="23"/>
      <c r="H84" s="17"/>
      <c r="I84" s="13"/>
      <c r="K84" s="16"/>
      <c r="L84" s="16"/>
      <c r="M84" s="16"/>
    </row>
    <row r="85" spans="1:13" s="12" customFormat="1" x14ac:dyDescent="0.3">
      <c r="A85" s="17"/>
      <c r="B85" s="17"/>
      <c r="C85" s="17"/>
      <c r="D85" s="17"/>
      <c r="E85" s="20"/>
      <c r="F85" s="20"/>
      <c r="G85" s="23"/>
      <c r="H85" s="17"/>
      <c r="I85" s="13"/>
      <c r="K85" s="16"/>
      <c r="L85" s="16"/>
      <c r="M85" s="16"/>
    </row>
    <row r="86" spans="1:13" s="12" customFormat="1" x14ac:dyDescent="0.3">
      <c r="A86" s="17"/>
      <c r="B86" s="17"/>
      <c r="C86" s="17"/>
      <c r="D86" s="17"/>
      <c r="E86" s="20"/>
      <c r="F86" s="20"/>
      <c r="G86" s="23"/>
      <c r="H86" s="17"/>
      <c r="I86" s="13"/>
      <c r="K86" s="16"/>
      <c r="L86" s="16"/>
      <c r="M86" s="16"/>
    </row>
    <row r="87" spans="1:13" s="12" customFormat="1" x14ac:dyDescent="0.3">
      <c r="A87" s="17"/>
      <c r="B87" s="17"/>
      <c r="C87" s="17"/>
      <c r="D87" s="17"/>
      <c r="E87" s="20"/>
      <c r="F87" s="20"/>
      <c r="G87" s="23"/>
      <c r="H87" s="17"/>
      <c r="I87" s="13"/>
      <c r="K87" s="16"/>
      <c r="L87" s="16"/>
      <c r="M87" s="16"/>
    </row>
    <row r="88" spans="1:13" s="12" customFormat="1" x14ac:dyDescent="0.3">
      <c r="A88" s="17"/>
      <c r="B88" s="17"/>
      <c r="C88" s="17"/>
      <c r="D88" s="17"/>
      <c r="E88" s="20"/>
      <c r="F88" s="20"/>
      <c r="G88" s="23"/>
      <c r="H88" s="17"/>
      <c r="I88" s="13"/>
      <c r="K88" s="16"/>
      <c r="L88" s="16"/>
      <c r="M88" s="16"/>
    </row>
    <row r="89" spans="1:13" s="12" customFormat="1" x14ac:dyDescent="0.3">
      <c r="A89" s="17"/>
      <c r="B89" s="17"/>
      <c r="C89" s="17"/>
      <c r="D89" s="17"/>
      <c r="E89" s="20"/>
      <c r="F89" s="20"/>
      <c r="G89" s="23"/>
      <c r="H89" s="17"/>
      <c r="I89" s="13"/>
      <c r="K89" s="16"/>
      <c r="L89" s="16"/>
      <c r="M89" s="16"/>
    </row>
    <row r="90" spans="1:13" s="12" customFormat="1" x14ac:dyDescent="0.3">
      <c r="A90" s="17"/>
      <c r="B90" s="17"/>
      <c r="C90" s="17"/>
      <c r="D90" s="17"/>
      <c r="E90" s="20"/>
      <c r="F90" s="20"/>
      <c r="G90" s="23"/>
      <c r="H90" s="17"/>
      <c r="I90" s="13"/>
      <c r="K90" s="16"/>
      <c r="L90" s="16"/>
      <c r="M90" s="16"/>
    </row>
    <row r="91" spans="1:13" s="12" customFormat="1" x14ac:dyDescent="0.3">
      <c r="A91" s="17"/>
      <c r="B91" s="17"/>
      <c r="C91" s="17"/>
      <c r="D91" s="17"/>
      <c r="E91" s="20"/>
      <c r="F91" s="20"/>
      <c r="G91" s="23"/>
      <c r="H91" s="17"/>
      <c r="I91" s="13"/>
      <c r="K91" s="16"/>
      <c r="L91" s="16"/>
      <c r="M91" s="16"/>
    </row>
    <row r="92" spans="1:13" s="12" customFormat="1" x14ac:dyDescent="0.3">
      <c r="A92" s="17"/>
      <c r="B92" s="17"/>
      <c r="C92" s="17"/>
      <c r="D92" s="17"/>
      <c r="E92" s="20"/>
      <c r="F92" s="20"/>
      <c r="G92" s="23"/>
      <c r="H92" s="17"/>
      <c r="I92" s="13"/>
      <c r="K92" s="16"/>
      <c r="L92" s="16"/>
      <c r="M92" s="16"/>
    </row>
    <row r="93" spans="1:13" s="12" customFormat="1" x14ac:dyDescent="0.3">
      <c r="A93" s="17"/>
      <c r="B93" s="17"/>
      <c r="C93" s="17"/>
      <c r="D93" s="17"/>
      <c r="E93" s="20"/>
      <c r="F93" s="20"/>
      <c r="G93" s="23"/>
      <c r="H93" s="17"/>
      <c r="I93" s="13"/>
      <c r="K93" s="16"/>
      <c r="L93" s="16"/>
      <c r="M93" s="16"/>
    </row>
    <row r="94" spans="1:13" s="12" customFormat="1" x14ac:dyDescent="0.3">
      <c r="A94" s="17"/>
      <c r="B94" s="17"/>
      <c r="C94" s="17"/>
      <c r="D94" s="17"/>
      <c r="E94" s="20"/>
      <c r="F94" s="20"/>
      <c r="G94" s="23"/>
      <c r="H94" s="17"/>
      <c r="I94" s="13"/>
      <c r="K94" s="16"/>
      <c r="L94" s="16"/>
      <c r="M94" s="16"/>
    </row>
    <row r="95" spans="1:13" s="12" customFormat="1" x14ac:dyDescent="0.3">
      <c r="A95" s="17"/>
      <c r="B95" s="17"/>
      <c r="C95" s="17"/>
      <c r="D95" s="17"/>
      <c r="E95" s="20"/>
      <c r="F95" s="20"/>
      <c r="G95" s="23"/>
      <c r="H95" s="17"/>
      <c r="I95" s="13"/>
      <c r="K95" s="16"/>
      <c r="L95" s="16"/>
      <c r="M95" s="16"/>
    </row>
    <row r="96" spans="1:13" s="12" customFormat="1" x14ac:dyDescent="0.3">
      <c r="A96" s="17"/>
      <c r="B96" s="17"/>
      <c r="C96" s="17"/>
      <c r="D96" s="17"/>
      <c r="E96" s="20"/>
      <c r="F96" s="20"/>
      <c r="G96" s="23"/>
      <c r="H96" s="17"/>
      <c r="I96" s="13"/>
      <c r="K96" s="16"/>
      <c r="L96" s="16"/>
      <c r="M96" s="16"/>
    </row>
    <row r="97" spans="1:13" s="12" customFormat="1" x14ac:dyDescent="0.3">
      <c r="A97" s="17"/>
      <c r="B97" s="17"/>
      <c r="C97" s="17"/>
      <c r="D97" s="17"/>
      <c r="E97" s="20"/>
      <c r="F97" s="20"/>
      <c r="G97" s="23"/>
      <c r="H97" s="17"/>
      <c r="I97" s="13"/>
      <c r="K97" s="16"/>
      <c r="L97" s="16"/>
      <c r="M97" s="16"/>
    </row>
    <row r="98" spans="1:13" s="12" customFormat="1" x14ac:dyDescent="0.3">
      <c r="A98" s="17"/>
      <c r="B98" s="17"/>
      <c r="C98" s="17"/>
      <c r="D98" s="17"/>
      <c r="E98" s="20"/>
      <c r="F98" s="20"/>
      <c r="G98" s="23"/>
      <c r="H98" s="17"/>
      <c r="I98" s="13"/>
      <c r="K98" s="16"/>
      <c r="L98" s="16"/>
      <c r="M98" s="16"/>
    </row>
    <row r="99" spans="1:13" s="12" customFormat="1" x14ac:dyDescent="0.3">
      <c r="A99" s="17"/>
      <c r="B99" s="17"/>
      <c r="C99" s="17"/>
      <c r="D99" s="17"/>
      <c r="E99" s="20"/>
      <c r="F99" s="20"/>
      <c r="G99" s="23"/>
      <c r="H99" s="17"/>
      <c r="I99" s="13"/>
      <c r="K99" s="16"/>
      <c r="L99" s="16"/>
      <c r="M99" s="16"/>
    </row>
    <row r="100" spans="1:13" s="12" customFormat="1" x14ac:dyDescent="0.3">
      <c r="A100" s="16"/>
      <c r="B100" s="17"/>
      <c r="C100" s="16"/>
      <c r="D100" s="17"/>
      <c r="E100" s="20"/>
      <c r="F100" s="19"/>
      <c r="G100" s="26"/>
      <c r="H100" s="16"/>
      <c r="K100" s="16"/>
      <c r="L100" s="16"/>
      <c r="M100" s="16"/>
    </row>
    <row r="101" spans="1:13" s="12" customFormat="1" x14ac:dyDescent="0.3">
      <c r="A101" s="16"/>
      <c r="B101" s="16"/>
      <c r="C101" s="16"/>
      <c r="D101" s="16"/>
      <c r="E101" s="19"/>
      <c r="F101" s="19"/>
      <c r="G101" s="26"/>
      <c r="H101" s="16"/>
      <c r="K101" s="16"/>
      <c r="L101" s="16"/>
      <c r="M101" s="16"/>
    </row>
    <row r="102" spans="1:13" s="12" customFormat="1" x14ac:dyDescent="0.3">
      <c r="A102" s="16"/>
      <c r="B102" s="16"/>
      <c r="C102" s="16"/>
      <c r="D102" s="16"/>
      <c r="E102" s="19"/>
      <c r="F102" s="19"/>
      <c r="G102" s="26"/>
      <c r="H102" s="16"/>
      <c r="K102" s="16"/>
      <c r="L102" s="16"/>
      <c r="M102" s="16"/>
    </row>
    <row r="103" spans="1:13" s="12" customFormat="1" x14ac:dyDescent="0.3">
      <c r="A103" s="16"/>
      <c r="B103" s="16"/>
      <c r="C103" s="16"/>
      <c r="D103" s="16"/>
      <c r="E103" s="19"/>
      <c r="F103" s="19"/>
      <c r="G103" s="26"/>
      <c r="H103" s="16"/>
      <c r="K103" s="16"/>
      <c r="L103" s="16"/>
      <c r="M103" s="16"/>
    </row>
    <row r="104" spans="1:13" s="12" customFormat="1" x14ac:dyDescent="0.3">
      <c r="A104" s="16"/>
      <c r="B104" s="16"/>
      <c r="C104" s="16"/>
      <c r="D104" s="16"/>
      <c r="E104" s="19"/>
      <c r="F104" s="19"/>
      <c r="G104" s="26"/>
      <c r="H104" s="16"/>
      <c r="K104" s="16"/>
      <c r="L104" s="16"/>
      <c r="M104" s="16"/>
    </row>
    <row r="105" spans="1:13" s="12" customFormat="1" x14ac:dyDescent="0.3">
      <c r="A105" s="16"/>
      <c r="B105" s="16"/>
      <c r="C105" s="16"/>
      <c r="D105" s="16"/>
      <c r="E105" s="19"/>
      <c r="F105" s="19"/>
      <c r="G105" s="26"/>
      <c r="H105" s="16"/>
      <c r="K105" s="16"/>
      <c r="L105" s="16"/>
      <c r="M105" s="16"/>
    </row>
    <row r="106" spans="1:13" s="12" customFormat="1" x14ac:dyDescent="0.3">
      <c r="A106" s="16"/>
      <c r="B106" s="16"/>
      <c r="C106" s="16"/>
      <c r="D106" s="16"/>
      <c r="E106" s="19"/>
      <c r="F106" s="19"/>
      <c r="G106" s="26"/>
      <c r="H106" s="16"/>
      <c r="K106" s="16"/>
      <c r="L106" s="16"/>
      <c r="M106" s="16"/>
    </row>
    <row r="107" spans="1:13" s="12" customFormat="1" x14ac:dyDescent="0.3">
      <c r="A107" s="16"/>
      <c r="B107" s="16"/>
      <c r="C107" s="16"/>
      <c r="D107" s="16"/>
      <c r="E107" s="19"/>
      <c r="F107" s="19"/>
      <c r="G107" s="26"/>
      <c r="H107" s="16"/>
      <c r="K107" s="16"/>
      <c r="L107" s="16"/>
      <c r="M107" s="16"/>
    </row>
    <row r="108" spans="1:13" s="12" customFormat="1" x14ac:dyDescent="0.3">
      <c r="A108" s="16"/>
      <c r="B108" s="16"/>
      <c r="C108" s="16"/>
      <c r="D108" s="16"/>
      <c r="E108" s="19"/>
      <c r="F108" s="19"/>
      <c r="G108" s="26"/>
      <c r="H108" s="16"/>
      <c r="K108" s="16"/>
      <c r="L108" s="16"/>
      <c r="M108" s="16"/>
    </row>
    <row r="109" spans="1:13" s="12" customFormat="1" x14ac:dyDescent="0.3">
      <c r="A109" s="16"/>
      <c r="B109" s="16"/>
      <c r="C109" s="16"/>
      <c r="D109" s="16"/>
      <c r="E109" s="19"/>
      <c r="F109" s="19"/>
      <c r="G109" s="26"/>
      <c r="H109" s="16"/>
      <c r="K109" s="16"/>
      <c r="L109" s="16"/>
      <c r="M109" s="16"/>
    </row>
    <row r="110" spans="1:13" s="12" customFormat="1" x14ac:dyDescent="0.3">
      <c r="A110" s="16"/>
      <c r="B110" s="16"/>
      <c r="C110" s="16"/>
      <c r="D110" s="16"/>
      <c r="E110" s="19"/>
      <c r="F110" s="19"/>
      <c r="G110" s="26"/>
      <c r="H110" s="16"/>
      <c r="K110" s="16"/>
      <c r="L110" s="16"/>
      <c r="M110" s="16"/>
    </row>
    <row r="111" spans="1:13" s="12" customFormat="1" x14ac:dyDescent="0.3">
      <c r="A111" s="16"/>
      <c r="B111" s="16"/>
      <c r="C111" s="16"/>
      <c r="D111" s="16"/>
      <c r="E111" s="19"/>
      <c r="F111" s="19"/>
      <c r="G111" s="26"/>
      <c r="H111" s="16"/>
      <c r="K111" s="16"/>
      <c r="L111" s="16"/>
      <c r="M111" s="16"/>
    </row>
    <row r="112" spans="1:13" s="12" customFormat="1" x14ac:dyDescent="0.3">
      <c r="A112" s="16"/>
      <c r="B112" s="16"/>
      <c r="C112" s="16"/>
      <c r="D112" s="16"/>
      <c r="E112" s="19"/>
      <c r="F112" s="19"/>
      <c r="G112" s="26"/>
      <c r="H112" s="16"/>
      <c r="K112" s="16"/>
      <c r="L112" s="16"/>
      <c r="M112" s="16"/>
    </row>
    <row r="113" spans="1:13" s="12" customFormat="1" x14ac:dyDescent="0.3">
      <c r="A113" s="16"/>
      <c r="B113" s="16"/>
      <c r="C113" s="16"/>
      <c r="D113" s="16"/>
      <c r="E113" s="19"/>
      <c r="F113" s="19"/>
      <c r="G113" s="26"/>
      <c r="H113" s="16"/>
      <c r="K113" s="16"/>
      <c r="L113" s="16"/>
      <c r="M113" s="16"/>
    </row>
    <row r="114" spans="1:13" s="12" customFormat="1" x14ac:dyDescent="0.3">
      <c r="A114" s="16"/>
      <c r="B114" s="16"/>
      <c r="C114" s="16"/>
      <c r="D114" s="16"/>
      <c r="E114" s="19"/>
      <c r="F114" s="19"/>
      <c r="G114" s="26"/>
      <c r="H114" s="16"/>
      <c r="K114" s="16"/>
      <c r="L114" s="16"/>
      <c r="M114" s="16"/>
    </row>
    <row r="115" spans="1:13" s="12" customFormat="1" x14ac:dyDescent="0.3">
      <c r="A115" s="16"/>
      <c r="B115" s="16"/>
      <c r="C115" s="16"/>
      <c r="D115" s="16"/>
      <c r="E115" s="19"/>
      <c r="F115" s="19"/>
      <c r="G115" s="26"/>
      <c r="H115" s="16"/>
      <c r="K115" s="16"/>
      <c r="L115" s="16"/>
      <c r="M115" s="16"/>
    </row>
    <row r="116" spans="1:13" s="12" customFormat="1" x14ac:dyDescent="0.3">
      <c r="A116" s="16"/>
      <c r="B116" s="16"/>
      <c r="C116" s="16"/>
      <c r="D116" s="16"/>
      <c r="E116" s="19"/>
      <c r="F116" s="19"/>
      <c r="G116" s="26"/>
      <c r="H116" s="16"/>
      <c r="K116" s="16"/>
      <c r="L116" s="16"/>
      <c r="M116" s="16"/>
    </row>
    <row r="117" spans="1:13" s="12" customFormat="1" x14ac:dyDescent="0.3">
      <c r="A117" s="16"/>
      <c r="B117" s="16"/>
      <c r="C117" s="16"/>
      <c r="D117" s="16"/>
      <c r="E117" s="19"/>
      <c r="F117" s="19"/>
      <c r="G117" s="26"/>
      <c r="H117" s="16"/>
      <c r="K117" s="16"/>
      <c r="L117" s="16"/>
      <c r="M117" s="16"/>
    </row>
    <row r="118" spans="1:13" s="12" customFormat="1" x14ac:dyDescent="0.3">
      <c r="A118" s="16"/>
      <c r="B118" s="16"/>
      <c r="C118" s="16"/>
      <c r="D118" s="16"/>
      <c r="E118" s="19"/>
      <c r="F118" s="19"/>
      <c r="G118" s="26"/>
      <c r="H118" s="16"/>
      <c r="K118" s="16"/>
      <c r="L118" s="16"/>
      <c r="M118" s="16"/>
    </row>
    <row r="119" spans="1:13" s="12" customFormat="1" x14ac:dyDescent="0.3">
      <c r="A119" s="16"/>
      <c r="B119" s="16"/>
      <c r="C119" s="16"/>
      <c r="D119" s="16"/>
      <c r="E119" s="19"/>
      <c r="F119" s="19"/>
      <c r="G119" s="26"/>
      <c r="H119" s="16"/>
      <c r="K119" s="16"/>
      <c r="L119" s="16"/>
      <c r="M119" s="16"/>
    </row>
    <row r="120" spans="1:13" s="12" customFormat="1" x14ac:dyDescent="0.3">
      <c r="A120" s="16"/>
      <c r="B120" s="16"/>
      <c r="C120" s="16"/>
      <c r="D120" s="16"/>
      <c r="E120" s="19"/>
      <c r="F120" s="19"/>
      <c r="G120" s="26"/>
      <c r="H120" s="16"/>
      <c r="K120" s="16"/>
      <c r="L120" s="16"/>
      <c r="M120" s="16"/>
    </row>
    <row r="121" spans="1:13" s="12" customFormat="1" x14ac:dyDescent="0.3">
      <c r="A121" s="16"/>
      <c r="B121" s="16"/>
      <c r="C121" s="16"/>
      <c r="D121" s="16"/>
      <c r="E121" s="19"/>
      <c r="F121" s="19"/>
      <c r="G121" s="26"/>
      <c r="H121" s="16"/>
      <c r="K121" s="16"/>
      <c r="L121" s="16"/>
      <c r="M121" s="16"/>
    </row>
    <row r="122" spans="1:13" s="12" customFormat="1" x14ac:dyDescent="0.3">
      <c r="A122" s="16"/>
      <c r="B122" s="16"/>
      <c r="C122" s="16"/>
      <c r="D122" s="16"/>
      <c r="E122" s="19"/>
      <c r="F122" s="19"/>
      <c r="G122" s="26"/>
      <c r="H122" s="16"/>
      <c r="K122" s="16"/>
      <c r="L122" s="16"/>
      <c r="M122" s="16"/>
    </row>
    <row r="123" spans="1:13" s="12" customFormat="1" x14ac:dyDescent="0.3">
      <c r="A123" s="16"/>
      <c r="B123" s="16"/>
      <c r="C123" s="16"/>
      <c r="D123" s="16"/>
      <c r="E123" s="19"/>
      <c r="F123" s="19"/>
      <c r="G123" s="26"/>
      <c r="H123" s="16"/>
      <c r="K123" s="16"/>
      <c r="L123" s="16"/>
      <c r="M123" s="16"/>
    </row>
    <row r="124" spans="1:13" s="12" customFormat="1" x14ac:dyDescent="0.3">
      <c r="A124" s="16"/>
      <c r="B124" s="16"/>
      <c r="C124" s="16"/>
      <c r="D124" s="16"/>
      <c r="E124" s="19"/>
      <c r="F124" s="19"/>
      <c r="G124" s="26"/>
      <c r="H124" s="16"/>
      <c r="K124" s="16"/>
      <c r="L124" s="16"/>
      <c r="M124" s="16"/>
    </row>
    <row r="125" spans="1:13" s="12" customFormat="1" x14ac:dyDescent="0.3">
      <c r="A125" s="16"/>
      <c r="B125" s="16"/>
      <c r="C125" s="16"/>
      <c r="D125" s="16"/>
      <c r="E125" s="19"/>
      <c r="F125" s="19"/>
      <c r="G125" s="26"/>
      <c r="H125" s="16"/>
      <c r="K125" s="16"/>
      <c r="L125" s="16"/>
      <c r="M125" s="16"/>
    </row>
    <row r="126" spans="1:13" s="12" customFormat="1" x14ac:dyDescent="0.3">
      <c r="A126" s="16"/>
      <c r="B126" s="16"/>
      <c r="C126" s="16"/>
      <c r="D126" s="16"/>
      <c r="E126" s="19"/>
      <c r="F126" s="19"/>
      <c r="G126" s="26"/>
      <c r="H126" s="16"/>
      <c r="K126" s="16"/>
      <c r="L126" s="16"/>
      <c r="M126" s="16"/>
    </row>
    <row r="127" spans="1:13" s="12" customFormat="1" x14ac:dyDescent="0.3">
      <c r="A127" s="16"/>
      <c r="B127" s="16"/>
      <c r="C127" s="16"/>
      <c r="D127" s="16"/>
      <c r="E127" s="19"/>
      <c r="F127" s="19"/>
      <c r="G127" s="26"/>
      <c r="H127" s="16"/>
      <c r="K127" s="16"/>
      <c r="L127" s="16"/>
      <c r="M127" s="16"/>
    </row>
    <row r="128" spans="1:13" s="12" customFormat="1" x14ac:dyDescent="0.3">
      <c r="A128" s="16"/>
      <c r="B128" s="16"/>
      <c r="C128" s="16"/>
      <c r="D128" s="16"/>
      <c r="E128" s="19"/>
      <c r="F128" s="19"/>
      <c r="G128" s="26"/>
      <c r="H128" s="16"/>
      <c r="K128" s="16"/>
      <c r="L128" s="16"/>
      <c r="M128" s="16"/>
    </row>
    <row r="129" spans="1:13" s="12" customFormat="1" x14ac:dyDescent="0.3">
      <c r="A129" s="16"/>
      <c r="B129" s="16"/>
      <c r="C129" s="16"/>
      <c r="D129" s="16"/>
      <c r="E129" s="19"/>
      <c r="F129" s="19"/>
      <c r="G129" s="26"/>
      <c r="H129" s="16"/>
      <c r="K129" s="16"/>
      <c r="L129" s="16"/>
      <c r="M129" s="16"/>
    </row>
    <row r="130" spans="1:13" s="12" customFormat="1" x14ac:dyDescent="0.3">
      <c r="A130" s="16"/>
      <c r="B130" s="16"/>
      <c r="C130" s="16"/>
      <c r="D130" s="16"/>
      <c r="E130" s="19"/>
      <c r="F130" s="19"/>
      <c r="G130" s="26"/>
      <c r="H130" s="16"/>
      <c r="K130" s="16"/>
      <c r="L130" s="16"/>
      <c r="M130" s="16"/>
    </row>
    <row r="131" spans="1:13" s="12" customFormat="1" x14ac:dyDescent="0.3">
      <c r="A131" s="16"/>
      <c r="B131" s="16"/>
      <c r="C131" s="16"/>
      <c r="D131" s="16"/>
      <c r="E131" s="19"/>
      <c r="F131" s="19"/>
      <c r="G131" s="26"/>
      <c r="H131" s="16"/>
      <c r="K131" s="16"/>
      <c r="L131" s="16"/>
      <c r="M131" s="16"/>
    </row>
    <row r="132" spans="1:13" s="12" customFormat="1" x14ac:dyDescent="0.3">
      <c r="A132" s="16"/>
      <c r="B132" s="16"/>
      <c r="C132" s="16"/>
      <c r="D132" s="16"/>
      <c r="E132" s="19"/>
      <c r="F132" s="19"/>
      <c r="G132" s="26"/>
      <c r="H132" s="16"/>
      <c r="K132" s="3"/>
      <c r="L132" s="3"/>
      <c r="M132" s="3"/>
    </row>
    <row r="133" spans="1:13" s="12" customFormat="1" x14ac:dyDescent="0.3">
      <c r="A133" s="16"/>
      <c r="B133" s="16"/>
      <c r="C133" s="16"/>
      <c r="D133" s="16"/>
      <c r="E133" s="19"/>
      <c r="F133" s="19"/>
      <c r="G133" s="26"/>
      <c r="H133" s="16"/>
      <c r="K133" s="3"/>
      <c r="L133" s="3"/>
      <c r="M133" s="3"/>
    </row>
    <row r="134" spans="1:13" s="12" customFormat="1" x14ac:dyDescent="0.3">
      <c r="A134" s="16"/>
      <c r="B134" s="16"/>
      <c r="C134" s="16"/>
      <c r="D134" s="16"/>
      <c r="E134" s="19"/>
      <c r="F134" s="19"/>
      <c r="G134" s="26"/>
      <c r="H134" s="16"/>
      <c r="K134" s="3"/>
      <c r="L134" s="3"/>
      <c r="M134" s="3"/>
    </row>
    <row r="135" spans="1:13" s="12" customFormat="1" x14ac:dyDescent="0.3">
      <c r="A135" s="16"/>
      <c r="B135" s="16"/>
      <c r="C135" s="16"/>
      <c r="D135" s="16"/>
      <c r="E135" s="19"/>
      <c r="F135" s="19"/>
      <c r="G135" s="26"/>
      <c r="H135" s="16"/>
      <c r="K135" s="3"/>
      <c r="L135" s="3"/>
      <c r="M135" s="3"/>
    </row>
    <row r="136" spans="1:13" s="12" customFormat="1" x14ac:dyDescent="0.3">
      <c r="A136" s="16"/>
      <c r="B136" s="16"/>
      <c r="C136" s="16"/>
      <c r="D136" s="16"/>
      <c r="E136" s="19"/>
      <c r="F136" s="19"/>
      <c r="G136" s="26"/>
      <c r="H136" s="16"/>
      <c r="K136" s="3"/>
      <c r="L136" s="3"/>
      <c r="M136" s="3"/>
    </row>
    <row r="137" spans="1:13" s="12" customFormat="1" x14ac:dyDescent="0.3">
      <c r="A137" s="16"/>
      <c r="B137" s="16"/>
      <c r="C137" s="16"/>
      <c r="D137" s="16"/>
      <c r="E137" s="19"/>
      <c r="F137" s="19"/>
      <c r="G137" s="26"/>
      <c r="H137" s="16"/>
      <c r="K137" s="3"/>
      <c r="L137" s="3"/>
      <c r="M137" s="3"/>
    </row>
    <row r="138" spans="1:13" s="12" customFormat="1" x14ac:dyDescent="0.3">
      <c r="A138" s="16"/>
      <c r="B138" s="16"/>
      <c r="C138" s="16"/>
      <c r="D138" s="16"/>
      <c r="E138" s="19"/>
      <c r="F138" s="19"/>
      <c r="G138" s="26"/>
      <c r="H138" s="16"/>
      <c r="K138" s="3"/>
      <c r="L138" s="3"/>
      <c r="M138" s="3"/>
    </row>
    <row r="139" spans="1:13" s="12" customFormat="1" x14ac:dyDescent="0.3">
      <c r="A139" s="16"/>
      <c r="B139" s="16"/>
      <c r="C139" s="16"/>
      <c r="D139" s="16"/>
      <c r="E139" s="19"/>
      <c r="F139" s="19"/>
      <c r="G139" s="26"/>
      <c r="H139" s="16"/>
      <c r="K139" s="3"/>
      <c r="L139" s="3"/>
      <c r="M139" s="3"/>
    </row>
    <row r="140" spans="1:13" s="12" customFormat="1" x14ac:dyDescent="0.3">
      <c r="A140" s="16"/>
      <c r="B140" s="16"/>
      <c r="C140" s="16"/>
      <c r="D140" s="16"/>
      <c r="E140" s="19"/>
      <c r="F140" s="19"/>
      <c r="G140" s="26"/>
      <c r="H140" s="16"/>
      <c r="K140" s="3"/>
      <c r="L140" s="3"/>
      <c r="M140" s="3"/>
    </row>
    <row r="141" spans="1:13" s="12" customFormat="1" x14ac:dyDescent="0.3">
      <c r="A141" s="16"/>
      <c r="B141" s="16"/>
      <c r="C141" s="16"/>
      <c r="D141" s="16"/>
      <c r="E141" s="19"/>
      <c r="F141" s="19"/>
      <c r="G141" s="26"/>
      <c r="H141" s="16"/>
      <c r="K141" s="3"/>
      <c r="L141" s="3"/>
      <c r="M141" s="3"/>
    </row>
    <row r="142" spans="1:13" s="12" customFormat="1" x14ac:dyDescent="0.3">
      <c r="A142" s="16"/>
      <c r="B142" s="16"/>
      <c r="C142" s="16"/>
      <c r="D142" s="16"/>
      <c r="E142" s="19"/>
      <c r="F142" s="19"/>
      <c r="G142" s="26"/>
      <c r="H142" s="16"/>
      <c r="K142" s="3"/>
      <c r="L142" s="3"/>
      <c r="M142" s="3"/>
    </row>
    <row r="143" spans="1:13" s="12" customFormat="1" x14ac:dyDescent="0.3">
      <c r="A143" s="16"/>
      <c r="B143" s="16"/>
      <c r="C143" s="16"/>
      <c r="D143" s="16"/>
      <c r="E143" s="19"/>
      <c r="F143" s="19"/>
      <c r="G143" s="26"/>
      <c r="H143" s="16"/>
      <c r="K143" s="3"/>
      <c r="L143" s="3"/>
      <c r="M143" s="3"/>
    </row>
    <row r="144" spans="1:13" s="12" customFormat="1" x14ac:dyDescent="0.3">
      <c r="A144" s="16"/>
      <c r="B144" s="16"/>
      <c r="C144" s="16"/>
      <c r="D144" s="16"/>
      <c r="E144" s="19"/>
      <c r="F144" s="19"/>
      <c r="G144" s="26"/>
      <c r="H144" s="16"/>
      <c r="K144" s="3"/>
      <c r="L144" s="3"/>
      <c r="M144" s="3"/>
    </row>
    <row r="145" spans="1:13" s="12" customFormat="1" x14ac:dyDescent="0.3">
      <c r="A145" s="16"/>
      <c r="B145" s="16"/>
      <c r="C145" s="16"/>
      <c r="D145" s="16"/>
      <c r="E145" s="19"/>
      <c r="F145" s="19"/>
      <c r="G145" s="26"/>
      <c r="H145" s="16"/>
      <c r="K145" s="3"/>
      <c r="L145" s="3"/>
      <c r="M145" s="3"/>
    </row>
    <row r="146" spans="1:13" s="12" customFormat="1" x14ac:dyDescent="0.3">
      <c r="A146" s="16"/>
      <c r="B146" s="16"/>
      <c r="C146" s="16"/>
      <c r="D146" s="16"/>
      <c r="E146" s="19"/>
      <c r="F146" s="19"/>
      <c r="G146" s="26"/>
      <c r="H146" s="16"/>
      <c r="K146" s="3"/>
      <c r="L146" s="3"/>
      <c r="M146" s="3"/>
    </row>
    <row r="147" spans="1:13" s="12" customFormat="1" x14ac:dyDescent="0.3">
      <c r="A147" s="16"/>
      <c r="B147" s="16"/>
      <c r="C147" s="16"/>
      <c r="D147" s="16"/>
      <c r="E147" s="19"/>
      <c r="F147" s="19"/>
      <c r="G147" s="26"/>
      <c r="H147" s="16"/>
      <c r="K147" s="3"/>
      <c r="L147" s="3"/>
      <c r="M147" s="3"/>
    </row>
    <row r="148" spans="1:13" s="12" customFormat="1" x14ac:dyDescent="0.3">
      <c r="A148" s="16"/>
      <c r="B148" s="16"/>
      <c r="C148" s="16"/>
      <c r="D148" s="16"/>
      <c r="E148" s="19"/>
      <c r="F148" s="19"/>
      <c r="G148" s="26"/>
      <c r="H148" s="16"/>
      <c r="K148" s="3"/>
      <c r="L148" s="3"/>
      <c r="M148" s="3"/>
    </row>
    <row r="149" spans="1:13" s="12" customFormat="1" x14ac:dyDescent="0.3">
      <c r="A149" s="16"/>
      <c r="B149" s="16"/>
      <c r="C149" s="16"/>
      <c r="D149" s="16"/>
      <c r="E149" s="19"/>
      <c r="F149" s="19"/>
      <c r="G149" s="26"/>
      <c r="H149" s="16"/>
      <c r="K149" s="3"/>
      <c r="L149" s="3"/>
      <c r="M149" s="3"/>
    </row>
    <row r="150" spans="1:13" s="12" customFormat="1" x14ac:dyDescent="0.3">
      <c r="A150" s="16"/>
      <c r="B150" s="16"/>
      <c r="C150" s="16"/>
      <c r="D150" s="16"/>
      <c r="E150" s="19"/>
      <c r="F150" s="19"/>
      <c r="G150" s="26"/>
      <c r="H150" s="16"/>
      <c r="K150" s="3"/>
      <c r="L150" s="3"/>
      <c r="M150" s="3"/>
    </row>
    <row r="151" spans="1:13" s="12" customFormat="1" x14ac:dyDescent="0.3">
      <c r="A151" s="16"/>
      <c r="B151" s="16"/>
      <c r="C151" s="16"/>
      <c r="D151" s="16"/>
      <c r="E151" s="19"/>
      <c r="F151" s="19"/>
      <c r="G151" s="26"/>
      <c r="H151" s="16"/>
      <c r="K151" s="3"/>
      <c r="L151" s="3"/>
      <c r="M151" s="3"/>
    </row>
    <row r="152" spans="1:13" s="12" customFormat="1" x14ac:dyDescent="0.3">
      <c r="A152" s="16"/>
      <c r="B152" s="16"/>
      <c r="C152" s="16"/>
      <c r="D152" s="16"/>
      <c r="E152" s="19"/>
      <c r="F152" s="19"/>
      <c r="G152" s="26"/>
      <c r="H152" s="16"/>
      <c r="K152" s="3"/>
      <c r="L152" s="3"/>
      <c r="M152" s="3"/>
    </row>
    <row r="153" spans="1:13" s="12" customFormat="1" x14ac:dyDescent="0.3">
      <c r="A153" s="16"/>
      <c r="B153" s="16"/>
      <c r="C153" s="16"/>
      <c r="D153" s="16"/>
      <c r="E153" s="19"/>
      <c r="F153" s="19"/>
      <c r="G153" s="26"/>
      <c r="H153" s="16"/>
      <c r="K153" s="3"/>
      <c r="L153" s="3"/>
      <c r="M153" s="3"/>
    </row>
    <row r="154" spans="1:13" s="12" customFormat="1" x14ac:dyDescent="0.3">
      <c r="A154" s="16"/>
      <c r="B154" s="16"/>
      <c r="C154" s="16"/>
      <c r="D154" s="16"/>
      <c r="E154" s="19"/>
      <c r="F154" s="19"/>
      <c r="G154" s="26"/>
      <c r="H154" s="16"/>
      <c r="K154" s="3"/>
      <c r="L154" s="3"/>
      <c r="M154" s="3"/>
    </row>
    <row r="155" spans="1:13" s="12" customFormat="1" x14ac:dyDescent="0.3">
      <c r="A155" s="16"/>
      <c r="B155" s="16"/>
      <c r="C155" s="16"/>
      <c r="D155" s="16"/>
      <c r="E155" s="19"/>
      <c r="F155" s="19"/>
      <c r="G155" s="26"/>
      <c r="H155" s="16"/>
      <c r="K155" s="3"/>
      <c r="L155" s="3"/>
      <c r="M155" s="3"/>
    </row>
    <row r="156" spans="1:13" s="12" customFormat="1" x14ac:dyDescent="0.3">
      <c r="A156" s="16"/>
      <c r="B156" s="16"/>
      <c r="C156" s="16"/>
      <c r="D156" s="16"/>
      <c r="E156" s="19"/>
      <c r="F156" s="19"/>
      <c r="G156" s="26"/>
      <c r="H156" s="16"/>
      <c r="K156" s="3"/>
      <c r="L156" s="3"/>
      <c r="M156" s="3"/>
    </row>
    <row r="157" spans="1:13" s="12" customFormat="1" x14ac:dyDescent="0.3">
      <c r="A157" s="16"/>
      <c r="B157" s="16"/>
      <c r="C157" s="16"/>
      <c r="D157" s="16"/>
      <c r="E157" s="19"/>
      <c r="F157" s="19"/>
      <c r="G157" s="26"/>
      <c r="H157" s="16"/>
      <c r="K157" s="3"/>
      <c r="L157" s="3"/>
      <c r="M157" s="3"/>
    </row>
    <row r="158" spans="1:13" s="12" customFormat="1" x14ac:dyDescent="0.3">
      <c r="A158" s="16"/>
      <c r="B158" s="16"/>
      <c r="C158" s="16"/>
      <c r="D158" s="16"/>
      <c r="E158" s="19"/>
      <c r="F158" s="19"/>
      <c r="G158" s="26"/>
      <c r="H158" s="16"/>
      <c r="K158" s="3"/>
      <c r="L158" s="3"/>
      <c r="M158" s="3"/>
    </row>
    <row r="159" spans="1:13" s="12" customFormat="1" x14ac:dyDescent="0.3">
      <c r="A159" s="16"/>
      <c r="B159" s="16"/>
      <c r="C159" s="16"/>
      <c r="D159" s="16"/>
      <c r="E159" s="19"/>
      <c r="F159" s="19"/>
      <c r="G159" s="26"/>
      <c r="H159" s="16"/>
      <c r="K159" s="3"/>
      <c r="L159" s="3"/>
      <c r="M159" s="3"/>
    </row>
    <row r="160" spans="1:13" s="12" customFormat="1" x14ac:dyDescent="0.3">
      <c r="A160" s="16"/>
      <c r="B160" s="16"/>
      <c r="C160" s="16"/>
      <c r="D160" s="16"/>
      <c r="E160" s="19"/>
      <c r="F160" s="19"/>
      <c r="G160" s="26"/>
      <c r="H160" s="16"/>
      <c r="K160" s="3"/>
      <c r="L160" s="3"/>
      <c r="M160" s="3"/>
    </row>
    <row r="161" spans="1:13" s="12" customFormat="1" x14ac:dyDescent="0.3">
      <c r="A161" s="16"/>
      <c r="B161" s="16"/>
      <c r="C161" s="16"/>
      <c r="D161" s="16"/>
      <c r="E161" s="19"/>
      <c r="F161" s="19"/>
      <c r="G161" s="26"/>
      <c r="H161" s="16"/>
      <c r="K161" s="3"/>
      <c r="L161" s="3"/>
      <c r="M161" s="3"/>
    </row>
    <row r="162" spans="1:13" s="12" customFormat="1" x14ac:dyDescent="0.3">
      <c r="A162" s="16"/>
      <c r="B162" s="16"/>
      <c r="C162" s="16"/>
      <c r="D162" s="16"/>
      <c r="E162" s="19"/>
      <c r="F162" s="19"/>
      <c r="G162" s="26"/>
      <c r="H162" s="16"/>
      <c r="K162" s="3"/>
      <c r="L162" s="3"/>
      <c r="M162" s="3"/>
    </row>
    <row r="163" spans="1:13" s="12" customFormat="1" x14ac:dyDescent="0.3">
      <c r="A163" s="16"/>
      <c r="B163" s="16"/>
      <c r="C163" s="16"/>
      <c r="D163" s="16"/>
      <c r="E163" s="19"/>
      <c r="F163" s="19"/>
      <c r="G163" s="26"/>
      <c r="H163" s="16"/>
      <c r="K163" s="3"/>
      <c r="L163" s="3"/>
      <c r="M163" s="3"/>
    </row>
    <row r="164" spans="1:13" s="12" customFormat="1" x14ac:dyDescent="0.3">
      <c r="A164" s="16"/>
      <c r="B164" s="16"/>
      <c r="C164" s="16"/>
      <c r="D164" s="16"/>
      <c r="E164" s="19"/>
      <c r="F164" s="19"/>
      <c r="G164" s="26"/>
      <c r="H164" s="16"/>
      <c r="K164" s="3"/>
      <c r="L164" s="3"/>
      <c r="M164" s="3"/>
    </row>
    <row r="165" spans="1:13" s="12" customFormat="1" x14ac:dyDescent="0.3">
      <c r="A165" s="16"/>
      <c r="B165" s="16"/>
      <c r="C165" s="16"/>
      <c r="D165" s="16"/>
      <c r="E165" s="19"/>
      <c r="F165" s="19"/>
      <c r="G165" s="26"/>
      <c r="H165" s="16"/>
      <c r="K165" s="3"/>
      <c r="L165" s="3"/>
      <c r="M165" s="3"/>
    </row>
    <row r="166" spans="1:13" s="12" customFormat="1" x14ac:dyDescent="0.3">
      <c r="A166" s="16"/>
      <c r="B166" s="16"/>
      <c r="C166" s="16"/>
      <c r="D166" s="16"/>
      <c r="E166" s="19"/>
      <c r="F166" s="19"/>
      <c r="G166" s="26"/>
      <c r="H166" s="16"/>
      <c r="K166" s="3"/>
      <c r="L166" s="3"/>
      <c r="M166" s="3"/>
    </row>
    <row r="167" spans="1:13" s="12" customFormat="1" x14ac:dyDescent="0.3">
      <c r="A167" s="16"/>
      <c r="B167" s="16"/>
      <c r="C167" s="16"/>
      <c r="D167" s="16"/>
      <c r="E167" s="19"/>
      <c r="F167" s="19"/>
      <c r="G167" s="26"/>
      <c r="H167" s="16"/>
      <c r="K167" s="3"/>
      <c r="L167" s="3"/>
      <c r="M167" s="3"/>
    </row>
    <row r="168" spans="1:13" s="12" customFormat="1" x14ac:dyDescent="0.3">
      <c r="A168" s="16"/>
      <c r="B168" s="16"/>
      <c r="C168" s="16"/>
      <c r="D168" s="16"/>
      <c r="E168" s="19"/>
      <c r="F168" s="19"/>
      <c r="G168" s="26"/>
      <c r="H168" s="16"/>
      <c r="K168" s="3"/>
      <c r="L168" s="3"/>
      <c r="M168" s="3"/>
    </row>
    <row r="169" spans="1:13" s="12" customFormat="1" x14ac:dyDescent="0.3">
      <c r="A169" s="16"/>
      <c r="B169" s="16"/>
      <c r="C169" s="16"/>
      <c r="D169" s="16"/>
      <c r="E169" s="19"/>
      <c r="F169" s="19"/>
      <c r="G169" s="26"/>
      <c r="H169" s="16"/>
      <c r="K169" s="3"/>
      <c r="L169" s="3"/>
      <c r="M169" s="3"/>
    </row>
    <row r="170" spans="1:13" s="12" customFormat="1" x14ac:dyDescent="0.3">
      <c r="A170" s="16"/>
      <c r="B170" s="16"/>
      <c r="C170" s="16"/>
      <c r="D170" s="16"/>
      <c r="E170" s="19"/>
      <c r="F170" s="19"/>
      <c r="G170" s="26"/>
      <c r="H170" s="16"/>
      <c r="K170" s="3"/>
      <c r="L170" s="3"/>
      <c r="M170" s="3"/>
    </row>
    <row r="171" spans="1:13" s="12" customFormat="1" x14ac:dyDescent="0.3">
      <c r="A171" s="16"/>
      <c r="B171" s="16"/>
      <c r="C171" s="16"/>
      <c r="D171" s="16"/>
      <c r="E171" s="19"/>
      <c r="F171" s="19"/>
      <c r="G171" s="26"/>
      <c r="H171" s="16"/>
      <c r="K171" s="3"/>
      <c r="L171" s="3"/>
      <c r="M171" s="3"/>
    </row>
    <row r="172" spans="1:13" s="12" customFormat="1" x14ac:dyDescent="0.3">
      <c r="A172" s="16"/>
      <c r="B172" s="16"/>
      <c r="C172" s="16"/>
      <c r="D172" s="16"/>
      <c r="E172" s="19"/>
      <c r="F172" s="19"/>
      <c r="G172" s="26"/>
      <c r="H172" s="16"/>
      <c r="K172" s="3"/>
      <c r="L172" s="3"/>
      <c r="M172" s="3"/>
    </row>
    <row r="173" spans="1:13" s="12" customFormat="1" x14ac:dyDescent="0.3">
      <c r="A173" s="16"/>
      <c r="B173" s="16"/>
      <c r="C173" s="16"/>
      <c r="D173" s="16"/>
      <c r="E173" s="19"/>
      <c r="F173" s="19"/>
      <c r="G173" s="26"/>
      <c r="H173" s="16"/>
      <c r="K173" s="3"/>
      <c r="L173" s="3"/>
      <c r="M173" s="3"/>
    </row>
    <row r="174" spans="1:13" s="12" customFormat="1" x14ac:dyDescent="0.3">
      <c r="A174" s="16"/>
      <c r="B174" s="16"/>
      <c r="C174" s="16"/>
      <c r="D174" s="16"/>
      <c r="E174" s="19"/>
      <c r="F174" s="19"/>
      <c r="G174" s="26"/>
      <c r="H174" s="16"/>
      <c r="K174" s="3"/>
      <c r="L174" s="3"/>
      <c r="M174" s="3"/>
    </row>
    <row r="175" spans="1:13" s="12" customFormat="1" x14ac:dyDescent="0.3">
      <c r="A175" s="16"/>
      <c r="B175" s="16"/>
      <c r="C175" s="16"/>
      <c r="D175" s="16"/>
      <c r="E175" s="19"/>
      <c r="F175" s="19"/>
      <c r="G175" s="26"/>
      <c r="H175" s="16"/>
      <c r="K175" s="3"/>
      <c r="L175" s="3"/>
      <c r="M175" s="3"/>
    </row>
    <row r="176" spans="1:13" s="12" customFormat="1" x14ac:dyDescent="0.3">
      <c r="A176" s="16"/>
      <c r="B176" s="16"/>
      <c r="C176" s="16"/>
      <c r="D176" s="16"/>
      <c r="E176" s="19"/>
      <c r="F176" s="19"/>
      <c r="G176" s="26"/>
      <c r="H176" s="16"/>
      <c r="K176" s="3"/>
      <c r="L176" s="3"/>
      <c r="M176" s="3"/>
    </row>
    <row r="177" spans="1:13" s="12" customFormat="1" x14ac:dyDescent="0.3">
      <c r="A177" s="16"/>
      <c r="B177" s="16"/>
      <c r="C177" s="16"/>
      <c r="D177" s="16"/>
      <c r="E177" s="19"/>
      <c r="F177" s="19"/>
      <c r="G177" s="26"/>
      <c r="H177" s="16"/>
      <c r="K177" s="3"/>
      <c r="L177" s="3"/>
      <c r="M177" s="3"/>
    </row>
    <row r="178" spans="1:13" s="12" customFormat="1" x14ac:dyDescent="0.3">
      <c r="A178" s="16"/>
      <c r="B178" s="16"/>
      <c r="C178" s="16"/>
      <c r="D178" s="16"/>
      <c r="E178" s="19"/>
      <c r="F178" s="19"/>
      <c r="G178" s="26"/>
      <c r="H178" s="16"/>
      <c r="K178" s="3"/>
      <c r="L178" s="3"/>
      <c r="M178" s="3"/>
    </row>
    <row r="179" spans="1:13" s="12" customFormat="1" x14ac:dyDescent="0.3">
      <c r="A179" s="16"/>
      <c r="B179" s="16"/>
      <c r="C179" s="16"/>
      <c r="D179" s="16"/>
      <c r="E179" s="19"/>
      <c r="F179" s="19"/>
      <c r="G179" s="26"/>
      <c r="H179" s="16"/>
      <c r="K179" s="3"/>
      <c r="L179" s="3"/>
      <c r="M179" s="3"/>
    </row>
    <row r="180" spans="1:13" s="12" customFormat="1" x14ac:dyDescent="0.3">
      <c r="A180" s="16"/>
      <c r="B180" s="16"/>
      <c r="C180" s="16"/>
      <c r="D180" s="16"/>
      <c r="E180" s="19"/>
      <c r="F180" s="19"/>
      <c r="G180" s="26"/>
      <c r="H180" s="16"/>
      <c r="K180" s="3"/>
      <c r="L180" s="3"/>
      <c r="M180" s="3"/>
    </row>
    <row r="181" spans="1:13" s="12" customFormat="1" x14ac:dyDescent="0.3">
      <c r="A181" s="16"/>
      <c r="B181" s="16"/>
      <c r="C181" s="16"/>
      <c r="D181" s="16"/>
      <c r="E181" s="19"/>
      <c r="F181" s="19"/>
      <c r="G181" s="26"/>
      <c r="H181" s="16"/>
      <c r="K181" s="3"/>
      <c r="L181" s="3"/>
      <c r="M181" s="3"/>
    </row>
    <row r="182" spans="1:13" s="12" customFormat="1" x14ac:dyDescent="0.3">
      <c r="A182" s="16"/>
      <c r="B182" s="16"/>
      <c r="C182" s="16"/>
      <c r="D182" s="16"/>
      <c r="E182" s="19"/>
      <c r="F182" s="19"/>
      <c r="G182" s="26"/>
      <c r="H182" s="16"/>
      <c r="K182" s="3"/>
      <c r="L182" s="3"/>
      <c r="M182" s="3"/>
    </row>
    <row r="183" spans="1:13" s="12" customFormat="1" x14ac:dyDescent="0.3">
      <c r="A183" s="16"/>
      <c r="B183" s="16"/>
      <c r="C183" s="16"/>
      <c r="D183" s="16"/>
      <c r="E183" s="19"/>
      <c r="F183" s="19"/>
      <c r="G183" s="26"/>
      <c r="H183" s="16"/>
      <c r="K183" s="3"/>
      <c r="L183" s="3"/>
      <c r="M183" s="3"/>
    </row>
    <row r="184" spans="1:13" s="12" customFormat="1" x14ac:dyDescent="0.3">
      <c r="A184" s="16"/>
      <c r="B184" s="16"/>
      <c r="C184" s="16"/>
      <c r="D184" s="16"/>
      <c r="E184" s="19"/>
      <c r="F184" s="19"/>
      <c r="G184" s="26"/>
      <c r="H184" s="16"/>
      <c r="K184" s="3"/>
      <c r="L184" s="3"/>
      <c r="M184" s="3"/>
    </row>
    <row r="185" spans="1:13" s="12" customFormat="1" x14ac:dyDescent="0.3">
      <c r="A185" s="16"/>
      <c r="B185" s="16"/>
      <c r="C185" s="16"/>
      <c r="D185" s="16"/>
      <c r="E185" s="19"/>
      <c r="F185" s="19"/>
      <c r="G185" s="26"/>
      <c r="H185" s="16"/>
      <c r="K185" s="3"/>
      <c r="L185" s="3"/>
      <c r="M185" s="3"/>
    </row>
    <row r="186" spans="1:13" s="12" customFormat="1" x14ac:dyDescent="0.3">
      <c r="A186" s="16"/>
      <c r="B186" s="16"/>
      <c r="C186" s="16"/>
      <c r="D186" s="16"/>
      <c r="E186" s="19"/>
      <c r="F186" s="19"/>
      <c r="G186" s="26"/>
      <c r="H186" s="16"/>
      <c r="K186" s="3"/>
      <c r="L186" s="3"/>
      <c r="M186" s="3"/>
    </row>
    <row r="187" spans="1:13" s="12" customFormat="1" x14ac:dyDescent="0.3">
      <c r="A187" s="16"/>
      <c r="B187" s="16"/>
      <c r="C187" s="16"/>
      <c r="D187" s="16"/>
      <c r="E187" s="19"/>
      <c r="F187" s="19"/>
      <c r="G187" s="26"/>
      <c r="H187" s="16"/>
      <c r="K187" s="3"/>
      <c r="L187" s="3"/>
      <c r="M187" s="3"/>
    </row>
    <row r="188" spans="1:13" s="12" customFormat="1" x14ac:dyDescent="0.3">
      <c r="A188" s="16"/>
      <c r="B188" s="16"/>
      <c r="C188" s="16"/>
      <c r="D188" s="16"/>
      <c r="E188" s="19"/>
      <c r="F188" s="19"/>
      <c r="G188" s="26"/>
      <c r="H188" s="16"/>
      <c r="K188" s="3"/>
      <c r="L188" s="3"/>
      <c r="M188" s="3"/>
    </row>
    <row r="189" spans="1:13" s="12" customFormat="1" x14ac:dyDescent="0.3">
      <c r="A189" s="16"/>
      <c r="B189" s="16"/>
      <c r="C189" s="16"/>
      <c r="D189" s="16"/>
      <c r="E189" s="19"/>
      <c r="F189" s="19"/>
      <c r="G189" s="26"/>
      <c r="H189" s="16"/>
      <c r="K189" s="3"/>
      <c r="L189" s="3"/>
      <c r="M189" s="3"/>
    </row>
  </sheetData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P218"/>
  <sheetViews>
    <sheetView workbookViewId="0">
      <selection activeCell="N1" sqref="N1:P1048576"/>
    </sheetView>
  </sheetViews>
  <sheetFormatPr defaultColWidth="8.88671875" defaultRowHeight="14.4" x14ac:dyDescent="0.3"/>
  <cols>
    <col min="1" max="1" width="13.21875" style="3" customWidth="1"/>
    <col min="2" max="2" width="9.77734375" style="3" customWidth="1"/>
    <col min="3" max="3" width="7.21875" style="3" customWidth="1"/>
    <col min="4" max="4" width="6.33203125" style="3" customWidth="1"/>
    <col min="5" max="5" width="8.88671875" style="3" customWidth="1"/>
    <col min="6" max="6" width="7.88671875" style="3" customWidth="1"/>
    <col min="7" max="7" width="12.88671875" style="3" customWidth="1"/>
    <col min="8" max="8" width="10.44140625" style="28" customWidth="1"/>
    <col min="9" max="9" width="15" style="3" customWidth="1"/>
    <col min="10" max="10" width="14.109375" style="3" customWidth="1"/>
    <col min="11" max="11" width="10.109375" style="3" customWidth="1"/>
    <col min="12" max="12" width="9" style="3" customWidth="1"/>
    <col min="13" max="13" width="11.88671875" customWidth="1"/>
    <col min="14" max="16" width="8.88671875" style="4"/>
    <col min="261" max="261" width="14.33203125" customWidth="1"/>
    <col min="262" max="262" width="15" customWidth="1"/>
    <col min="264" max="264" width="12.88671875" customWidth="1"/>
    <col min="265" max="265" width="12.33203125" customWidth="1"/>
    <col min="517" max="517" width="14.33203125" customWidth="1"/>
    <col min="518" max="518" width="15" customWidth="1"/>
    <col min="520" max="520" width="12.88671875" customWidth="1"/>
    <col min="521" max="521" width="12.33203125" customWidth="1"/>
    <col min="773" max="773" width="14.33203125" customWidth="1"/>
    <col min="774" max="774" width="15" customWidth="1"/>
    <col min="776" max="776" width="12.88671875" customWidth="1"/>
    <col min="777" max="777" width="12.33203125" customWidth="1"/>
    <col min="1029" max="1029" width="14.33203125" customWidth="1"/>
    <col min="1030" max="1030" width="15" customWidth="1"/>
    <col min="1032" max="1032" width="12.88671875" customWidth="1"/>
    <col min="1033" max="1033" width="12.33203125" customWidth="1"/>
    <col min="1285" max="1285" width="14.33203125" customWidth="1"/>
    <col min="1286" max="1286" width="15" customWidth="1"/>
    <col min="1288" max="1288" width="12.88671875" customWidth="1"/>
    <col min="1289" max="1289" width="12.33203125" customWidth="1"/>
    <col min="1541" max="1541" width="14.33203125" customWidth="1"/>
    <col min="1542" max="1542" width="15" customWidth="1"/>
    <col min="1544" max="1544" width="12.88671875" customWidth="1"/>
    <col min="1545" max="1545" width="12.33203125" customWidth="1"/>
    <col min="1797" max="1797" width="14.33203125" customWidth="1"/>
    <col min="1798" max="1798" width="15" customWidth="1"/>
    <col min="1800" max="1800" width="12.88671875" customWidth="1"/>
    <col min="1801" max="1801" width="12.33203125" customWidth="1"/>
    <col min="2053" max="2053" width="14.33203125" customWidth="1"/>
    <col min="2054" max="2054" width="15" customWidth="1"/>
    <col min="2056" max="2056" width="12.88671875" customWidth="1"/>
    <col min="2057" max="2057" width="12.33203125" customWidth="1"/>
    <col min="2309" max="2309" width="14.33203125" customWidth="1"/>
    <col min="2310" max="2310" width="15" customWidth="1"/>
    <col min="2312" max="2312" width="12.88671875" customWidth="1"/>
    <col min="2313" max="2313" width="12.33203125" customWidth="1"/>
    <col min="2565" max="2565" width="14.33203125" customWidth="1"/>
    <col min="2566" max="2566" width="15" customWidth="1"/>
    <col min="2568" max="2568" width="12.88671875" customWidth="1"/>
    <col min="2569" max="2569" width="12.33203125" customWidth="1"/>
    <col min="2821" max="2821" width="14.33203125" customWidth="1"/>
    <col min="2822" max="2822" width="15" customWidth="1"/>
    <col min="2824" max="2824" width="12.88671875" customWidth="1"/>
    <col min="2825" max="2825" width="12.33203125" customWidth="1"/>
    <col min="3077" max="3077" width="14.33203125" customWidth="1"/>
    <col min="3078" max="3078" width="15" customWidth="1"/>
    <col min="3080" max="3080" width="12.88671875" customWidth="1"/>
    <col min="3081" max="3081" width="12.33203125" customWidth="1"/>
    <col min="3333" max="3333" width="14.33203125" customWidth="1"/>
    <col min="3334" max="3334" width="15" customWidth="1"/>
    <col min="3336" max="3336" width="12.88671875" customWidth="1"/>
    <col min="3337" max="3337" width="12.33203125" customWidth="1"/>
    <col min="3589" max="3589" width="14.33203125" customWidth="1"/>
    <col min="3590" max="3590" width="15" customWidth="1"/>
    <col min="3592" max="3592" width="12.88671875" customWidth="1"/>
    <col min="3593" max="3593" width="12.33203125" customWidth="1"/>
    <col min="3845" max="3845" width="14.33203125" customWidth="1"/>
    <col min="3846" max="3846" width="15" customWidth="1"/>
    <col min="3848" max="3848" width="12.88671875" customWidth="1"/>
    <col min="3849" max="3849" width="12.33203125" customWidth="1"/>
    <col min="4101" max="4101" width="14.33203125" customWidth="1"/>
    <col min="4102" max="4102" width="15" customWidth="1"/>
    <col min="4104" max="4104" width="12.88671875" customWidth="1"/>
    <col min="4105" max="4105" width="12.33203125" customWidth="1"/>
    <col min="4357" max="4357" width="14.33203125" customWidth="1"/>
    <col min="4358" max="4358" width="15" customWidth="1"/>
    <col min="4360" max="4360" width="12.88671875" customWidth="1"/>
    <col min="4361" max="4361" width="12.33203125" customWidth="1"/>
    <col min="4613" max="4613" width="14.33203125" customWidth="1"/>
    <col min="4614" max="4614" width="15" customWidth="1"/>
    <col min="4616" max="4616" width="12.88671875" customWidth="1"/>
    <col min="4617" max="4617" width="12.33203125" customWidth="1"/>
    <col min="4869" max="4869" width="14.33203125" customWidth="1"/>
    <col min="4870" max="4870" width="15" customWidth="1"/>
    <col min="4872" max="4872" width="12.88671875" customWidth="1"/>
    <col min="4873" max="4873" width="12.33203125" customWidth="1"/>
    <col min="5125" max="5125" width="14.33203125" customWidth="1"/>
    <col min="5126" max="5126" width="15" customWidth="1"/>
    <col min="5128" max="5128" width="12.88671875" customWidth="1"/>
    <col min="5129" max="5129" width="12.33203125" customWidth="1"/>
    <col min="5381" max="5381" width="14.33203125" customWidth="1"/>
    <col min="5382" max="5382" width="15" customWidth="1"/>
    <col min="5384" max="5384" width="12.88671875" customWidth="1"/>
    <col min="5385" max="5385" width="12.33203125" customWidth="1"/>
    <col min="5637" max="5637" width="14.33203125" customWidth="1"/>
    <col min="5638" max="5638" width="15" customWidth="1"/>
    <col min="5640" max="5640" width="12.88671875" customWidth="1"/>
    <col min="5641" max="5641" width="12.33203125" customWidth="1"/>
    <col min="5893" max="5893" width="14.33203125" customWidth="1"/>
    <col min="5894" max="5894" width="15" customWidth="1"/>
    <col min="5896" max="5896" width="12.88671875" customWidth="1"/>
    <col min="5897" max="5897" width="12.33203125" customWidth="1"/>
    <col min="6149" max="6149" width="14.33203125" customWidth="1"/>
    <col min="6150" max="6150" width="15" customWidth="1"/>
    <col min="6152" max="6152" width="12.88671875" customWidth="1"/>
    <col min="6153" max="6153" width="12.33203125" customWidth="1"/>
    <col min="6405" max="6405" width="14.33203125" customWidth="1"/>
    <col min="6406" max="6406" width="15" customWidth="1"/>
    <col min="6408" max="6408" width="12.88671875" customWidth="1"/>
    <col min="6409" max="6409" width="12.33203125" customWidth="1"/>
    <col min="6661" max="6661" width="14.33203125" customWidth="1"/>
    <col min="6662" max="6662" width="15" customWidth="1"/>
    <col min="6664" max="6664" width="12.88671875" customWidth="1"/>
    <col min="6665" max="6665" width="12.33203125" customWidth="1"/>
    <col min="6917" max="6917" width="14.33203125" customWidth="1"/>
    <col min="6918" max="6918" width="15" customWidth="1"/>
    <col min="6920" max="6920" width="12.88671875" customWidth="1"/>
    <col min="6921" max="6921" width="12.33203125" customWidth="1"/>
    <col min="7173" max="7173" width="14.33203125" customWidth="1"/>
    <col min="7174" max="7174" width="15" customWidth="1"/>
    <col min="7176" max="7176" width="12.88671875" customWidth="1"/>
    <col min="7177" max="7177" width="12.33203125" customWidth="1"/>
    <col min="7429" max="7429" width="14.33203125" customWidth="1"/>
    <col min="7430" max="7430" width="15" customWidth="1"/>
    <col min="7432" max="7432" width="12.88671875" customWidth="1"/>
    <col min="7433" max="7433" width="12.33203125" customWidth="1"/>
    <col min="7685" max="7685" width="14.33203125" customWidth="1"/>
    <col min="7686" max="7686" width="15" customWidth="1"/>
    <col min="7688" max="7688" width="12.88671875" customWidth="1"/>
    <col min="7689" max="7689" width="12.33203125" customWidth="1"/>
    <col min="7941" max="7941" width="14.33203125" customWidth="1"/>
    <col min="7942" max="7942" width="15" customWidth="1"/>
    <col min="7944" max="7944" width="12.88671875" customWidth="1"/>
    <col min="7945" max="7945" width="12.33203125" customWidth="1"/>
    <col min="8197" max="8197" width="14.33203125" customWidth="1"/>
    <col min="8198" max="8198" width="15" customWidth="1"/>
    <col min="8200" max="8200" width="12.88671875" customWidth="1"/>
    <col min="8201" max="8201" width="12.33203125" customWidth="1"/>
    <col min="8453" max="8453" width="14.33203125" customWidth="1"/>
    <col min="8454" max="8454" width="15" customWidth="1"/>
    <col min="8456" max="8456" width="12.88671875" customWidth="1"/>
    <col min="8457" max="8457" width="12.33203125" customWidth="1"/>
    <col min="8709" max="8709" width="14.33203125" customWidth="1"/>
    <col min="8710" max="8710" width="15" customWidth="1"/>
    <col min="8712" max="8712" width="12.88671875" customWidth="1"/>
    <col min="8713" max="8713" width="12.33203125" customWidth="1"/>
    <col min="8965" max="8965" width="14.33203125" customWidth="1"/>
    <col min="8966" max="8966" width="15" customWidth="1"/>
    <col min="8968" max="8968" width="12.88671875" customWidth="1"/>
    <col min="8969" max="8969" width="12.33203125" customWidth="1"/>
    <col min="9221" max="9221" width="14.33203125" customWidth="1"/>
    <col min="9222" max="9222" width="15" customWidth="1"/>
    <col min="9224" max="9224" width="12.88671875" customWidth="1"/>
    <col min="9225" max="9225" width="12.33203125" customWidth="1"/>
    <col min="9477" max="9477" width="14.33203125" customWidth="1"/>
    <col min="9478" max="9478" width="15" customWidth="1"/>
    <col min="9480" max="9480" width="12.88671875" customWidth="1"/>
    <col min="9481" max="9481" width="12.33203125" customWidth="1"/>
    <col min="9733" max="9733" width="14.33203125" customWidth="1"/>
    <col min="9734" max="9734" width="15" customWidth="1"/>
    <col min="9736" max="9736" width="12.88671875" customWidth="1"/>
    <col min="9737" max="9737" width="12.33203125" customWidth="1"/>
    <col min="9989" max="9989" width="14.33203125" customWidth="1"/>
    <col min="9990" max="9990" width="15" customWidth="1"/>
    <col min="9992" max="9992" width="12.88671875" customWidth="1"/>
    <col min="9993" max="9993" width="12.33203125" customWidth="1"/>
    <col min="10245" max="10245" width="14.33203125" customWidth="1"/>
    <col min="10246" max="10246" width="15" customWidth="1"/>
    <col min="10248" max="10248" width="12.88671875" customWidth="1"/>
    <col min="10249" max="10249" width="12.33203125" customWidth="1"/>
    <col min="10501" max="10501" width="14.33203125" customWidth="1"/>
    <col min="10502" max="10502" width="15" customWidth="1"/>
    <col min="10504" max="10504" width="12.88671875" customWidth="1"/>
    <col min="10505" max="10505" width="12.33203125" customWidth="1"/>
    <col min="10757" max="10757" width="14.33203125" customWidth="1"/>
    <col min="10758" max="10758" width="15" customWidth="1"/>
    <col min="10760" max="10760" width="12.88671875" customWidth="1"/>
    <col min="10761" max="10761" width="12.33203125" customWidth="1"/>
    <col min="11013" max="11013" width="14.33203125" customWidth="1"/>
    <col min="11014" max="11014" width="15" customWidth="1"/>
    <col min="11016" max="11016" width="12.88671875" customWidth="1"/>
    <col min="11017" max="11017" width="12.33203125" customWidth="1"/>
    <col min="11269" max="11269" width="14.33203125" customWidth="1"/>
    <col min="11270" max="11270" width="15" customWidth="1"/>
    <col min="11272" max="11272" width="12.88671875" customWidth="1"/>
    <col min="11273" max="11273" width="12.33203125" customWidth="1"/>
    <col min="11525" max="11525" width="14.33203125" customWidth="1"/>
    <col min="11526" max="11526" width="15" customWidth="1"/>
    <col min="11528" max="11528" width="12.88671875" customWidth="1"/>
    <col min="11529" max="11529" width="12.33203125" customWidth="1"/>
    <col min="11781" max="11781" width="14.33203125" customWidth="1"/>
    <col min="11782" max="11782" width="15" customWidth="1"/>
    <col min="11784" max="11784" width="12.88671875" customWidth="1"/>
    <col min="11785" max="11785" width="12.33203125" customWidth="1"/>
    <col min="12037" max="12037" width="14.33203125" customWidth="1"/>
    <col min="12038" max="12038" width="15" customWidth="1"/>
    <col min="12040" max="12040" width="12.88671875" customWidth="1"/>
    <col min="12041" max="12041" width="12.33203125" customWidth="1"/>
    <col min="12293" max="12293" width="14.33203125" customWidth="1"/>
    <col min="12294" max="12294" width="15" customWidth="1"/>
    <col min="12296" max="12296" width="12.88671875" customWidth="1"/>
    <col min="12297" max="12297" width="12.33203125" customWidth="1"/>
    <col min="12549" max="12549" width="14.33203125" customWidth="1"/>
    <col min="12550" max="12550" width="15" customWidth="1"/>
    <col min="12552" max="12552" width="12.88671875" customWidth="1"/>
    <col min="12553" max="12553" width="12.33203125" customWidth="1"/>
    <col min="12805" max="12805" width="14.33203125" customWidth="1"/>
    <col min="12806" max="12806" width="15" customWidth="1"/>
    <col min="12808" max="12808" width="12.88671875" customWidth="1"/>
    <col min="12809" max="12809" width="12.33203125" customWidth="1"/>
    <col min="13061" max="13061" width="14.33203125" customWidth="1"/>
    <col min="13062" max="13062" width="15" customWidth="1"/>
    <col min="13064" max="13064" width="12.88671875" customWidth="1"/>
    <col min="13065" max="13065" width="12.33203125" customWidth="1"/>
    <col min="13317" max="13317" width="14.33203125" customWidth="1"/>
    <col min="13318" max="13318" width="15" customWidth="1"/>
    <col min="13320" max="13320" width="12.88671875" customWidth="1"/>
    <col min="13321" max="13321" width="12.33203125" customWidth="1"/>
    <col min="13573" max="13573" width="14.33203125" customWidth="1"/>
    <col min="13574" max="13574" width="15" customWidth="1"/>
    <col min="13576" max="13576" width="12.88671875" customWidth="1"/>
    <col min="13577" max="13577" width="12.33203125" customWidth="1"/>
    <col min="13829" max="13829" width="14.33203125" customWidth="1"/>
    <col min="13830" max="13830" width="15" customWidth="1"/>
    <col min="13832" max="13832" width="12.88671875" customWidth="1"/>
    <col min="13833" max="13833" width="12.33203125" customWidth="1"/>
    <col min="14085" max="14085" width="14.33203125" customWidth="1"/>
    <col min="14086" max="14086" width="15" customWidth="1"/>
    <col min="14088" max="14088" width="12.88671875" customWidth="1"/>
    <col min="14089" max="14089" width="12.33203125" customWidth="1"/>
    <col min="14341" max="14341" width="14.33203125" customWidth="1"/>
    <col min="14342" max="14342" width="15" customWidth="1"/>
    <col min="14344" max="14344" width="12.88671875" customWidth="1"/>
    <col min="14345" max="14345" width="12.33203125" customWidth="1"/>
    <col min="14597" max="14597" width="14.33203125" customWidth="1"/>
    <col min="14598" max="14598" width="15" customWidth="1"/>
    <col min="14600" max="14600" width="12.88671875" customWidth="1"/>
    <col min="14601" max="14601" width="12.33203125" customWidth="1"/>
    <col min="14853" max="14853" width="14.33203125" customWidth="1"/>
    <col min="14854" max="14854" width="15" customWidth="1"/>
    <col min="14856" max="14856" width="12.88671875" customWidth="1"/>
    <col min="14857" max="14857" width="12.33203125" customWidth="1"/>
    <col min="15109" max="15109" width="14.33203125" customWidth="1"/>
    <col min="15110" max="15110" width="15" customWidth="1"/>
    <col min="15112" max="15112" width="12.88671875" customWidth="1"/>
    <col min="15113" max="15113" width="12.33203125" customWidth="1"/>
    <col min="15365" max="15365" width="14.33203125" customWidth="1"/>
    <col min="15366" max="15366" width="15" customWidth="1"/>
    <col min="15368" max="15368" width="12.88671875" customWidth="1"/>
    <col min="15369" max="15369" width="12.33203125" customWidth="1"/>
    <col min="15621" max="15621" width="14.33203125" customWidth="1"/>
    <col min="15622" max="15622" width="15" customWidth="1"/>
    <col min="15624" max="15624" width="12.88671875" customWidth="1"/>
    <col min="15625" max="15625" width="12.33203125" customWidth="1"/>
    <col min="15877" max="15877" width="14.33203125" customWidth="1"/>
    <col min="15878" max="15878" width="15" customWidth="1"/>
    <col min="15880" max="15880" width="12.88671875" customWidth="1"/>
    <col min="15881" max="15881" width="12.33203125" customWidth="1"/>
    <col min="16133" max="16133" width="14.33203125" customWidth="1"/>
    <col min="16134" max="16134" width="15" customWidth="1"/>
    <col min="16136" max="16136" width="12.88671875" customWidth="1"/>
    <col min="16137" max="16137" width="12.33203125" customWidth="1"/>
  </cols>
  <sheetData>
    <row r="1" spans="1:16" x14ac:dyDescent="0.3">
      <c r="A1" s="18" t="s">
        <v>559</v>
      </c>
      <c r="B1" s="14"/>
      <c r="C1" s="14"/>
      <c r="D1" s="14"/>
      <c r="E1" s="14"/>
      <c r="I1" s="2"/>
      <c r="J1" s="2"/>
      <c r="K1" s="2"/>
    </row>
    <row r="2" spans="1:16" x14ac:dyDescent="0.3">
      <c r="A2" s="5" t="s">
        <v>551</v>
      </c>
      <c r="B2" s="6" t="s">
        <v>608</v>
      </c>
      <c r="C2" s="6"/>
      <c r="D2" s="6"/>
      <c r="E2" s="14"/>
      <c r="I2" s="2"/>
      <c r="J2" s="2"/>
      <c r="K2" s="2"/>
    </row>
    <row r="3" spans="1:16" x14ac:dyDescent="0.3">
      <c r="A3" s="5" t="s">
        <v>543</v>
      </c>
      <c r="B3" s="7">
        <v>41902</v>
      </c>
      <c r="C3" s="7"/>
      <c r="D3" s="7"/>
      <c r="E3" s="15"/>
      <c r="I3" s="2"/>
      <c r="J3" s="2"/>
      <c r="K3" s="2"/>
    </row>
    <row r="4" spans="1:16" x14ac:dyDescent="0.3">
      <c r="A4" s="5" t="s">
        <v>552</v>
      </c>
      <c r="B4" s="7" t="s">
        <v>631</v>
      </c>
      <c r="C4" s="7"/>
      <c r="D4" s="7"/>
      <c r="E4" s="15"/>
      <c r="I4" s="2"/>
      <c r="J4" s="2"/>
      <c r="K4" s="2"/>
      <c r="N4" s="4" t="s">
        <v>819</v>
      </c>
    </row>
    <row r="5" spans="1:16" x14ac:dyDescent="0.3">
      <c r="A5" s="10" t="s">
        <v>6</v>
      </c>
      <c r="B5" s="10" t="s">
        <v>560</v>
      </c>
      <c r="C5" s="10" t="s">
        <v>556</v>
      </c>
      <c r="D5" s="10" t="s">
        <v>632</v>
      </c>
      <c r="E5" s="10" t="s">
        <v>0</v>
      </c>
      <c r="F5" s="11" t="s">
        <v>54</v>
      </c>
      <c r="G5" s="10" t="s">
        <v>553</v>
      </c>
      <c r="H5" s="29" t="s">
        <v>554</v>
      </c>
      <c r="I5" s="10" t="s">
        <v>555</v>
      </c>
      <c r="J5" s="10" t="s">
        <v>57</v>
      </c>
      <c r="K5" s="11" t="s">
        <v>56</v>
      </c>
      <c r="L5" s="11" t="s">
        <v>55</v>
      </c>
      <c r="M5" s="11" t="s">
        <v>550</v>
      </c>
      <c r="N5" s="4" t="s">
        <v>0</v>
      </c>
      <c r="O5" s="4" t="s">
        <v>54</v>
      </c>
      <c r="P5" s="4" t="s">
        <v>6</v>
      </c>
    </row>
    <row r="6" spans="1:16" s="12" customFormat="1" x14ac:dyDescent="0.3">
      <c r="A6" s="17" t="s">
        <v>7</v>
      </c>
      <c r="B6" s="17">
        <v>1</v>
      </c>
      <c r="C6" s="17" t="s">
        <v>610</v>
      </c>
      <c r="D6" s="17"/>
      <c r="E6" s="17">
        <v>1</v>
      </c>
      <c r="F6" s="17" t="s">
        <v>4</v>
      </c>
      <c r="G6" s="17">
        <v>69</v>
      </c>
      <c r="H6" s="30">
        <v>5.0999999999999996</v>
      </c>
      <c r="I6" s="17"/>
      <c r="J6" s="17"/>
      <c r="K6" s="17" t="s">
        <v>59</v>
      </c>
      <c r="L6" s="17"/>
      <c r="M6" s="13"/>
      <c r="N6" s="36">
        <f>SUMIFS($E$6:$E$400,$F$6:$F$400,"CH",$A$6:$A$400,"U1")</f>
        <v>4</v>
      </c>
      <c r="O6" s="36" t="s">
        <v>3</v>
      </c>
      <c r="P6" s="36" t="s">
        <v>7</v>
      </c>
    </row>
    <row r="7" spans="1:16" s="12" customFormat="1" x14ac:dyDescent="0.3">
      <c r="A7" s="17" t="s">
        <v>7</v>
      </c>
      <c r="B7" s="17">
        <v>1</v>
      </c>
      <c r="C7" s="17"/>
      <c r="D7" s="17"/>
      <c r="E7" s="17">
        <v>1</v>
      </c>
      <c r="F7" s="17" t="s">
        <v>3</v>
      </c>
      <c r="G7" s="17">
        <v>73</v>
      </c>
      <c r="H7" s="30">
        <v>6.9</v>
      </c>
      <c r="I7" s="17" t="s">
        <v>196</v>
      </c>
      <c r="J7" s="17" t="s">
        <v>197</v>
      </c>
      <c r="K7" s="17" t="s">
        <v>59</v>
      </c>
      <c r="L7" s="17"/>
      <c r="M7" s="13"/>
      <c r="N7" s="36">
        <f>SUMIFS($E$6:$E$400,$F$6:$F$400,"CH",$A$6:$A$400,"U2")</f>
        <v>0</v>
      </c>
      <c r="O7" s="36" t="s">
        <v>3</v>
      </c>
      <c r="P7" s="36" t="s">
        <v>8</v>
      </c>
    </row>
    <row r="8" spans="1:16" s="12" customFormat="1" x14ac:dyDescent="0.3">
      <c r="A8" s="17" t="s">
        <v>7</v>
      </c>
      <c r="B8" s="17">
        <v>1</v>
      </c>
      <c r="C8" s="17"/>
      <c r="D8" s="17"/>
      <c r="E8" s="17">
        <v>1</v>
      </c>
      <c r="F8" s="17" t="s">
        <v>3</v>
      </c>
      <c r="G8" s="17">
        <v>62</v>
      </c>
      <c r="H8" s="30">
        <v>6</v>
      </c>
      <c r="I8" s="17"/>
      <c r="J8" s="17"/>
      <c r="K8" s="17" t="s">
        <v>59</v>
      </c>
      <c r="L8" s="17"/>
      <c r="M8" s="13"/>
      <c r="N8" s="36">
        <f>SUMIFS($E$6:$E$400,$F$6:$F$400,"CH",$A$6:$A$400,"U3")</f>
        <v>8</v>
      </c>
      <c r="O8" s="36" t="s">
        <v>3</v>
      </c>
      <c r="P8" s="36" t="s">
        <v>9</v>
      </c>
    </row>
    <row r="9" spans="1:16" s="12" customFormat="1" x14ac:dyDescent="0.3">
      <c r="A9" s="17" t="s">
        <v>7</v>
      </c>
      <c r="B9" s="17">
        <v>1</v>
      </c>
      <c r="C9" s="17"/>
      <c r="D9" s="17"/>
      <c r="E9" s="17">
        <v>1</v>
      </c>
      <c r="F9" s="17" t="s">
        <v>3</v>
      </c>
      <c r="G9" s="17">
        <v>65</v>
      </c>
      <c r="H9" s="30">
        <v>4.2</v>
      </c>
      <c r="I9" s="17"/>
      <c r="J9" s="17"/>
      <c r="K9" s="17" t="s">
        <v>59</v>
      </c>
      <c r="L9" s="17"/>
      <c r="M9" s="13"/>
      <c r="N9" s="36">
        <f>SUMIFS($E$6:$E$400,$F$6:$F$400,"CH",$A$6:$A$400,"U4")</f>
        <v>0</v>
      </c>
      <c r="O9" s="36" t="s">
        <v>3</v>
      </c>
      <c r="P9" s="36" t="s">
        <v>10</v>
      </c>
    </row>
    <row r="10" spans="1:16" s="12" customFormat="1" x14ac:dyDescent="0.3">
      <c r="A10" s="17" t="s">
        <v>7</v>
      </c>
      <c r="B10" s="17">
        <v>1</v>
      </c>
      <c r="C10" s="17"/>
      <c r="D10" s="17"/>
      <c r="E10" s="17">
        <v>1</v>
      </c>
      <c r="F10" s="17" t="s">
        <v>3</v>
      </c>
      <c r="G10" s="17">
        <v>71</v>
      </c>
      <c r="H10" s="30">
        <v>6.1</v>
      </c>
      <c r="I10" s="17" t="s">
        <v>198</v>
      </c>
      <c r="J10" s="17" t="s">
        <v>199</v>
      </c>
      <c r="K10" s="17" t="s">
        <v>59</v>
      </c>
      <c r="L10" s="17"/>
      <c r="M10" s="13" t="s">
        <v>607</v>
      </c>
      <c r="N10" s="36">
        <f>SUMIFS($E$6:$E$400,$F$6:$F$400,"CH",$A$6:$A$400,"U5")</f>
        <v>0</v>
      </c>
      <c r="O10" s="36" t="s">
        <v>3</v>
      </c>
      <c r="P10" s="36" t="s">
        <v>11</v>
      </c>
    </row>
    <row r="11" spans="1:16" s="12" customFormat="1" x14ac:dyDescent="0.3">
      <c r="A11" s="17" t="s">
        <v>7</v>
      </c>
      <c r="B11" s="17">
        <v>1</v>
      </c>
      <c r="C11" s="17"/>
      <c r="D11" s="17"/>
      <c r="E11" s="17">
        <v>99</v>
      </c>
      <c r="F11" s="17" t="s">
        <v>5</v>
      </c>
      <c r="G11" s="17"/>
      <c r="H11" s="30"/>
      <c r="I11" s="17"/>
      <c r="J11" s="17"/>
      <c r="K11" s="17" t="s">
        <v>59</v>
      </c>
      <c r="L11" s="17"/>
      <c r="M11" s="13" t="s">
        <v>609</v>
      </c>
      <c r="N11" s="36">
        <f>SUMIFS($E$6:$E$400,$F$6:$F$400,"CH",$A$6:$A$400,"U6")</f>
        <v>0</v>
      </c>
      <c r="O11" s="36" t="s">
        <v>3</v>
      </c>
      <c r="P11" s="36" t="s">
        <v>12</v>
      </c>
    </row>
    <row r="12" spans="1:16" s="12" customFormat="1" x14ac:dyDescent="0.3">
      <c r="A12" s="17" t="s">
        <v>9</v>
      </c>
      <c r="B12" s="17">
        <v>1</v>
      </c>
      <c r="C12" s="17"/>
      <c r="D12" s="17"/>
      <c r="E12" s="17">
        <v>1</v>
      </c>
      <c r="F12" s="17" t="s">
        <v>3</v>
      </c>
      <c r="G12" s="17">
        <v>76</v>
      </c>
      <c r="H12" s="30">
        <v>6.1</v>
      </c>
      <c r="I12" s="17"/>
      <c r="J12" s="17"/>
      <c r="K12" s="17" t="s">
        <v>59</v>
      </c>
      <c r="L12" s="17" t="s">
        <v>64</v>
      </c>
      <c r="M12" s="13"/>
      <c r="N12" s="36">
        <f>SUMIFS($E$6:$E$400,$F$6:$F$400,"CH",$A$6:$A$400,"U7")</f>
        <v>0</v>
      </c>
      <c r="O12" s="36" t="s">
        <v>3</v>
      </c>
      <c r="P12" s="36" t="s">
        <v>13</v>
      </c>
    </row>
    <row r="13" spans="1:16" s="12" customFormat="1" x14ac:dyDescent="0.3">
      <c r="A13" s="17" t="s">
        <v>9</v>
      </c>
      <c r="B13" s="17">
        <v>1</v>
      </c>
      <c r="C13" s="17"/>
      <c r="D13" s="17"/>
      <c r="E13" s="17">
        <v>1</v>
      </c>
      <c r="F13" s="17" t="s">
        <v>3</v>
      </c>
      <c r="G13" s="17">
        <v>71</v>
      </c>
      <c r="H13" s="30">
        <v>5.2</v>
      </c>
      <c r="I13" s="17"/>
      <c r="J13" s="17"/>
      <c r="K13" s="17" t="s">
        <v>59</v>
      </c>
      <c r="L13" s="17" t="s">
        <v>64</v>
      </c>
      <c r="M13" s="13"/>
      <c r="N13" s="36">
        <f>SUMIFS($E$6:$E$400,$F$6:$F$400,"CH",$A$6:$A$400,"U8")</f>
        <v>0</v>
      </c>
      <c r="O13" s="36" t="s">
        <v>3</v>
      </c>
      <c r="P13" s="36" t="s">
        <v>14</v>
      </c>
    </row>
    <row r="14" spans="1:16" s="12" customFormat="1" x14ac:dyDescent="0.3">
      <c r="A14" s="17" t="s">
        <v>9</v>
      </c>
      <c r="B14" s="17">
        <v>1</v>
      </c>
      <c r="C14" s="17"/>
      <c r="D14" s="17"/>
      <c r="E14" s="17">
        <v>1</v>
      </c>
      <c r="F14" s="17" t="s">
        <v>3</v>
      </c>
      <c r="G14" s="17">
        <v>47</v>
      </c>
      <c r="H14" s="30">
        <v>3.2</v>
      </c>
      <c r="I14" s="17"/>
      <c r="J14" s="17"/>
      <c r="K14" s="17" t="s">
        <v>59</v>
      </c>
      <c r="L14" s="17"/>
      <c r="M14" s="13"/>
      <c r="N14" s="36">
        <f>SUMIFS($E$6:$E$400,$F$6:$F$400,"CH",$A$6:$A$400,"U9")</f>
        <v>0</v>
      </c>
      <c r="O14" s="36" t="s">
        <v>3</v>
      </c>
      <c r="P14" s="36" t="s">
        <v>15</v>
      </c>
    </row>
    <row r="15" spans="1:16" s="12" customFormat="1" x14ac:dyDescent="0.3">
      <c r="A15" s="17" t="s">
        <v>9</v>
      </c>
      <c r="B15" s="17">
        <v>1</v>
      </c>
      <c r="C15" s="17"/>
      <c r="D15" s="17"/>
      <c r="E15" s="17">
        <v>1</v>
      </c>
      <c r="F15" s="17" t="s">
        <v>4</v>
      </c>
      <c r="G15" s="17">
        <v>39</v>
      </c>
      <c r="H15" s="30">
        <v>0.9</v>
      </c>
      <c r="I15" s="17"/>
      <c r="J15" s="17"/>
      <c r="K15" s="17" t="s">
        <v>59</v>
      </c>
      <c r="L15" s="17"/>
      <c r="M15" s="13"/>
      <c r="N15" s="36">
        <f>SUMIFS($E$6:$E$400,$F$6:$F$400,"CH",$A$6:$A$400,"U10")</f>
        <v>0</v>
      </c>
      <c r="O15" s="36" t="s">
        <v>3</v>
      </c>
      <c r="P15" s="36" t="s">
        <v>16</v>
      </c>
    </row>
    <row r="16" spans="1:16" s="12" customFormat="1" x14ac:dyDescent="0.3">
      <c r="A16" s="17" t="s">
        <v>9</v>
      </c>
      <c r="B16" s="17">
        <v>1</v>
      </c>
      <c r="C16" s="17"/>
      <c r="D16" s="17"/>
      <c r="E16" s="17">
        <v>1</v>
      </c>
      <c r="F16" s="17" t="s">
        <v>3</v>
      </c>
      <c r="G16" s="17">
        <v>57</v>
      </c>
      <c r="H16" s="30">
        <v>2.5</v>
      </c>
      <c r="I16" s="17"/>
      <c r="J16" s="17"/>
      <c r="K16" s="17" t="s">
        <v>59</v>
      </c>
      <c r="L16" s="17"/>
      <c r="M16" s="13"/>
      <c r="N16" s="36">
        <f>SUMIFS($E$6:$E$400,$F$6:$F$400,"CH",$A$6:$A$400,"U11")</f>
        <v>0</v>
      </c>
      <c r="O16" s="36" t="s">
        <v>3</v>
      </c>
      <c r="P16" s="36" t="s">
        <v>42</v>
      </c>
    </row>
    <row r="17" spans="1:16" s="12" customFormat="1" x14ac:dyDescent="0.3">
      <c r="A17" s="17" t="s">
        <v>9</v>
      </c>
      <c r="B17" s="17">
        <v>1</v>
      </c>
      <c r="C17" s="17"/>
      <c r="D17" s="17"/>
      <c r="E17" s="17">
        <v>1</v>
      </c>
      <c r="F17" s="17" t="s">
        <v>4</v>
      </c>
      <c r="G17" s="17">
        <v>59</v>
      </c>
      <c r="H17" s="30">
        <v>3.1</v>
      </c>
      <c r="I17" s="17"/>
      <c r="J17" s="17"/>
      <c r="K17" s="17" t="s">
        <v>59</v>
      </c>
      <c r="L17" s="17"/>
      <c r="M17" s="13"/>
      <c r="N17" s="36">
        <f>SUMIFS($E$6:$E$400,$F$6:$F$400,"CH",$A$6:$A$400,"U12")</f>
        <v>0</v>
      </c>
      <c r="O17" s="36" t="s">
        <v>3</v>
      </c>
      <c r="P17" s="36" t="s">
        <v>43</v>
      </c>
    </row>
    <row r="18" spans="1:16" s="12" customFormat="1" x14ac:dyDescent="0.3">
      <c r="A18" s="17" t="s">
        <v>9</v>
      </c>
      <c r="B18" s="17">
        <v>1</v>
      </c>
      <c r="C18" s="17"/>
      <c r="D18" s="17"/>
      <c r="E18" s="17">
        <v>1</v>
      </c>
      <c r="F18" s="17" t="s">
        <v>3</v>
      </c>
      <c r="G18" s="17">
        <v>79</v>
      </c>
      <c r="H18" s="30">
        <v>6.1</v>
      </c>
      <c r="I18" s="17" t="s">
        <v>151</v>
      </c>
      <c r="J18" s="17" t="s">
        <v>200</v>
      </c>
      <c r="K18" s="17" t="s">
        <v>59</v>
      </c>
      <c r="L18" s="17"/>
      <c r="M18" s="13"/>
      <c r="N18" s="36">
        <f>SUMIFS($E$6:$E$400,$F$6:$F$400,"CH",$A$6:$A$400,"U13")</f>
        <v>0</v>
      </c>
      <c r="O18" s="36" t="s">
        <v>3</v>
      </c>
      <c r="P18" s="36" t="s">
        <v>44</v>
      </c>
    </row>
    <row r="19" spans="1:16" s="12" customFormat="1" x14ac:dyDescent="0.3">
      <c r="A19" s="17" t="s">
        <v>9</v>
      </c>
      <c r="B19" s="17">
        <v>1</v>
      </c>
      <c r="C19" s="17"/>
      <c r="D19" s="17"/>
      <c r="E19" s="17">
        <v>1</v>
      </c>
      <c r="F19" s="17" t="s">
        <v>3</v>
      </c>
      <c r="G19" s="17">
        <v>57</v>
      </c>
      <c r="H19" s="30">
        <v>4.0999999999999996</v>
      </c>
      <c r="I19" s="17"/>
      <c r="J19" s="17"/>
      <c r="K19" s="17" t="s">
        <v>59</v>
      </c>
      <c r="L19" s="17"/>
      <c r="M19" s="13"/>
      <c r="N19" s="36">
        <f>SUMIFS($E$6:$E$400,$F$6:$F$400,"CH",$A$6:$A$400,"U14")</f>
        <v>0</v>
      </c>
      <c r="O19" s="36" t="s">
        <v>3</v>
      </c>
      <c r="P19" s="36" t="s">
        <v>45</v>
      </c>
    </row>
    <row r="20" spans="1:16" s="12" customFormat="1" x14ac:dyDescent="0.3">
      <c r="A20" s="17" t="s">
        <v>9</v>
      </c>
      <c r="B20" s="17">
        <v>1</v>
      </c>
      <c r="C20" s="17"/>
      <c r="D20" s="17"/>
      <c r="E20" s="17">
        <v>1</v>
      </c>
      <c r="F20" s="17" t="s">
        <v>3</v>
      </c>
      <c r="G20" s="17">
        <v>74</v>
      </c>
      <c r="H20" s="30">
        <v>5.0999999999999996</v>
      </c>
      <c r="I20" s="17" t="s">
        <v>201</v>
      </c>
      <c r="J20" s="17" t="s">
        <v>202</v>
      </c>
      <c r="K20" s="17" t="s">
        <v>59</v>
      </c>
      <c r="L20" s="17"/>
      <c r="M20" s="13"/>
      <c r="N20" s="36">
        <f>SUMIFS($E$6:$E$400,$F$6:$F$400,"CH",$A$6:$A$400,"U15")</f>
        <v>0</v>
      </c>
      <c r="O20" s="36" t="s">
        <v>3</v>
      </c>
      <c r="P20" s="36" t="s">
        <v>46</v>
      </c>
    </row>
    <row r="21" spans="1:16" s="12" customFormat="1" x14ac:dyDescent="0.3">
      <c r="A21" s="17" t="s">
        <v>9</v>
      </c>
      <c r="B21" s="17">
        <v>1</v>
      </c>
      <c r="C21" s="17"/>
      <c r="D21" s="17"/>
      <c r="E21" s="17">
        <v>1</v>
      </c>
      <c r="F21" s="17" t="s">
        <v>3</v>
      </c>
      <c r="G21" s="17">
        <v>66</v>
      </c>
      <c r="H21" s="30">
        <v>4.3</v>
      </c>
      <c r="I21" s="17"/>
      <c r="J21" s="17"/>
      <c r="K21" s="17" t="s">
        <v>59</v>
      </c>
      <c r="L21" s="17"/>
      <c r="M21" s="13"/>
      <c r="N21" s="36">
        <f>SUMIFS($E$6:$E$400,$F$6:$F$400,"CH",$A$6:$A$400,"U16")</f>
        <v>0</v>
      </c>
      <c r="O21" s="36" t="s">
        <v>3</v>
      </c>
      <c r="P21" s="36" t="s">
        <v>511</v>
      </c>
    </row>
    <row r="22" spans="1:16" s="12" customFormat="1" x14ac:dyDescent="0.3">
      <c r="A22" s="17" t="s">
        <v>9</v>
      </c>
      <c r="B22" s="17">
        <v>1</v>
      </c>
      <c r="C22" s="17"/>
      <c r="D22" s="17"/>
      <c r="E22" s="17">
        <v>1</v>
      </c>
      <c r="F22" s="17" t="s">
        <v>4</v>
      </c>
      <c r="G22" s="17">
        <v>52</v>
      </c>
      <c r="H22" s="30">
        <v>2</v>
      </c>
      <c r="I22" s="17"/>
      <c r="J22" s="17"/>
      <c r="K22" s="17" t="s">
        <v>59</v>
      </c>
      <c r="L22" s="17"/>
      <c r="M22" s="13"/>
      <c r="N22" s="36">
        <f>SUMIFS($E$6:$E$400,$F$6:$F$400,"CH",$A$6:$A$400,"U17")</f>
        <v>0</v>
      </c>
      <c r="O22" s="36" t="s">
        <v>3</v>
      </c>
      <c r="P22" s="36" t="s">
        <v>512</v>
      </c>
    </row>
    <row r="23" spans="1:16" s="12" customFormat="1" x14ac:dyDescent="0.3">
      <c r="A23" s="17" t="s">
        <v>9</v>
      </c>
      <c r="B23" s="17">
        <v>1</v>
      </c>
      <c r="C23" s="17"/>
      <c r="D23" s="17"/>
      <c r="E23" s="17">
        <v>1</v>
      </c>
      <c r="F23" s="17" t="s">
        <v>4</v>
      </c>
      <c r="G23" s="17">
        <v>40</v>
      </c>
      <c r="H23" s="30">
        <v>1.5</v>
      </c>
      <c r="I23" s="17"/>
      <c r="J23" s="17"/>
      <c r="K23" s="17" t="s">
        <v>59</v>
      </c>
      <c r="L23" s="17"/>
      <c r="M23" s="13"/>
      <c r="N23" s="36">
        <f>SUMIFS($E$6:$E$400,$F$6:$F$400,"CH",$A$6:$A$400,"U18")</f>
        <v>0</v>
      </c>
      <c r="O23" s="36" t="s">
        <v>3</v>
      </c>
      <c r="P23" s="36" t="s">
        <v>513</v>
      </c>
    </row>
    <row r="24" spans="1:16" s="12" customFormat="1" x14ac:dyDescent="0.3">
      <c r="A24" s="17" t="s">
        <v>9</v>
      </c>
      <c r="B24" s="17">
        <v>1</v>
      </c>
      <c r="C24" s="17"/>
      <c r="D24" s="17"/>
      <c r="E24" s="17">
        <v>1</v>
      </c>
      <c r="F24" s="17" t="s">
        <v>4</v>
      </c>
      <c r="G24" s="17">
        <v>182</v>
      </c>
      <c r="H24" s="30">
        <v>44.7</v>
      </c>
      <c r="I24" s="17"/>
      <c r="J24" s="17"/>
      <c r="K24" s="17" t="s">
        <v>59</v>
      </c>
      <c r="L24" s="17"/>
      <c r="M24" s="13" t="s">
        <v>203</v>
      </c>
      <c r="N24" s="36">
        <f>SUMIFS($E$6:$E$400,$F$6:$F$400,"CH",$A$6:$A$400,"U19")</f>
        <v>0</v>
      </c>
      <c r="O24" s="36" t="s">
        <v>3</v>
      </c>
      <c r="P24" s="36" t="s">
        <v>514</v>
      </c>
    </row>
    <row r="25" spans="1:16" s="12" customFormat="1" x14ac:dyDescent="0.3">
      <c r="A25" s="17" t="s">
        <v>9</v>
      </c>
      <c r="B25" s="17">
        <v>1</v>
      </c>
      <c r="C25" s="17"/>
      <c r="D25" s="17"/>
      <c r="E25" s="17">
        <v>1</v>
      </c>
      <c r="F25" s="17" t="s">
        <v>4</v>
      </c>
      <c r="G25" s="17">
        <v>153</v>
      </c>
      <c r="H25" s="30">
        <v>20.8</v>
      </c>
      <c r="I25" s="17"/>
      <c r="J25" s="17"/>
      <c r="K25" s="17" t="s">
        <v>59</v>
      </c>
      <c r="L25" s="17"/>
      <c r="M25" s="13" t="s">
        <v>204</v>
      </c>
      <c r="N25" s="36">
        <f>SUMIFS($E$6:$E$400,$F$6:$F$400,"CH",$A$6:$A$400,"U20")</f>
        <v>0</v>
      </c>
      <c r="O25" s="36" t="s">
        <v>3</v>
      </c>
      <c r="P25" s="36" t="s">
        <v>516</v>
      </c>
    </row>
    <row r="26" spans="1:16" s="12" customFormat="1" x14ac:dyDescent="0.3">
      <c r="A26" s="17" t="s">
        <v>9</v>
      </c>
      <c r="B26" s="17">
        <v>1</v>
      </c>
      <c r="C26" s="17"/>
      <c r="D26" s="17"/>
      <c r="E26" s="17">
        <v>1</v>
      </c>
      <c r="F26" s="17" t="s">
        <v>19</v>
      </c>
      <c r="G26" s="17">
        <v>195</v>
      </c>
      <c r="H26" s="30">
        <v>32.700000000000003</v>
      </c>
      <c r="I26" s="17"/>
      <c r="J26" s="17"/>
      <c r="K26" s="17" t="s">
        <v>59</v>
      </c>
      <c r="L26" s="17"/>
      <c r="M26" s="13"/>
      <c r="N26" s="36">
        <f>SUMIFS($E$6:$E$400,$F$6:$F$400,"CH",$A$6:$A$400,"U21")</f>
        <v>0</v>
      </c>
      <c r="O26" s="36" t="s">
        <v>3</v>
      </c>
      <c r="P26" s="36" t="s">
        <v>517</v>
      </c>
    </row>
    <row r="27" spans="1:16" s="12" customFormat="1" x14ac:dyDescent="0.3">
      <c r="A27" s="17" t="s">
        <v>9</v>
      </c>
      <c r="B27" s="17">
        <v>2</v>
      </c>
      <c r="C27" s="17" t="s">
        <v>611</v>
      </c>
      <c r="D27" s="17"/>
      <c r="E27" s="17">
        <v>178</v>
      </c>
      <c r="F27" s="17" t="s">
        <v>5</v>
      </c>
      <c r="G27" s="17"/>
      <c r="H27" s="30"/>
      <c r="I27" s="17"/>
      <c r="J27" s="17"/>
      <c r="K27" s="17" t="s">
        <v>59</v>
      </c>
      <c r="L27" s="17"/>
      <c r="M27" s="13" t="s">
        <v>499</v>
      </c>
      <c r="N27" s="36">
        <f>SUMIFS($E$6:$E$400,$F$6:$F$400,"CH",$A$6:$A$400,"U22")</f>
        <v>0</v>
      </c>
      <c r="O27" s="36" t="s">
        <v>3</v>
      </c>
      <c r="P27" s="36" t="s">
        <v>518</v>
      </c>
    </row>
    <row r="28" spans="1:16" s="12" customFormat="1" x14ac:dyDescent="0.3">
      <c r="A28" s="17"/>
      <c r="B28" s="17"/>
      <c r="C28" s="17"/>
      <c r="D28" s="17"/>
      <c r="E28" s="17"/>
      <c r="F28" s="17"/>
      <c r="G28" s="17"/>
      <c r="H28" s="30"/>
      <c r="I28" s="17"/>
      <c r="J28" s="17"/>
      <c r="K28" s="17"/>
      <c r="L28" s="17"/>
      <c r="M28" s="13"/>
      <c r="N28" s="36">
        <f>SUMIFS($E$6:$E$400,$F$6:$F$400,"CH",$A$6:$A$400,"U23")</f>
        <v>0</v>
      </c>
      <c r="O28" s="36" t="s">
        <v>3</v>
      </c>
      <c r="P28" s="36" t="s">
        <v>519</v>
      </c>
    </row>
    <row r="29" spans="1:16" s="12" customFormat="1" x14ac:dyDescent="0.3">
      <c r="A29" s="17"/>
      <c r="B29" s="17"/>
      <c r="C29" s="17"/>
      <c r="D29" s="17"/>
      <c r="E29" s="17"/>
      <c r="F29" s="17"/>
      <c r="G29" s="17"/>
      <c r="H29" s="30"/>
      <c r="I29" s="17"/>
      <c r="J29" s="17"/>
      <c r="K29" s="17"/>
      <c r="L29" s="17"/>
      <c r="M29" s="13"/>
      <c r="N29" s="36">
        <f>SUMIFS($E$6:$E$400,$F$6:$F$400,"CH",$A$6:$A$400,"U24")</f>
        <v>0</v>
      </c>
      <c r="O29" s="36" t="s">
        <v>3</v>
      </c>
      <c r="P29" s="36" t="s">
        <v>520</v>
      </c>
    </row>
    <row r="30" spans="1:16" s="12" customFormat="1" x14ac:dyDescent="0.3">
      <c r="A30" s="17"/>
      <c r="B30" s="17"/>
      <c r="C30" s="17"/>
      <c r="D30" s="17"/>
      <c r="E30" s="17"/>
      <c r="F30" s="17"/>
      <c r="G30" s="17"/>
      <c r="H30" s="30"/>
      <c r="I30" s="17"/>
      <c r="J30" s="17"/>
      <c r="K30" s="17"/>
      <c r="L30" s="17"/>
      <c r="M30" s="13"/>
      <c r="N30" s="36">
        <f>SUMIFS($E$6:$E$400,$F$6:$F$400,"CH",$A$6:$A$400,"U25")</f>
        <v>0</v>
      </c>
      <c r="O30" s="36" t="s">
        <v>3</v>
      </c>
      <c r="P30" s="36" t="s">
        <v>521</v>
      </c>
    </row>
    <row r="31" spans="1:16" s="12" customFormat="1" x14ac:dyDescent="0.3">
      <c r="A31" s="17"/>
      <c r="B31" s="17"/>
      <c r="C31" s="17"/>
      <c r="D31" s="17"/>
      <c r="E31" s="17"/>
      <c r="F31" s="17"/>
      <c r="G31" s="17"/>
      <c r="H31" s="30"/>
      <c r="I31" s="17"/>
      <c r="J31" s="17"/>
      <c r="K31" s="17"/>
      <c r="L31" s="17"/>
      <c r="M31" s="13"/>
      <c r="N31" s="36">
        <f>SUMIFS($E$6:$E$400,$F$6:$F$400,"CH",$A$6:$A$400,"U26")</f>
        <v>0</v>
      </c>
      <c r="O31" s="36" t="s">
        <v>3</v>
      </c>
      <c r="P31" s="36" t="s">
        <v>522</v>
      </c>
    </row>
    <row r="32" spans="1:16" s="12" customFormat="1" x14ac:dyDescent="0.3">
      <c r="A32" s="17"/>
      <c r="B32" s="17"/>
      <c r="C32" s="17"/>
      <c r="D32" s="17"/>
      <c r="E32" s="17"/>
      <c r="F32" s="17"/>
      <c r="G32" s="17"/>
      <c r="H32" s="30"/>
      <c r="I32" s="17"/>
      <c r="J32" s="17"/>
      <c r="K32" s="17"/>
      <c r="L32" s="17"/>
      <c r="M32" s="13"/>
      <c r="N32" s="36">
        <f>SUMIFS($E$6:$E$400,$F$6:$F$400,"CH",$A$6:$A$400,"U27")</f>
        <v>0</v>
      </c>
      <c r="O32" s="36" t="s">
        <v>3</v>
      </c>
      <c r="P32" s="36" t="s">
        <v>523</v>
      </c>
    </row>
    <row r="33" spans="1:16" s="12" customFormat="1" x14ac:dyDescent="0.3">
      <c r="A33" s="17"/>
      <c r="B33" s="17"/>
      <c r="C33" s="17"/>
      <c r="D33" s="17"/>
      <c r="E33" s="17"/>
      <c r="F33" s="17"/>
      <c r="G33" s="17"/>
      <c r="H33" s="30"/>
      <c r="I33" s="17"/>
      <c r="J33" s="17"/>
      <c r="K33" s="17"/>
      <c r="L33" s="17"/>
      <c r="M33" s="13"/>
      <c r="N33" s="36">
        <f>SUMIFS($E$6:$E$400,$F$6:$F$400,"CH",$A$6:$A$400,"U28")</f>
        <v>0</v>
      </c>
      <c r="O33" s="36" t="s">
        <v>3</v>
      </c>
      <c r="P33" s="36" t="s">
        <v>524</v>
      </c>
    </row>
    <row r="34" spans="1:16" s="12" customFormat="1" x14ac:dyDescent="0.3">
      <c r="A34" s="17"/>
      <c r="B34" s="17"/>
      <c r="C34" s="17"/>
      <c r="D34" s="17"/>
      <c r="E34" s="17"/>
      <c r="F34" s="17"/>
      <c r="G34" s="17"/>
      <c r="H34" s="30"/>
      <c r="I34" s="17"/>
      <c r="J34" s="17"/>
      <c r="K34" s="17"/>
      <c r="L34" s="17"/>
      <c r="M34" s="13"/>
      <c r="N34" s="36">
        <f>SUMIFS($E$6:$E$400,$F$6:$F$400,"CH",$A$6:$A$400,"U29")</f>
        <v>0</v>
      </c>
      <c r="O34" s="36" t="s">
        <v>3</v>
      </c>
      <c r="P34" s="36" t="s">
        <v>525</v>
      </c>
    </row>
    <row r="35" spans="1:16" s="12" customFormat="1" x14ac:dyDescent="0.3">
      <c r="A35" s="17"/>
      <c r="B35" s="17"/>
      <c r="C35" s="17"/>
      <c r="D35" s="17"/>
      <c r="E35" s="17"/>
      <c r="F35" s="17"/>
      <c r="G35" s="17"/>
      <c r="H35" s="30"/>
      <c r="I35" s="17"/>
      <c r="J35" s="17"/>
      <c r="K35" s="17"/>
      <c r="L35" s="17"/>
      <c r="M35" s="13"/>
      <c r="N35" s="36">
        <f>SUMIFS($E$6:$E$400,$F$6:$F$400,"CH",$A$6:$A$400,"U30")</f>
        <v>0</v>
      </c>
      <c r="O35" s="36" t="s">
        <v>3</v>
      </c>
      <c r="P35" s="36" t="s">
        <v>527</v>
      </c>
    </row>
    <row r="36" spans="1:16" s="12" customFormat="1" x14ac:dyDescent="0.3">
      <c r="A36" s="17"/>
      <c r="B36" s="17"/>
      <c r="C36" s="17"/>
      <c r="D36" s="17"/>
      <c r="E36" s="17"/>
      <c r="F36" s="17"/>
      <c r="G36" s="17"/>
      <c r="H36" s="30"/>
      <c r="I36" s="17"/>
      <c r="J36" s="17"/>
      <c r="K36" s="17"/>
      <c r="L36" s="17"/>
      <c r="M36" s="13"/>
      <c r="N36" s="36">
        <f>SUMIFS($E$6:$E$400,$F$6:$F$400,"CH",$A$6:$A$400,"U31")</f>
        <v>0</v>
      </c>
      <c r="O36" s="36" t="s">
        <v>3</v>
      </c>
      <c r="P36" s="36" t="s">
        <v>529</v>
      </c>
    </row>
    <row r="37" spans="1:16" s="12" customFormat="1" x14ac:dyDescent="0.3">
      <c r="A37" s="17"/>
      <c r="B37" s="17"/>
      <c r="C37" s="17"/>
      <c r="D37" s="17"/>
      <c r="E37" s="17"/>
      <c r="F37" s="17"/>
      <c r="G37" s="17"/>
      <c r="H37" s="30"/>
      <c r="I37" s="17"/>
      <c r="J37" s="17"/>
      <c r="K37" s="17"/>
      <c r="L37" s="17"/>
      <c r="M37" s="13"/>
      <c r="N37" s="36">
        <f>SUMIFS($E$6:$E$400,$F$6:$F$400,"CH",$A$6:$A$400,"U32")</f>
        <v>0</v>
      </c>
      <c r="O37" s="36" t="s">
        <v>3</v>
      </c>
      <c r="P37" s="36" t="s">
        <v>530</v>
      </c>
    </row>
    <row r="38" spans="1:16" s="12" customFormat="1" x14ac:dyDescent="0.3">
      <c r="A38" s="17"/>
      <c r="B38" s="17"/>
      <c r="C38" s="17"/>
      <c r="D38" s="17"/>
      <c r="E38" s="17"/>
      <c r="F38" s="17"/>
      <c r="G38" s="17"/>
      <c r="H38" s="30"/>
      <c r="I38" s="17"/>
      <c r="J38" s="17"/>
      <c r="K38" s="17"/>
      <c r="L38" s="17"/>
      <c r="M38" s="13"/>
      <c r="N38" s="36">
        <f>SUMIFS($E$6:$E$400,$F$6:$F$400,"CH",$A$6:$A$400,"U33")</f>
        <v>0</v>
      </c>
      <c r="O38" s="36" t="s">
        <v>3</v>
      </c>
      <c r="P38" s="36" t="s">
        <v>531</v>
      </c>
    </row>
    <row r="39" spans="1:16" s="12" customFormat="1" x14ac:dyDescent="0.3">
      <c r="A39" s="17"/>
      <c r="B39" s="17"/>
      <c r="C39" s="17"/>
      <c r="D39" s="17"/>
      <c r="E39" s="17"/>
      <c r="F39" s="17"/>
      <c r="G39" s="17"/>
      <c r="H39" s="30"/>
      <c r="I39" s="17"/>
      <c r="J39" s="17"/>
      <c r="K39" s="17"/>
      <c r="L39" s="17"/>
      <c r="M39" s="13"/>
      <c r="N39" s="36">
        <f>SUMIFS($E$6:$E$400,$F$6:$F$400,"CH",$A$6:$A$400,"U34")</f>
        <v>0</v>
      </c>
      <c r="O39" s="36" t="s">
        <v>3</v>
      </c>
      <c r="P39" s="36" t="s">
        <v>532</v>
      </c>
    </row>
    <row r="40" spans="1:16" s="12" customFormat="1" x14ac:dyDescent="0.3">
      <c r="A40" s="17"/>
      <c r="B40" s="17"/>
      <c r="C40" s="17"/>
      <c r="D40" s="17"/>
      <c r="E40" s="17"/>
      <c r="F40" s="17"/>
      <c r="G40" s="17"/>
      <c r="H40" s="30"/>
      <c r="I40" s="17"/>
      <c r="J40" s="17"/>
      <c r="K40" s="17"/>
      <c r="L40" s="17"/>
      <c r="M40" s="13"/>
      <c r="N40" s="36">
        <f>SUMIFS($E$6:$E$400,$F$6:$F$400,"CH",$A$6:$A$400,"U35")</f>
        <v>0</v>
      </c>
      <c r="O40" s="36" t="s">
        <v>3</v>
      </c>
      <c r="P40" s="36" t="s">
        <v>533</v>
      </c>
    </row>
    <row r="41" spans="1:16" s="12" customFormat="1" x14ac:dyDescent="0.3">
      <c r="A41" s="17"/>
      <c r="B41" s="17"/>
      <c r="C41" s="17"/>
      <c r="D41" s="17"/>
      <c r="E41" s="17"/>
      <c r="F41" s="17"/>
      <c r="G41" s="17"/>
      <c r="H41" s="30"/>
      <c r="I41" s="17"/>
      <c r="J41" s="17"/>
      <c r="K41" s="17"/>
      <c r="L41" s="17"/>
      <c r="M41" s="13"/>
      <c r="N41" s="36">
        <f>SUMIFS($E$6:$E$400,$F$6:$F$400,"CH",$A$6:$A$400,"U36")</f>
        <v>0</v>
      </c>
      <c r="O41" s="36" t="s">
        <v>3</v>
      </c>
      <c r="P41" s="36" t="s">
        <v>534</v>
      </c>
    </row>
    <row r="42" spans="1:16" s="12" customFormat="1" x14ac:dyDescent="0.3">
      <c r="A42" s="17"/>
      <c r="B42" s="17"/>
      <c r="C42" s="17"/>
      <c r="D42" s="17"/>
      <c r="E42" s="17"/>
      <c r="F42" s="17"/>
      <c r="G42" s="17"/>
      <c r="H42" s="30"/>
      <c r="I42" s="17"/>
      <c r="J42" s="17"/>
      <c r="K42" s="17"/>
      <c r="L42" s="17"/>
      <c r="M42" s="13"/>
      <c r="N42" s="36">
        <f>SUMIFS($E$6:$E$400,$F$6:$F$400,"CH",$A$6:$A$400,"U37")</f>
        <v>0</v>
      </c>
      <c r="O42" s="36" t="s">
        <v>3</v>
      </c>
      <c r="P42" s="36" t="s">
        <v>535</v>
      </c>
    </row>
    <row r="43" spans="1:16" s="12" customFormat="1" x14ac:dyDescent="0.3">
      <c r="A43" s="17"/>
      <c r="B43" s="17"/>
      <c r="C43" s="17"/>
      <c r="D43" s="17"/>
      <c r="E43" s="17"/>
      <c r="F43" s="17"/>
      <c r="G43" s="17"/>
      <c r="H43" s="30"/>
      <c r="I43" s="17"/>
      <c r="J43" s="17"/>
      <c r="K43" s="17"/>
      <c r="L43" s="17"/>
      <c r="M43" s="13"/>
      <c r="N43" s="36">
        <f>SUMIFS($E$6:$E$400,$F$6:$F$400,"CH",$A$6:$A$400,"U38")</f>
        <v>0</v>
      </c>
      <c r="O43" s="36" t="s">
        <v>3</v>
      </c>
      <c r="P43" s="36" t="s">
        <v>536</v>
      </c>
    </row>
    <row r="44" spans="1:16" s="12" customFormat="1" x14ac:dyDescent="0.3">
      <c r="A44" s="17"/>
      <c r="B44" s="17"/>
      <c r="C44" s="17"/>
      <c r="D44" s="17"/>
      <c r="E44" s="17"/>
      <c r="F44" s="17"/>
      <c r="G44" s="17"/>
      <c r="H44" s="30"/>
      <c r="I44" s="17"/>
      <c r="J44" s="17"/>
      <c r="K44" s="17"/>
      <c r="L44" s="17"/>
      <c r="M44" s="13"/>
      <c r="N44" s="36">
        <f>SUMIFS($E$6:$E$400,$F$6:$F$400,"CH",$A$6:$A$400,"U39")</f>
        <v>0</v>
      </c>
      <c r="O44" s="36" t="s">
        <v>3</v>
      </c>
      <c r="P44" s="36" t="s">
        <v>537</v>
      </c>
    </row>
    <row r="45" spans="1:16" s="12" customFormat="1" x14ac:dyDescent="0.3">
      <c r="A45" s="17"/>
      <c r="B45" s="17"/>
      <c r="C45" s="17"/>
      <c r="D45" s="17"/>
      <c r="E45" s="17"/>
      <c r="F45" s="17"/>
      <c r="G45" s="17"/>
      <c r="H45" s="30"/>
      <c r="I45" s="17"/>
      <c r="J45" s="17"/>
      <c r="K45" s="17"/>
      <c r="L45" s="17"/>
      <c r="M45" s="13"/>
      <c r="N45" s="36">
        <f>SUMIFS($E$6:$E$400,$F$6:$F$400,"CH",$A$6:$A$400,"U40")</f>
        <v>0</v>
      </c>
      <c r="O45" s="36" t="s">
        <v>3</v>
      </c>
      <c r="P45" s="36" t="s">
        <v>539</v>
      </c>
    </row>
    <row r="46" spans="1:16" s="12" customFormat="1" x14ac:dyDescent="0.3">
      <c r="A46" s="17"/>
      <c r="B46" s="17"/>
      <c r="C46" s="17"/>
      <c r="D46" s="17"/>
      <c r="E46" s="17"/>
      <c r="F46" s="17"/>
      <c r="G46" s="17"/>
      <c r="H46" s="30"/>
      <c r="I46" s="17"/>
      <c r="J46" s="17"/>
      <c r="K46" s="17"/>
      <c r="L46" s="17"/>
      <c r="M46" s="13"/>
      <c r="N46" s="36">
        <f>SUMIFS($E$6:$E$400,$F$6:$F$400,"CH",$A$6:$A$400,"U41")</f>
        <v>0</v>
      </c>
      <c r="O46" s="36" t="s">
        <v>3</v>
      </c>
      <c r="P46" s="36" t="s">
        <v>820</v>
      </c>
    </row>
    <row r="47" spans="1:16" s="12" customFormat="1" x14ac:dyDescent="0.3">
      <c r="A47" s="17"/>
      <c r="B47" s="17"/>
      <c r="C47" s="17"/>
      <c r="D47" s="17"/>
      <c r="E47" s="17"/>
      <c r="F47" s="17"/>
      <c r="G47" s="17"/>
      <c r="H47" s="30"/>
      <c r="I47" s="17"/>
      <c r="J47" s="17"/>
      <c r="K47" s="17"/>
      <c r="L47" s="17"/>
      <c r="M47" s="13"/>
      <c r="N47" s="36">
        <f>SUMIFS($E$6:$E$400,$F$6:$F$400,"CH",$A$6:$A$400,"")</f>
        <v>0</v>
      </c>
      <c r="O47" s="36" t="s">
        <v>3</v>
      </c>
      <c r="P47" s="36"/>
    </row>
    <row r="48" spans="1:16" s="12" customFormat="1" x14ac:dyDescent="0.3">
      <c r="A48" s="17"/>
      <c r="B48" s="17"/>
      <c r="C48" s="17"/>
      <c r="D48" s="17"/>
      <c r="E48" s="17"/>
      <c r="F48" s="17"/>
      <c r="G48" s="17"/>
      <c r="H48" s="30"/>
      <c r="I48" s="17"/>
      <c r="J48" s="17"/>
      <c r="K48" s="17"/>
      <c r="L48" s="17"/>
      <c r="M48" s="13"/>
      <c r="N48" s="36">
        <f>SUM(N6:N47)</f>
        <v>12</v>
      </c>
      <c r="O48" s="36"/>
      <c r="P48" s="36"/>
    </row>
    <row r="49" spans="1:16" s="12" customFormat="1" x14ac:dyDescent="0.3">
      <c r="A49" s="17"/>
      <c r="B49" s="17"/>
      <c r="C49" s="17"/>
      <c r="D49" s="17"/>
      <c r="E49" s="17"/>
      <c r="F49" s="17"/>
      <c r="G49" s="17"/>
      <c r="H49" s="30"/>
      <c r="I49" s="17"/>
      <c r="J49" s="17"/>
      <c r="K49" s="17"/>
      <c r="L49" s="17"/>
      <c r="M49" s="13"/>
      <c r="N49" s="36"/>
      <c r="O49" s="36"/>
      <c r="P49" s="36"/>
    </row>
    <row r="50" spans="1:16" s="12" customFormat="1" x14ac:dyDescent="0.3">
      <c r="A50" s="17"/>
      <c r="B50" s="17"/>
      <c r="C50" s="17"/>
      <c r="D50" s="17"/>
      <c r="E50" s="17"/>
      <c r="F50" s="17"/>
      <c r="G50" s="17"/>
      <c r="H50" s="30"/>
      <c r="I50" s="17"/>
      <c r="J50" s="17"/>
      <c r="K50" s="17"/>
      <c r="L50" s="17"/>
      <c r="M50" s="13"/>
      <c r="N50" s="36">
        <f>SUMIFS($E$6:$E$400,$F$6:$F$400,"RT",$A$6:$A$400,"U1")</f>
        <v>1</v>
      </c>
      <c r="O50" s="36" t="s">
        <v>4</v>
      </c>
      <c r="P50" s="36" t="s">
        <v>7</v>
      </c>
    </row>
    <row r="51" spans="1:16" s="12" customFormat="1" x14ac:dyDescent="0.3">
      <c r="A51" s="17"/>
      <c r="B51" s="17"/>
      <c r="C51" s="17"/>
      <c r="D51" s="17"/>
      <c r="E51" s="17"/>
      <c r="F51" s="17"/>
      <c r="G51" s="17"/>
      <c r="H51" s="30"/>
      <c r="I51" s="17"/>
      <c r="J51" s="17"/>
      <c r="K51" s="17"/>
      <c r="L51" s="17"/>
      <c r="M51" s="13"/>
      <c r="N51" s="36">
        <f>SUMIFS($E$6:$E$400,$F$6:$F$400,"RT",$A$6:$A$400,"U2")</f>
        <v>0</v>
      </c>
      <c r="O51" s="36" t="s">
        <v>4</v>
      </c>
      <c r="P51" s="36" t="s">
        <v>8</v>
      </c>
    </row>
    <row r="52" spans="1:16" s="12" customFormat="1" x14ac:dyDescent="0.3">
      <c r="A52" s="17"/>
      <c r="B52" s="17"/>
      <c r="C52" s="17"/>
      <c r="D52" s="17"/>
      <c r="E52" s="17"/>
      <c r="F52" s="17"/>
      <c r="G52" s="17"/>
      <c r="H52" s="30"/>
      <c r="I52" s="17"/>
      <c r="J52" s="17"/>
      <c r="K52" s="17"/>
      <c r="L52" s="17"/>
      <c r="M52" s="13"/>
      <c r="N52" s="36">
        <f>SUMIFS($E$6:$E$400,$F$6:$F$400,"RT",$A$6:$A$400,"U3")</f>
        <v>6</v>
      </c>
      <c r="O52" s="36" t="s">
        <v>4</v>
      </c>
      <c r="P52" s="36" t="s">
        <v>9</v>
      </c>
    </row>
    <row r="53" spans="1:16" s="12" customFormat="1" x14ac:dyDescent="0.3">
      <c r="A53" s="17"/>
      <c r="B53" s="17"/>
      <c r="C53" s="17"/>
      <c r="D53" s="17"/>
      <c r="E53" s="17"/>
      <c r="F53" s="17"/>
      <c r="G53" s="17"/>
      <c r="H53" s="30"/>
      <c r="I53" s="17"/>
      <c r="J53" s="17"/>
      <c r="K53" s="17"/>
      <c r="L53" s="17"/>
      <c r="M53" s="13"/>
      <c r="N53" s="36">
        <f>SUMIFS($E$6:$E$400,$F$6:$F$400,"RT",$A$6:$A$400,"U4")</f>
        <v>0</v>
      </c>
      <c r="O53" s="36" t="s">
        <v>4</v>
      </c>
      <c r="P53" s="36" t="s">
        <v>10</v>
      </c>
    </row>
    <row r="54" spans="1:16" s="12" customFormat="1" x14ac:dyDescent="0.3">
      <c r="A54" s="17"/>
      <c r="B54" s="17"/>
      <c r="C54" s="17"/>
      <c r="D54" s="17"/>
      <c r="E54" s="17"/>
      <c r="F54" s="17"/>
      <c r="G54" s="17"/>
      <c r="H54" s="30"/>
      <c r="I54" s="17"/>
      <c r="J54" s="17"/>
      <c r="K54" s="17"/>
      <c r="L54" s="17"/>
      <c r="M54" s="13"/>
      <c r="N54" s="36">
        <f>SUMIFS($E$6:$E$400,$F$6:$F$400,"RT",$A$6:$A$400,"U5")</f>
        <v>0</v>
      </c>
      <c r="O54" s="36" t="s">
        <v>4</v>
      </c>
      <c r="P54" s="36" t="s">
        <v>11</v>
      </c>
    </row>
    <row r="55" spans="1:16" s="12" customFormat="1" x14ac:dyDescent="0.3">
      <c r="A55" s="17"/>
      <c r="B55" s="17"/>
      <c r="C55" s="17"/>
      <c r="D55" s="17"/>
      <c r="E55" s="17"/>
      <c r="F55" s="17"/>
      <c r="G55" s="17"/>
      <c r="H55" s="30"/>
      <c r="I55" s="17"/>
      <c r="J55" s="17"/>
      <c r="K55" s="17"/>
      <c r="L55" s="17"/>
      <c r="M55" s="13"/>
      <c r="N55" s="36">
        <f>SUMIFS($E$6:$E$400,$F$6:$F$400,"RT",$A$6:$A$400,"U6")</f>
        <v>0</v>
      </c>
      <c r="O55" s="36" t="s">
        <v>4</v>
      </c>
      <c r="P55" s="36" t="s">
        <v>12</v>
      </c>
    </row>
    <row r="56" spans="1:16" s="12" customFormat="1" x14ac:dyDescent="0.3">
      <c r="A56" s="17"/>
      <c r="B56" s="17"/>
      <c r="C56" s="17"/>
      <c r="D56" s="17"/>
      <c r="E56" s="17"/>
      <c r="F56" s="17"/>
      <c r="G56" s="17"/>
      <c r="H56" s="30"/>
      <c r="I56" s="17"/>
      <c r="J56" s="17"/>
      <c r="K56" s="17"/>
      <c r="L56" s="17"/>
      <c r="M56" s="13"/>
      <c r="N56" s="36">
        <f>SUMIFS($E$6:$E$400,$F$6:$F$400,"RT",$A$6:$A$400,"U7")</f>
        <v>0</v>
      </c>
      <c r="O56" s="36" t="s">
        <v>4</v>
      </c>
      <c r="P56" s="36" t="s">
        <v>13</v>
      </c>
    </row>
    <row r="57" spans="1:16" s="12" customFormat="1" x14ac:dyDescent="0.3">
      <c r="A57" s="17"/>
      <c r="B57" s="17"/>
      <c r="C57" s="17"/>
      <c r="D57" s="17"/>
      <c r="E57" s="17"/>
      <c r="F57" s="17"/>
      <c r="G57" s="17"/>
      <c r="H57" s="30"/>
      <c r="I57" s="17"/>
      <c r="J57" s="17"/>
      <c r="K57" s="17"/>
      <c r="L57" s="17"/>
      <c r="M57" s="13"/>
      <c r="N57" s="36">
        <f>SUMIFS($E$6:$E$400,$F$6:$F$400,"RT",$A$6:$A$400,"U8")</f>
        <v>0</v>
      </c>
      <c r="O57" s="36" t="s">
        <v>4</v>
      </c>
      <c r="P57" s="36" t="s">
        <v>14</v>
      </c>
    </row>
    <row r="58" spans="1:16" s="12" customFormat="1" x14ac:dyDescent="0.3">
      <c r="A58" s="17"/>
      <c r="B58" s="17"/>
      <c r="C58" s="17"/>
      <c r="D58" s="17"/>
      <c r="E58" s="17"/>
      <c r="F58" s="17"/>
      <c r="G58" s="17"/>
      <c r="H58" s="30"/>
      <c r="I58" s="17"/>
      <c r="J58" s="17"/>
      <c r="K58" s="17"/>
      <c r="L58" s="17"/>
      <c r="M58" s="13"/>
      <c r="N58" s="36">
        <f>SUMIFS($E$6:$E$400,$F$6:$F$400,"RT",$A$6:$A$400,"U9")</f>
        <v>0</v>
      </c>
      <c r="O58" s="36" t="s">
        <v>4</v>
      </c>
      <c r="P58" s="36" t="s">
        <v>15</v>
      </c>
    </row>
    <row r="59" spans="1:16" s="12" customFormat="1" x14ac:dyDescent="0.3">
      <c r="A59" s="17"/>
      <c r="B59" s="17"/>
      <c r="C59" s="17"/>
      <c r="D59" s="17"/>
      <c r="E59" s="17"/>
      <c r="F59" s="17"/>
      <c r="G59" s="17"/>
      <c r="H59" s="30"/>
      <c r="I59" s="17"/>
      <c r="J59" s="17"/>
      <c r="K59" s="17"/>
      <c r="L59" s="17"/>
      <c r="M59" s="13"/>
      <c r="N59" s="36">
        <f>SUMIFS($E$6:$E$400,$F$6:$F$400,"RT",$A$6:$A$400,"U10")</f>
        <v>0</v>
      </c>
      <c r="O59" s="36" t="s">
        <v>4</v>
      </c>
      <c r="P59" s="36" t="s">
        <v>16</v>
      </c>
    </row>
    <row r="60" spans="1:16" s="12" customFormat="1" x14ac:dyDescent="0.3">
      <c r="A60" s="17"/>
      <c r="B60" s="17"/>
      <c r="C60" s="17"/>
      <c r="D60" s="17"/>
      <c r="E60" s="17"/>
      <c r="F60" s="17"/>
      <c r="G60" s="17"/>
      <c r="H60" s="30"/>
      <c r="I60" s="17"/>
      <c r="J60" s="17"/>
      <c r="K60" s="17"/>
      <c r="L60" s="17"/>
      <c r="M60" s="13"/>
      <c r="N60" s="36">
        <f>SUMIFS($E$6:$E$400,$F$6:$F$400,"RT",$A$6:$A$400,"U11")</f>
        <v>0</v>
      </c>
      <c r="O60" s="36" t="s">
        <v>4</v>
      </c>
      <c r="P60" s="36" t="s">
        <v>42</v>
      </c>
    </row>
    <row r="61" spans="1:16" s="12" customFormat="1" x14ac:dyDescent="0.3">
      <c r="A61" s="17"/>
      <c r="B61" s="17"/>
      <c r="C61" s="17"/>
      <c r="D61" s="17"/>
      <c r="E61" s="17"/>
      <c r="F61" s="17"/>
      <c r="G61" s="17"/>
      <c r="H61" s="30"/>
      <c r="I61" s="17"/>
      <c r="J61" s="17"/>
      <c r="K61" s="17"/>
      <c r="L61" s="17"/>
      <c r="M61" s="13"/>
      <c r="N61" s="36">
        <f>SUMIFS($E$6:$E$400,$F$6:$F$400,"RT",$A$6:$A$400,"U12")</f>
        <v>0</v>
      </c>
      <c r="O61" s="36" t="s">
        <v>4</v>
      </c>
      <c r="P61" s="36" t="s">
        <v>43</v>
      </c>
    </row>
    <row r="62" spans="1:16" s="12" customFormat="1" x14ac:dyDescent="0.3">
      <c r="A62" s="17"/>
      <c r="B62" s="17"/>
      <c r="C62" s="17"/>
      <c r="D62" s="17"/>
      <c r="E62" s="17"/>
      <c r="F62" s="17"/>
      <c r="G62" s="17"/>
      <c r="H62" s="30"/>
      <c r="I62" s="17"/>
      <c r="J62" s="17"/>
      <c r="K62" s="17"/>
      <c r="L62" s="17"/>
      <c r="M62" s="13"/>
      <c r="N62" s="36">
        <f>SUMIFS($E$6:$E$400,$F$6:$F$400,"RT",$A$6:$A$400,"U13")</f>
        <v>0</v>
      </c>
      <c r="O62" s="36" t="s">
        <v>4</v>
      </c>
      <c r="P62" s="36" t="s">
        <v>44</v>
      </c>
    </row>
    <row r="63" spans="1:16" s="12" customFormat="1" x14ac:dyDescent="0.3">
      <c r="A63" s="17"/>
      <c r="B63" s="17"/>
      <c r="C63" s="17"/>
      <c r="D63" s="17"/>
      <c r="E63" s="17"/>
      <c r="F63" s="17"/>
      <c r="G63" s="17"/>
      <c r="H63" s="30"/>
      <c r="I63" s="17"/>
      <c r="J63" s="17"/>
      <c r="K63" s="17"/>
      <c r="L63" s="17"/>
      <c r="M63" s="13"/>
      <c r="N63" s="36">
        <f>SUMIFS($E$6:$E$400,$F$6:$F$400,"RT",$A$6:$A$400,"U14")</f>
        <v>0</v>
      </c>
      <c r="O63" s="36" t="s">
        <v>4</v>
      </c>
      <c r="P63" s="36" t="s">
        <v>45</v>
      </c>
    </row>
    <row r="64" spans="1:16" s="12" customFormat="1" x14ac:dyDescent="0.3">
      <c r="A64" s="17"/>
      <c r="B64" s="17"/>
      <c r="C64" s="17"/>
      <c r="D64" s="17"/>
      <c r="E64" s="17"/>
      <c r="F64" s="17"/>
      <c r="G64" s="17"/>
      <c r="H64" s="30"/>
      <c r="I64" s="17"/>
      <c r="J64" s="17"/>
      <c r="K64" s="17"/>
      <c r="L64" s="17"/>
      <c r="M64" s="13"/>
      <c r="N64" s="36">
        <f>SUMIFS($E$6:$E$400,$F$6:$F$400,"RT",$A$6:$A$400,"U15")</f>
        <v>0</v>
      </c>
      <c r="O64" s="36" t="s">
        <v>4</v>
      </c>
      <c r="P64" s="36" t="s">
        <v>46</v>
      </c>
    </row>
    <row r="65" spans="1:16" s="12" customFormat="1" x14ac:dyDescent="0.3">
      <c r="A65" s="17"/>
      <c r="B65" s="17"/>
      <c r="C65" s="17"/>
      <c r="D65" s="17"/>
      <c r="E65" s="17"/>
      <c r="F65" s="17"/>
      <c r="G65" s="17"/>
      <c r="H65" s="30"/>
      <c r="I65" s="17"/>
      <c r="J65" s="17"/>
      <c r="K65" s="17"/>
      <c r="L65" s="17"/>
      <c r="M65" s="13"/>
      <c r="N65" s="36">
        <f>SUMIFS($E$6:$E$400,$F$6:$F$400,"RT",$A$6:$A$400,"U16")</f>
        <v>0</v>
      </c>
      <c r="O65" s="36" t="s">
        <v>4</v>
      </c>
      <c r="P65" s="36" t="s">
        <v>511</v>
      </c>
    </row>
    <row r="66" spans="1:16" s="12" customFormat="1" x14ac:dyDescent="0.3">
      <c r="A66" s="17"/>
      <c r="B66" s="17"/>
      <c r="C66" s="17"/>
      <c r="D66" s="17"/>
      <c r="E66" s="17"/>
      <c r="F66" s="17"/>
      <c r="G66" s="17"/>
      <c r="H66" s="30"/>
      <c r="I66" s="17"/>
      <c r="J66" s="17"/>
      <c r="K66" s="17"/>
      <c r="L66" s="17"/>
      <c r="M66" s="13"/>
      <c r="N66" s="36">
        <f>SUMIFS($E$6:$E$400,$F$6:$F$400,"RT",$A$6:$A$400,"U17")</f>
        <v>0</v>
      </c>
      <c r="O66" s="36" t="s">
        <v>4</v>
      </c>
      <c r="P66" s="36" t="s">
        <v>512</v>
      </c>
    </row>
    <row r="67" spans="1:16" s="12" customFormat="1" x14ac:dyDescent="0.3">
      <c r="A67" s="17"/>
      <c r="B67" s="17"/>
      <c r="C67" s="17"/>
      <c r="D67" s="17"/>
      <c r="E67" s="17"/>
      <c r="F67" s="17"/>
      <c r="G67" s="17"/>
      <c r="H67" s="30"/>
      <c r="I67" s="17"/>
      <c r="J67" s="17"/>
      <c r="K67" s="17"/>
      <c r="L67" s="17"/>
      <c r="M67" s="13"/>
      <c r="N67" s="36">
        <f>SUMIFS($E$6:$E$400,$F$6:$F$400,"RT",$A$6:$A$400,"U18")</f>
        <v>0</v>
      </c>
      <c r="O67" s="36" t="s">
        <v>4</v>
      </c>
      <c r="P67" s="36" t="s">
        <v>513</v>
      </c>
    </row>
    <row r="68" spans="1:16" s="12" customFormat="1" x14ac:dyDescent="0.3">
      <c r="A68" s="17"/>
      <c r="B68" s="17"/>
      <c r="C68" s="17"/>
      <c r="D68" s="17"/>
      <c r="E68" s="17"/>
      <c r="F68" s="17"/>
      <c r="G68" s="17"/>
      <c r="H68" s="30"/>
      <c r="I68" s="17"/>
      <c r="J68" s="17"/>
      <c r="K68" s="17"/>
      <c r="L68" s="17"/>
      <c r="M68" s="13"/>
      <c r="N68" s="36">
        <f>SUMIFS($E$6:$E$400,$F$6:$F$400,"RT",$A$6:$A$400,"U19")</f>
        <v>0</v>
      </c>
      <c r="O68" s="36" t="s">
        <v>4</v>
      </c>
      <c r="P68" s="36" t="s">
        <v>514</v>
      </c>
    </row>
    <row r="69" spans="1:16" s="12" customFormat="1" x14ac:dyDescent="0.3">
      <c r="A69" s="17"/>
      <c r="B69" s="17"/>
      <c r="C69" s="17"/>
      <c r="D69" s="17"/>
      <c r="E69" s="17"/>
      <c r="F69" s="17"/>
      <c r="G69" s="17"/>
      <c r="H69" s="30"/>
      <c r="I69" s="17"/>
      <c r="J69" s="17"/>
      <c r="K69" s="17"/>
      <c r="L69" s="17"/>
      <c r="M69" s="13"/>
      <c r="N69" s="36">
        <f>SUMIFS($E$6:$E$400,$F$6:$F$400,"RT",$A$6:$A$400,"U20")</f>
        <v>0</v>
      </c>
      <c r="O69" s="36" t="s">
        <v>4</v>
      </c>
      <c r="P69" s="36" t="s">
        <v>516</v>
      </c>
    </row>
    <row r="70" spans="1:16" s="12" customFormat="1" x14ac:dyDescent="0.3">
      <c r="A70" s="17"/>
      <c r="B70" s="17"/>
      <c r="C70" s="17"/>
      <c r="D70" s="17"/>
      <c r="E70" s="17"/>
      <c r="F70" s="17"/>
      <c r="G70" s="17"/>
      <c r="H70" s="30"/>
      <c r="I70" s="17"/>
      <c r="J70" s="17"/>
      <c r="K70" s="17"/>
      <c r="L70" s="17"/>
      <c r="M70" s="13"/>
      <c r="N70" s="36">
        <f>SUMIFS($E$6:$E$400,$F$6:$F$400,"RT",$A$6:$A$400,"U21")</f>
        <v>0</v>
      </c>
      <c r="O70" s="36" t="s">
        <v>4</v>
      </c>
      <c r="P70" s="36" t="s">
        <v>517</v>
      </c>
    </row>
    <row r="71" spans="1:16" s="12" customFormat="1" x14ac:dyDescent="0.3">
      <c r="A71" s="17"/>
      <c r="B71" s="17"/>
      <c r="C71" s="17"/>
      <c r="D71" s="17"/>
      <c r="E71" s="17"/>
      <c r="F71" s="17"/>
      <c r="G71" s="17"/>
      <c r="H71" s="30"/>
      <c r="I71" s="17"/>
      <c r="J71" s="17"/>
      <c r="K71" s="17"/>
      <c r="L71" s="17"/>
      <c r="M71" s="13"/>
      <c r="N71" s="36">
        <f>SUMIFS($E$6:$E$400,$F$6:$F$400,"RT",$A$6:$A$400,"U22")</f>
        <v>0</v>
      </c>
      <c r="O71" s="36" t="s">
        <v>4</v>
      </c>
      <c r="P71" s="36" t="s">
        <v>518</v>
      </c>
    </row>
    <row r="72" spans="1:16" s="12" customFormat="1" x14ac:dyDescent="0.3">
      <c r="A72" s="17"/>
      <c r="B72" s="17"/>
      <c r="C72" s="17"/>
      <c r="D72" s="17"/>
      <c r="E72" s="17"/>
      <c r="F72" s="17"/>
      <c r="G72" s="17"/>
      <c r="H72" s="30"/>
      <c r="I72" s="17"/>
      <c r="J72" s="17"/>
      <c r="K72" s="17"/>
      <c r="L72" s="17"/>
      <c r="M72" s="13"/>
      <c r="N72" s="36">
        <f>SUMIFS($E$6:$E$400,$F$6:$F$400,"RT",$A$6:$A$400,"U23")</f>
        <v>0</v>
      </c>
      <c r="O72" s="36" t="s">
        <v>4</v>
      </c>
      <c r="P72" s="36" t="s">
        <v>519</v>
      </c>
    </row>
    <row r="73" spans="1:16" s="12" customFormat="1" x14ac:dyDescent="0.3">
      <c r="A73" s="17"/>
      <c r="B73" s="17"/>
      <c r="C73" s="17"/>
      <c r="D73" s="17"/>
      <c r="E73" s="17"/>
      <c r="F73" s="17"/>
      <c r="G73" s="17"/>
      <c r="H73" s="30"/>
      <c r="I73" s="17"/>
      <c r="J73" s="17"/>
      <c r="K73" s="17"/>
      <c r="L73" s="17"/>
      <c r="M73" s="13"/>
      <c r="N73" s="36">
        <f>SUMIFS($E$6:$E$400,$F$6:$F$400,"RT",$A$6:$A$400,"U24")</f>
        <v>0</v>
      </c>
      <c r="O73" s="36" t="s">
        <v>4</v>
      </c>
      <c r="P73" s="36" t="s">
        <v>520</v>
      </c>
    </row>
    <row r="74" spans="1:16" s="12" customFormat="1" x14ac:dyDescent="0.3">
      <c r="A74" s="17"/>
      <c r="B74" s="17"/>
      <c r="C74" s="17"/>
      <c r="D74" s="17"/>
      <c r="E74" s="17"/>
      <c r="F74" s="17"/>
      <c r="G74" s="17"/>
      <c r="H74" s="30"/>
      <c r="I74" s="17"/>
      <c r="J74" s="17"/>
      <c r="K74" s="17"/>
      <c r="L74" s="17"/>
      <c r="M74" s="13"/>
      <c r="N74" s="36">
        <f>SUMIFS($E$6:$E$400,$F$6:$F$400,"RT",$A$6:$A$400,"U25")</f>
        <v>0</v>
      </c>
      <c r="O74" s="36" t="s">
        <v>4</v>
      </c>
      <c r="P74" s="36" t="s">
        <v>521</v>
      </c>
    </row>
    <row r="75" spans="1:16" s="12" customFormat="1" x14ac:dyDescent="0.3">
      <c r="A75" s="17"/>
      <c r="B75" s="17"/>
      <c r="C75" s="17"/>
      <c r="D75" s="17"/>
      <c r="E75" s="17"/>
      <c r="F75" s="17"/>
      <c r="G75" s="17"/>
      <c r="H75" s="30"/>
      <c r="I75" s="17"/>
      <c r="J75" s="17"/>
      <c r="K75" s="17"/>
      <c r="L75" s="17"/>
      <c r="M75" s="13"/>
      <c r="N75" s="36">
        <f>SUMIFS($E$6:$E$400,$F$6:$F$400,"RT",$A$6:$A$400,"U26")</f>
        <v>0</v>
      </c>
      <c r="O75" s="36" t="s">
        <v>4</v>
      </c>
      <c r="P75" s="36" t="s">
        <v>522</v>
      </c>
    </row>
    <row r="76" spans="1:16" s="12" customFormat="1" x14ac:dyDescent="0.3">
      <c r="A76" s="17"/>
      <c r="B76" s="17"/>
      <c r="C76" s="17"/>
      <c r="D76" s="17"/>
      <c r="E76" s="17"/>
      <c r="F76" s="17"/>
      <c r="G76" s="17"/>
      <c r="H76" s="30"/>
      <c r="I76" s="17"/>
      <c r="J76" s="17"/>
      <c r="K76" s="17"/>
      <c r="L76" s="17"/>
      <c r="M76" s="13"/>
      <c r="N76" s="36">
        <f>SUMIFS($E$6:$E$400,$F$6:$F$400,"RT",$A$6:$A$400,"U27")</f>
        <v>0</v>
      </c>
      <c r="O76" s="36" t="s">
        <v>4</v>
      </c>
      <c r="P76" s="36" t="s">
        <v>523</v>
      </c>
    </row>
    <row r="77" spans="1:16" s="12" customFormat="1" x14ac:dyDescent="0.3">
      <c r="A77" s="17"/>
      <c r="B77" s="17"/>
      <c r="C77" s="17"/>
      <c r="D77" s="17"/>
      <c r="E77" s="17"/>
      <c r="F77" s="17"/>
      <c r="G77" s="17"/>
      <c r="H77" s="30"/>
      <c r="I77" s="17"/>
      <c r="J77" s="17"/>
      <c r="K77" s="17"/>
      <c r="L77" s="17"/>
      <c r="M77" s="13"/>
      <c r="N77" s="36">
        <f>SUMIFS($E$6:$E$400,$F$6:$F$400,"RT",$A$6:$A$400,"U28")</f>
        <v>0</v>
      </c>
      <c r="O77" s="36" t="s">
        <v>4</v>
      </c>
      <c r="P77" s="36" t="s">
        <v>524</v>
      </c>
    </row>
    <row r="78" spans="1:16" s="12" customFormat="1" x14ac:dyDescent="0.3">
      <c r="A78" s="17"/>
      <c r="B78" s="17"/>
      <c r="C78" s="17"/>
      <c r="D78" s="17"/>
      <c r="E78" s="17"/>
      <c r="F78" s="17"/>
      <c r="G78" s="17"/>
      <c r="H78" s="30"/>
      <c r="I78" s="17"/>
      <c r="J78" s="17"/>
      <c r="K78" s="17"/>
      <c r="L78" s="17"/>
      <c r="M78" s="13"/>
      <c r="N78" s="36">
        <f>SUMIFS($E$6:$E$400,$F$6:$F$400,"RT",$A$6:$A$400,"U29")</f>
        <v>0</v>
      </c>
      <c r="O78" s="36" t="s">
        <v>4</v>
      </c>
      <c r="P78" s="36" t="s">
        <v>525</v>
      </c>
    </row>
    <row r="79" spans="1:16" s="12" customFormat="1" x14ac:dyDescent="0.3">
      <c r="A79" s="17"/>
      <c r="B79" s="17"/>
      <c r="C79" s="17"/>
      <c r="D79" s="17"/>
      <c r="E79" s="17"/>
      <c r="F79" s="17"/>
      <c r="G79" s="17"/>
      <c r="H79" s="30"/>
      <c r="I79" s="17"/>
      <c r="J79" s="17"/>
      <c r="K79" s="17"/>
      <c r="L79" s="17"/>
      <c r="M79" s="13"/>
      <c r="N79" s="36">
        <f>SUMIFS($E$6:$E$400,$F$6:$F$400,"RT",$A$6:$A$400,"U30")</f>
        <v>0</v>
      </c>
      <c r="O79" s="36" t="s">
        <v>4</v>
      </c>
      <c r="P79" s="36" t="s">
        <v>527</v>
      </c>
    </row>
    <row r="80" spans="1:16" s="12" customFormat="1" x14ac:dyDescent="0.3">
      <c r="A80" s="17"/>
      <c r="B80" s="17"/>
      <c r="C80" s="17"/>
      <c r="D80" s="17"/>
      <c r="E80" s="17"/>
      <c r="F80" s="17"/>
      <c r="G80" s="17"/>
      <c r="H80" s="30"/>
      <c r="I80" s="17"/>
      <c r="J80" s="17"/>
      <c r="K80" s="17"/>
      <c r="L80" s="17"/>
      <c r="M80" s="13"/>
      <c r="N80" s="36">
        <f>SUMIFS($E$6:$E$400,$F$6:$F$400,"RT",$A$6:$A$400,"U31")</f>
        <v>0</v>
      </c>
      <c r="O80" s="36" t="s">
        <v>4</v>
      </c>
      <c r="P80" s="36" t="s">
        <v>529</v>
      </c>
    </row>
    <row r="81" spans="1:16" s="12" customFormat="1" x14ac:dyDescent="0.3">
      <c r="A81" s="17"/>
      <c r="B81" s="17"/>
      <c r="C81" s="17"/>
      <c r="D81" s="17"/>
      <c r="E81" s="17"/>
      <c r="F81" s="17"/>
      <c r="G81" s="17"/>
      <c r="H81" s="30"/>
      <c r="I81" s="17"/>
      <c r="J81" s="17"/>
      <c r="K81" s="17"/>
      <c r="L81" s="17"/>
      <c r="M81" s="13"/>
      <c r="N81" s="36">
        <f>SUMIFS($E$6:$E$400,$F$6:$F$400,"RT",$A$6:$A$400,"U32")</f>
        <v>0</v>
      </c>
      <c r="O81" s="36" t="s">
        <v>4</v>
      </c>
      <c r="P81" s="36" t="s">
        <v>530</v>
      </c>
    </row>
    <row r="82" spans="1:16" s="12" customFormat="1" x14ac:dyDescent="0.3">
      <c r="A82" s="17"/>
      <c r="B82" s="17"/>
      <c r="C82" s="17"/>
      <c r="D82" s="17"/>
      <c r="E82" s="17"/>
      <c r="F82" s="17"/>
      <c r="G82" s="17"/>
      <c r="H82" s="30"/>
      <c r="I82" s="17"/>
      <c r="J82" s="17"/>
      <c r="K82" s="17"/>
      <c r="L82" s="17"/>
      <c r="M82" s="13"/>
      <c r="N82" s="36">
        <f>SUMIFS($E$6:$E$400,$F$6:$F$400,"RT",$A$6:$A$400,"U33")</f>
        <v>0</v>
      </c>
      <c r="O82" s="36" t="s">
        <v>4</v>
      </c>
      <c r="P82" s="36" t="s">
        <v>531</v>
      </c>
    </row>
    <row r="83" spans="1:16" s="12" customFormat="1" x14ac:dyDescent="0.3">
      <c r="A83" s="17"/>
      <c r="B83" s="17"/>
      <c r="C83" s="17"/>
      <c r="D83" s="17"/>
      <c r="E83" s="17"/>
      <c r="F83" s="17"/>
      <c r="G83" s="17"/>
      <c r="H83" s="30"/>
      <c r="I83" s="17"/>
      <c r="J83" s="17"/>
      <c r="K83" s="17"/>
      <c r="L83" s="17"/>
      <c r="M83" s="13"/>
      <c r="N83" s="36">
        <f>SUMIFS($E$6:$E$400,$F$6:$F$400,"RT",$A$6:$A$400,"U34")</f>
        <v>0</v>
      </c>
      <c r="O83" s="36" t="s">
        <v>4</v>
      </c>
      <c r="P83" s="36" t="s">
        <v>532</v>
      </c>
    </row>
    <row r="84" spans="1:16" s="12" customFormat="1" x14ac:dyDescent="0.3">
      <c r="A84" s="17"/>
      <c r="B84" s="17"/>
      <c r="C84" s="17"/>
      <c r="D84" s="17"/>
      <c r="E84" s="17"/>
      <c r="F84" s="17"/>
      <c r="G84" s="17"/>
      <c r="H84" s="30"/>
      <c r="I84" s="17"/>
      <c r="J84" s="17"/>
      <c r="K84" s="17"/>
      <c r="L84" s="17"/>
      <c r="M84" s="13"/>
      <c r="N84" s="36">
        <f>SUMIFS($E$6:$E$400,$F$6:$F$400,"RT",$A$6:$A$400,"U35")</f>
        <v>0</v>
      </c>
      <c r="O84" s="36" t="s">
        <v>4</v>
      </c>
      <c r="P84" s="36" t="s">
        <v>533</v>
      </c>
    </row>
    <row r="85" spans="1:16" s="12" customFormat="1" x14ac:dyDescent="0.3">
      <c r="A85" s="17"/>
      <c r="B85" s="17"/>
      <c r="C85" s="17"/>
      <c r="D85" s="17"/>
      <c r="E85" s="17"/>
      <c r="F85" s="17"/>
      <c r="G85" s="17"/>
      <c r="H85" s="30"/>
      <c r="I85" s="17"/>
      <c r="J85" s="17"/>
      <c r="K85" s="17"/>
      <c r="L85" s="17"/>
      <c r="M85" s="13"/>
      <c r="N85" s="36">
        <f>SUMIFS($E$6:$E$400,$F$6:$F$400,"RT",$A$6:$A$400,"U36")</f>
        <v>0</v>
      </c>
      <c r="O85" s="36" t="s">
        <v>4</v>
      </c>
      <c r="P85" s="36" t="s">
        <v>534</v>
      </c>
    </row>
    <row r="86" spans="1:16" s="12" customFormat="1" x14ac:dyDescent="0.3">
      <c r="A86" s="17"/>
      <c r="B86" s="17"/>
      <c r="C86" s="17"/>
      <c r="D86" s="17"/>
      <c r="E86" s="17"/>
      <c r="F86" s="17"/>
      <c r="G86" s="17"/>
      <c r="H86" s="30"/>
      <c r="I86" s="17"/>
      <c r="J86" s="17"/>
      <c r="K86" s="17"/>
      <c r="L86" s="17"/>
      <c r="M86" s="13"/>
      <c r="N86" s="36">
        <f>SUMIFS($E$6:$E$400,$F$6:$F$400,"RT",$A$6:$A$400,"U37")</f>
        <v>0</v>
      </c>
      <c r="O86" s="36" t="s">
        <v>4</v>
      </c>
      <c r="P86" s="36" t="s">
        <v>535</v>
      </c>
    </row>
    <row r="87" spans="1:16" s="12" customFormat="1" x14ac:dyDescent="0.3">
      <c r="A87" s="17"/>
      <c r="B87" s="17"/>
      <c r="C87" s="17"/>
      <c r="D87" s="17"/>
      <c r="E87" s="17"/>
      <c r="F87" s="17"/>
      <c r="G87" s="17"/>
      <c r="H87" s="30"/>
      <c r="I87" s="17"/>
      <c r="J87" s="17"/>
      <c r="K87" s="17"/>
      <c r="L87" s="17"/>
      <c r="M87" s="13"/>
      <c r="N87" s="36">
        <f>SUMIFS($E$6:$E$400,$F$6:$F$400,"RT",$A$6:$A$400,"U38")</f>
        <v>0</v>
      </c>
      <c r="O87" s="36" t="s">
        <v>4</v>
      </c>
      <c r="P87" s="36" t="s">
        <v>536</v>
      </c>
    </row>
    <row r="88" spans="1:16" s="12" customFormat="1" x14ac:dyDescent="0.3">
      <c r="A88" s="17"/>
      <c r="B88" s="17"/>
      <c r="C88" s="17"/>
      <c r="D88" s="17"/>
      <c r="E88" s="17"/>
      <c r="F88" s="17"/>
      <c r="G88" s="17"/>
      <c r="H88" s="30"/>
      <c r="I88" s="17"/>
      <c r="J88" s="17"/>
      <c r="K88" s="17"/>
      <c r="L88" s="17"/>
      <c r="M88" s="13"/>
      <c r="N88" s="36">
        <f>SUMIFS($E$6:$E$400,$F$6:$F$400,"RT",$A$6:$A$400,"U39")</f>
        <v>0</v>
      </c>
      <c r="O88" s="36" t="s">
        <v>4</v>
      </c>
      <c r="P88" s="36" t="s">
        <v>537</v>
      </c>
    </row>
    <row r="89" spans="1:16" s="12" customFormat="1" x14ac:dyDescent="0.3">
      <c r="A89" s="17"/>
      <c r="B89" s="17"/>
      <c r="C89" s="17"/>
      <c r="D89" s="17"/>
      <c r="E89" s="17"/>
      <c r="F89" s="17"/>
      <c r="G89" s="17"/>
      <c r="H89" s="30"/>
      <c r="I89" s="17"/>
      <c r="J89" s="17"/>
      <c r="K89" s="17"/>
      <c r="L89" s="17"/>
      <c r="M89" s="13"/>
      <c r="N89" s="36">
        <f>SUMIFS($E$6:$E$400,$F$6:$F$400,"RT",$A$6:$A$400,"U40")</f>
        <v>0</v>
      </c>
      <c r="O89" s="36" t="s">
        <v>4</v>
      </c>
      <c r="P89" s="36" t="s">
        <v>539</v>
      </c>
    </row>
    <row r="90" spans="1:16" s="12" customFormat="1" x14ac:dyDescent="0.3">
      <c r="A90" s="17"/>
      <c r="B90" s="17"/>
      <c r="C90" s="17"/>
      <c r="D90" s="17"/>
      <c r="E90" s="17"/>
      <c r="F90" s="17"/>
      <c r="G90" s="17"/>
      <c r="H90" s="30"/>
      <c r="I90" s="17"/>
      <c r="J90" s="17"/>
      <c r="K90" s="17"/>
      <c r="L90" s="17"/>
      <c r="M90" s="13"/>
      <c r="N90" s="36">
        <f>SUMIFS($E$6:$E$400,$F$6:$F$400,"RT",$A$6:$A$400,"U41")</f>
        <v>0</v>
      </c>
      <c r="O90" s="36" t="s">
        <v>4</v>
      </c>
      <c r="P90" s="36" t="s">
        <v>820</v>
      </c>
    </row>
    <row r="91" spans="1:16" s="12" customFormat="1" x14ac:dyDescent="0.3">
      <c r="A91" s="17"/>
      <c r="B91" s="17"/>
      <c r="C91" s="17"/>
      <c r="D91" s="17"/>
      <c r="E91" s="17"/>
      <c r="F91" s="17"/>
      <c r="G91" s="17"/>
      <c r="H91" s="30"/>
      <c r="I91" s="17"/>
      <c r="J91" s="17"/>
      <c r="K91" s="17"/>
      <c r="L91" s="17"/>
      <c r="M91" s="13"/>
      <c r="N91" s="36">
        <f>SUMIFS($E$6:$E$400,$F$6:$F$400,"RT",$A$6:$A$400,"")</f>
        <v>0</v>
      </c>
      <c r="O91" s="36" t="s">
        <v>4</v>
      </c>
      <c r="P91" s="36"/>
    </row>
    <row r="92" spans="1:16" s="12" customFormat="1" x14ac:dyDescent="0.3">
      <c r="A92" s="17"/>
      <c r="B92" s="17"/>
      <c r="C92" s="17"/>
      <c r="D92" s="17"/>
      <c r="E92" s="17"/>
      <c r="F92" s="17"/>
      <c r="G92" s="17"/>
      <c r="H92" s="30"/>
      <c r="I92" s="17"/>
      <c r="J92" s="17"/>
      <c r="K92" s="17"/>
      <c r="L92" s="17"/>
      <c r="M92" s="13"/>
      <c r="N92" s="36">
        <f>SUM(N50:N91)</f>
        <v>7</v>
      </c>
      <c r="O92" s="36"/>
      <c r="P92" s="36"/>
    </row>
    <row r="93" spans="1:16" s="12" customFormat="1" x14ac:dyDescent="0.3">
      <c r="A93" s="17"/>
      <c r="B93" s="17"/>
      <c r="C93" s="17"/>
      <c r="D93" s="17"/>
      <c r="E93" s="17"/>
      <c r="F93" s="17"/>
      <c r="G93" s="17"/>
      <c r="H93" s="30"/>
      <c r="I93" s="17"/>
      <c r="J93" s="17"/>
      <c r="K93" s="17"/>
      <c r="L93" s="17"/>
      <c r="M93" s="13"/>
      <c r="N93" s="36"/>
      <c r="O93" s="36"/>
      <c r="P93" s="36"/>
    </row>
    <row r="94" spans="1:16" s="12" customFormat="1" x14ac:dyDescent="0.3">
      <c r="A94" s="17"/>
      <c r="B94" s="17"/>
      <c r="C94" s="17"/>
      <c r="D94" s="17"/>
      <c r="E94" s="17"/>
      <c r="F94" s="17"/>
      <c r="G94" s="17"/>
      <c r="H94" s="30"/>
      <c r="I94" s="17"/>
      <c r="J94" s="17"/>
      <c r="K94" s="17"/>
      <c r="L94" s="17"/>
      <c r="M94" s="13"/>
      <c r="N94" s="36"/>
      <c r="O94" s="36"/>
      <c r="P94" s="36"/>
    </row>
    <row r="95" spans="1:16" s="12" customFormat="1" x14ac:dyDescent="0.3">
      <c r="A95" s="17"/>
      <c r="B95" s="17"/>
      <c r="C95" s="17"/>
      <c r="D95" s="17"/>
      <c r="E95" s="17"/>
      <c r="F95" s="17"/>
      <c r="G95" s="17"/>
      <c r="H95" s="30"/>
      <c r="I95" s="17"/>
      <c r="J95" s="17"/>
      <c r="K95" s="17"/>
      <c r="L95" s="17"/>
      <c r="M95" s="13"/>
      <c r="N95" s="36"/>
      <c r="O95" s="36"/>
      <c r="P95" s="36"/>
    </row>
    <row r="96" spans="1:16" s="12" customFormat="1" x14ac:dyDescent="0.3">
      <c r="A96" s="17"/>
      <c r="B96" s="17"/>
      <c r="C96" s="17"/>
      <c r="D96" s="17"/>
      <c r="E96" s="17"/>
      <c r="F96" s="17"/>
      <c r="G96" s="17"/>
      <c r="H96" s="30"/>
      <c r="I96" s="17"/>
      <c r="J96" s="17"/>
      <c r="K96" s="17"/>
      <c r="L96" s="17"/>
      <c r="M96" s="13"/>
      <c r="N96" s="36"/>
      <c r="O96" s="36"/>
      <c r="P96" s="36"/>
    </row>
    <row r="97" spans="1:16" s="12" customFormat="1" x14ac:dyDescent="0.3">
      <c r="A97" s="17"/>
      <c r="B97" s="17"/>
      <c r="C97" s="17"/>
      <c r="D97" s="17"/>
      <c r="E97" s="17"/>
      <c r="F97" s="17"/>
      <c r="G97" s="17"/>
      <c r="H97" s="30"/>
      <c r="I97" s="17"/>
      <c r="J97" s="17"/>
      <c r="K97" s="17"/>
      <c r="L97" s="17"/>
      <c r="M97" s="13"/>
      <c r="N97" s="36"/>
      <c r="O97" s="36"/>
      <c r="P97" s="36"/>
    </row>
    <row r="98" spans="1:16" s="12" customFormat="1" x14ac:dyDescent="0.3">
      <c r="A98" s="17"/>
      <c r="B98" s="17"/>
      <c r="C98" s="17"/>
      <c r="D98" s="17"/>
      <c r="E98" s="17"/>
      <c r="F98" s="17"/>
      <c r="G98" s="17"/>
      <c r="H98" s="30"/>
      <c r="I98" s="17"/>
      <c r="J98" s="17"/>
      <c r="K98" s="17"/>
      <c r="L98" s="17"/>
      <c r="M98" s="13"/>
      <c r="N98" s="36"/>
      <c r="O98" s="36"/>
      <c r="P98" s="36"/>
    </row>
    <row r="99" spans="1:16" s="12" customFormat="1" x14ac:dyDescent="0.3">
      <c r="A99" s="17"/>
      <c r="B99" s="17"/>
      <c r="C99" s="17"/>
      <c r="D99" s="17"/>
      <c r="E99" s="17"/>
      <c r="F99" s="17"/>
      <c r="G99" s="17"/>
      <c r="H99" s="30"/>
      <c r="I99" s="17"/>
      <c r="J99" s="17"/>
      <c r="K99" s="17"/>
      <c r="L99" s="17"/>
      <c r="M99" s="13"/>
      <c r="N99" s="36"/>
      <c r="O99" s="36"/>
      <c r="P99" s="36"/>
    </row>
    <row r="100" spans="1:16" s="12" customFormat="1" x14ac:dyDescent="0.3">
      <c r="A100" s="17"/>
      <c r="B100" s="17"/>
      <c r="C100" s="17"/>
      <c r="D100" s="17"/>
      <c r="E100" s="17"/>
      <c r="F100" s="17"/>
      <c r="G100" s="17"/>
      <c r="H100" s="30"/>
      <c r="I100" s="17"/>
      <c r="J100" s="17"/>
      <c r="K100" s="17"/>
      <c r="L100" s="17"/>
      <c r="M100" s="13"/>
      <c r="N100" s="36"/>
      <c r="O100" s="36"/>
      <c r="P100" s="36"/>
    </row>
    <row r="101" spans="1:16" s="12" customFormat="1" x14ac:dyDescent="0.3">
      <c r="A101" s="17"/>
      <c r="B101" s="17"/>
      <c r="C101" s="17"/>
      <c r="D101" s="17"/>
      <c r="E101" s="17"/>
      <c r="F101" s="17"/>
      <c r="G101" s="17"/>
      <c r="H101" s="30"/>
      <c r="I101" s="17"/>
      <c r="J101" s="17"/>
      <c r="K101" s="17"/>
      <c r="L101" s="17"/>
      <c r="M101" s="13"/>
      <c r="N101" s="36"/>
      <c r="O101" s="36"/>
      <c r="P101" s="36"/>
    </row>
    <row r="102" spans="1:16" s="12" customFormat="1" x14ac:dyDescent="0.3">
      <c r="A102" s="17"/>
      <c r="B102" s="17"/>
      <c r="C102" s="17"/>
      <c r="D102" s="17"/>
      <c r="E102" s="17"/>
      <c r="F102" s="17"/>
      <c r="G102" s="17"/>
      <c r="H102" s="30"/>
      <c r="I102" s="17"/>
      <c r="J102" s="17"/>
      <c r="K102" s="17"/>
      <c r="L102" s="17"/>
      <c r="M102" s="13"/>
      <c r="N102" s="36"/>
      <c r="O102" s="36"/>
      <c r="P102" s="36"/>
    </row>
    <row r="103" spans="1:16" s="12" customFormat="1" x14ac:dyDescent="0.3">
      <c r="A103" s="17"/>
      <c r="B103" s="17"/>
      <c r="C103" s="17"/>
      <c r="D103" s="17"/>
      <c r="E103" s="17"/>
      <c r="F103" s="17"/>
      <c r="G103" s="17"/>
      <c r="H103" s="30"/>
      <c r="I103" s="17"/>
      <c r="J103" s="17"/>
      <c r="K103" s="17"/>
      <c r="L103" s="17"/>
      <c r="M103" s="13"/>
      <c r="N103" s="36"/>
      <c r="O103" s="36"/>
      <c r="P103" s="36"/>
    </row>
    <row r="104" spans="1:16" s="12" customFormat="1" x14ac:dyDescent="0.3">
      <c r="A104" s="17"/>
      <c r="B104" s="17"/>
      <c r="C104" s="17"/>
      <c r="D104" s="17"/>
      <c r="E104" s="17"/>
      <c r="F104" s="17"/>
      <c r="G104" s="17"/>
      <c r="H104" s="30"/>
      <c r="I104" s="17"/>
      <c r="J104" s="17"/>
      <c r="K104" s="17"/>
      <c r="L104" s="17"/>
      <c r="M104" s="13"/>
      <c r="N104" s="36"/>
      <c r="O104" s="36"/>
      <c r="P104" s="36"/>
    </row>
    <row r="105" spans="1:16" s="12" customFormat="1" x14ac:dyDescent="0.3">
      <c r="A105" s="17"/>
      <c r="B105" s="17"/>
      <c r="C105" s="17"/>
      <c r="D105" s="17"/>
      <c r="E105" s="17"/>
      <c r="F105" s="17"/>
      <c r="G105" s="17"/>
      <c r="H105" s="30"/>
      <c r="I105" s="17"/>
      <c r="J105" s="17"/>
      <c r="K105" s="17"/>
      <c r="L105" s="17"/>
      <c r="M105" s="13"/>
      <c r="N105" s="36"/>
      <c r="O105" s="36"/>
      <c r="P105" s="36"/>
    </row>
    <row r="106" spans="1:16" s="12" customFormat="1" x14ac:dyDescent="0.3">
      <c r="A106" s="17"/>
      <c r="B106" s="17"/>
      <c r="C106" s="17"/>
      <c r="D106" s="17"/>
      <c r="E106" s="17"/>
      <c r="F106" s="17"/>
      <c r="G106" s="17"/>
      <c r="H106" s="30"/>
      <c r="I106" s="17"/>
      <c r="J106" s="17"/>
      <c r="K106" s="17"/>
      <c r="L106" s="17"/>
      <c r="M106" s="13"/>
      <c r="N106" s="36"/>
      <c r="O106" s="36"/>
      <c r="P106" s="36"/>
    </row>
    <row r="107" spans="1:16" s="12" customFormat="1" x14ac:dyDescent="0.3">
      <c r="A107" s="17"/>
      <c r="B107" s="17"/>
      <c r="C107" s="17"/>
      <c r="D107" s="17"/>
      <c r="E107" s="17"/>
      <c r="F107" s="17"/>
      <c r="G107" s="17"/>
      <c r="H107" s="30"/>
      <c r="I107" s="17"/>
      <c r="J107" s="17"/>
      <c r="K107" s="17"/>
      <c r="L107" s="17"/>
      <c r="M107" s="13"/>
      <c r="N107" s="36"/>
      <c r="O107" s="36"/>
      <c r="P107" s="36"/>
    </row>
    <row r="108" spans="1:16" s="12" customFormat="1" x14ac:dyDescent="0.3">
      <c r="A108" s="17"/>
      <c r="B108" s="17"/>
      <c r="C108" s="17"/>
      <c r="D108" s="17"/>
      <c r="E108" s="17"/>
      <c r="F108" s="17"/>
      <c r="G108" s="17"/>
      <c r="H108" s="30"/>
      <c r="I108" s="17"/>
      <c r="J108" s="17"/>
      <c r="K108" s="17"/>
      <c r="L108" s="17"/>
      <c r="M108" s="13"/>
      <c r="N108" s="36"/>
      <c r="O108" s="36"/>
      <c r="P108" s="36"/>
    </row>
    <row r="109" spans="1:16" s="12" customFormat="1" x14ac:dyDescent="0.3">
      <c r="A109" s="17"/>
      <c r="B109" s="17"/>
      <c r="C109" s="17"/>
      <c r="D109" s="17"/>
      <c r="E109" s="17"/>
      <c r="F109" s="17"/>
      <c r="G109" s="17"/>
      <c r="H109" s="30"/>
      <c r="I109" s="17"/>
      <c r="J109" s="17"/>
      <c r="K109" s="17"/>
      <c r="L109" s="17"/>
      <c r="M109" s="13"/>
      <c r="N109" s="36"/>
      <c r="O109" s="36"/>
      <c r="P109" s="36"/>
    </row>
    <row r="110" spans="1:16" s="12" customFormat="1" x14ac:dyDescent="0.3">
      <c r="A110" s="17"/>
      <c r="B110" s="17"/>
      <c r="C110" s="17"/>
      <c r="D110" s="17"/>
      <c r="E110" s="17"/>
      <c r="F110" s="17"/>
      <c r="G110" s="17"/>
      <c r="H110" s="30"/>
      <c r="I110" s="17"/>
      <c r="J110" s="17"/>
      <c r="K110" s="17"/>
      <c r="L110" s="17"/>
      <c r="M110" s="13"/>
      <c r="N110" s="36"/>
      <c r="O110" s="36"/>
      <c r="P110" s="36"/>
    </row>
    <row r="111" spans="1:16" s="12" customFormat="1" x14ac:dyDescent="0.3">
      <c r="A111" s="17"/>
      <c r="B111" s="17"/>
      <c r="C111" s="17"/>
      <c r="D111" s="17"/>
      <c r="E111" s="17"/>
      <c r="F111" s="17"/>
      <c r="G111" s="17"/>
      <c r="H111" s="30"/>
      <c r="I111" s="17"/>
      <c r="J111" s="17"/>
      <c r="K111" s="17"/>
      <c r="L111" s="17"/>
      <c r="M111" s="13"/>
      <c r="N111" s="36"/>
      <c r="O111" s="36"/>
      <c r="P111" s="36"/>
    </row>
    <row r="112" spans="1:16" s="12" customFormat="1" x14ac:dyDescent="0.3">
      <c r="A112" s="17"/>
      <c r="B112" s="17"/>
      <c r="C112" s="17"/>
      <c r="D112" s="17"/>
      <c r="E112" s="17"/>
      <c r="F112" s="17"/>
      <c r="G112" s="17"/>
      <c r="H112" s="30"/>
      <c r="I112" s="17"/>
      <c r="J112" s="17"/>
      <c r="K112" s="17"/>
      <c r="L112" s="17"/>
      <c r="M112" s="13"/>
      <c r="N112" s="36"/>
      <c r="O112" s="36"/>
      <c r="P112" s="36"/>
    </row>
    <row r="113" spans="1:16" s="12" customFormat="1" x14ac:dyDescent="0.3">
      <c r="A113" s="17"/>
      <c r="B113" s="17"/>
      <c r="C113" s="17"/>
      <c r="D113" s="17"/>
      <c r="E113" s="17"/>
      <c r="F113" s="17"/>
      <c r="G113" s="17"/>
      <c r="H113" s="30"/>
      <c r="I113" s="17"/>
      <c r="J113" s="17"/>
      <c r="K113" s="17"/>
      <c r="L113" s="17"/>
      <c r="M113" s="13"/>
      <c r="N113" s="36"/>
      <c r="O113" s="36"/>
      <c r="P113" s="36"/>
    </row>
    <row r="114" spans="1:16" s="12" customFormat="1" x14ac:dyDescent="0.3">
      <c r="A114" s="17"/>
      <c r="B114" s="17"/>
      <c r="C114" s="17"/>
      <c r="D114" s="17"/>
      <c r="E114" s="17"/>
      <c r="F114" s="17"/>
      <c r="G114" s="17"/>
      <c r="H114" s="30"/>
      <c r="I114" s="17"/>
      <c r="J114" s="17"/>
      <c r="K114" s="17"/>
      <c r="L114" s="17"/>
      <c r="M114" s="13"/>
      <c r="N114" s="36"/>
      <c r="O114" s="36"/>
      <c r="P114" s="36"/>
    </row>
    <row r="115" spans="1:16" s="12" customFormat="1" x14ac:dyDescent="0.3">
      <c r="A115" s="17"/>
      <c r="B115" s="17"/>
      <c r="C115" s="17"/>
      <c r="D115" s="17"/>
      <c r="E115" s="17"/>
      <c r="F115" s="17"/>
      <c r="G115" s="17"/>
      <c r="H115" s="30"/>
      <c r="I115" s="17"/>
      <c r="J115" s="17"/>
      <c r="K115" s="17"/>
      <c r="L115" s="17"/>
      <c r="M115" s="13"/>
      <c r="N115" s="36"/>
      <c r="O115" s="36"/>
      <c r="P115" s="36"/>
    </row>
    <row r="116" spans="1:16" s="12" customFormat="1" x14ac:dyDescent="0.3">
      <c r="A116" s="17"/>
      <c r="B116" s="17"/>
      <c r="C116" s="17"/>
      <c r="D116" s="17"/>
      <c r="E116" s="17"/>
      <c r="F116" s="17"/>
      <c r="G116" s="17"/>
      <c r="H116" s="30"/>
      <c r="I116" s="17"/>
      <c r="J116" s="17"/>
      <c r="K116" s="17"/>
      <c r="L116" s="17"/>
      <c r="M116" s="13"/>
      <c r="N116" s="36"/>
      <c r="O116" s="36"/>
      <c r="P116" s="36"/>
    </row>
    <row r="117" spans="1:16" s="12" customFormat="1" x14ac:dyDescent="0.3">
      <c r="A117" s="17"/>
      <c r="B117" s="17"/>
      <c r="C117" s="17"/>
      <c r="D117" s="17"/>
      <c r="E117" s="17"/>
      <c r="F117" s="17"/>
      <c r="G117" s="17"/>
      <c r="H117" s="30"/>
      <c r="I117" s="17"/>
      <c r="J117" s="17"/>
      <c r="K117" s="17"/>
      <c r="L117" s="17"/>
      <c r="M117" s="13"/>
      <c r="N117" s="36"/>
      <c r="O117" s="36"/>
      <c r="P117" s="36"/>
    </row>
    <row r="118" spans="1:16" s="12" customFormat="1" x14ac:dyDescent="0.3">
      <c r="A118" s="17"/>
      <c r="B118" s="17"/>
      <c r="C118" s="17"/>
      <c r="D118" s="17"/>
      <c r="E118" s="17"/>
      <c r="F118" s="17"/>
      <c r="G118" s="17"/>
      <c r="H118" s="30"/>
      <c r="I118" s="17"/>
      <c r="J118" s="17"/>
      <c r="K118" s="17"/>
      <c r="L118" s="17"/>
      <c r="M118" s="13"/>
      <c r="N118" s="36"/>
      <c r="O118" s="36"/>
      <c r="P118" s="36"/>
    </row>
    <row r="119" spans="1:16" s="12" customFormat="1" x14ac:dyDescent="0.3">
      <c r="A119" s="17"/>
      <c r="B119" s="17"/>
      <c r="C119" s="17"/>
      <c r="D119" s="17"/>
      <c r="E119" s="17"/>
      <c r="F119" s="17"/>
      <c r="G119" s="17"/>
      <c r="H119" s="30"/>
      <c r="I119" s="17"/>
      <c r="J119" s="17"/>
      <c r="K119" s="17"/>
      <c r="L119" s="17"/>
      <c r="M119" s="13"/>
      <c r="N119" s="36"/>
      <c r="O119" s="36"/>
      <c r="P119" s="36"/>
    </row>
    <row r="120" spans="1:16" s="12" customFormat="1" x14ac:dyDescent="0.3">
      <c r="A120" s="16"/>
      <c r="B120" s="16"/>
      <c r="C120" s="16"/>
      <c r="D120" s="16"/>
      <c r="E120" s="16"/>
      <c r="F120" s="16"/>
      <c r="G120" s="16"/>
      <c r="H120" s="31"/>
      <c r="I120" s="16"/>
      <c r="J120" s="16"/>
      <c r="K120" s="16"/>
      <c r="L120" s="16"/>
      <c r="N120" s="36"/>
      <c r="O120" s="36"/>
      <c r="P120" s="36"/>
    </row>
    <row r="121" spans="1:16" s="12" customFormat="1" x14ac:dyDescent="0.3">
      <c r="A121" s="16"/>
      <c r="B121" s="16"/>
      <c r="C121" s="16"/>
      <c r="D121" s="16"/>
      <c r="E121" s="16"/>
      <c r="F121" s="16"/>
      <c r="G121" s="16"/>
      <c r="H121" s="31"/>
      <c r="I121" s="16"/>
      <c r="J121" s="16"/>
      <c r="K121" s="16"/>
      <c r="L121" s="16"/>
      <c r="N121" s="36"/>
      <c r="O121" s="36"/>
      <c r="P121" s="36"/>
    </row>
    <row r="122" spans="1:16" s="12" customFormat="1" x14ac:dyDescent="0.3">
      <c r="A122" s="16"/>
      <c r="B122" s="16"/>
      <c r="C122" s="16"/>
      <c r="D122" s="16"/>
      <c r="E122" s="16"/>
      <c r="F122" s="16"/>
      <c r="G122" s="16"/>
      <c r="H122" s="31"/>
      <c r="I122" s="16"/>
      <c r="J122" s="16"/>
      <c r="K122" s="16"/>
      <c r="L122" s="16"/>
      <c r="N122" s="36"/>
      <c r="O122" s="36"/>
      <c r="P122" s="36"/>
    </row>
    <row r="123" spans="1:16" s="12" customFormat="1" x14ac:dyDescent="0.3">
      <c r="A123" s="16"/>
      <c r="B123" s="16"/>
      <c r="C123" s="16"/>
      <c r="D123" s="16"/>
      <c r="E123" s="16"/>
      <c r="F123" s="16"/>
      <c r="G123" s="16"/>
      <c r="H123" s="31"/>
      <c r="I123" s="16"/>
      <c r="J123" s="16"/>
      <c r="K123" s="16"/>
      <c r="L123" s="16"/>
      <c r="N123" s="36"/>
      <c r="O123" s="36"/>
      <c r="P123" s="36"/>
    </row>
    <row r="124" spans="1:16" s="12" customFormat="1" x14ac:dyDescent="0.3">
      <c r="A124" s="16"/>
      <c r="B124" s="16"/>
      <c r="C124" s="16"/>
      <c r="D124" s="16"/>
      <c r="E124" s="16"/>
      <c r="F124" s="16"/>
      <c r="G124" s="16"/>
      <c r="H124" s="31"/>
      <c r="I124" s="16"/>
      <c r="J124" s="16"/>
      <c r="K124" s="16"/>
      <c r="L124" s="16"/>
      <c r="N124" s="36"/>
      <c r="O124" s="36"/>
      <c r="P124" s="36"/>
    </row>
    <row r="125" spans="1:16" s="12" customFormat="1" x14ac:dyDescent="0.3">
      <c r="A125" s="16"/>
      <c r="B125" s="16"/>
      <c r="C125" s="16"/>
      <c r="D125" s="16"/>
      <c r="E125" s="16"/>
      <c r="F125" s="16"/>
      <c r="G125" s="16"/>
      <c r="H125" s="31"/>
      <c r="I125" s="16"/>
      <c r="J125" s="16"/>
      <c r="K125" s="16"/>
      <c r="L125" s="16"/>
      <c r="N125" s="36"/>
      <c r="O125" s="36"/>
      <c r="P125" s="36"/>
    </row>
    <row r="126" spans="1:16" s="12" customFormat="1" x14ac:dyDescent="0.3">
      <c r="A126" s="16"/>
      <c r="B126" s="16"/>
      <c r="C126" s="16"/>
      <c r="D126" s="16"/>
      <c r="E126" s="16"/>
      <c r="F126" s="16"/>
      <c r="G126" s="16"/>
      <c r="H126" s="31"/>
      <c r="I126" s="16"/>
      <c r="J126" s="16"/>
      <c r="K126" s="16"/>
      <c r="L126" s="16"/>
      <c r="N126" s="36"/>
      <c r="O126" s="36"/>
      <c r="P126" s="36"/>
    </row>
    <row r="127" spans="1:16" s="12" customFormat="1" x14ac:dyDescent="0.3">
      <c r="A127" s="16"/>
      <c r="B127" s="16"/>
      <c r="C127" s="16"/>
      <c r="D127" s="16"/>
      <c r="E127" s="16"/>
      <c r="F127" s="16"/>
      <c r="G127" s="16"/>
      <c r="H127" s="31"/>
      <c r="I127" s="16"/>
      <c r="J127" s="16"/>
      <c r="K127" s="16"/>
      <c r="L127" s="16"/>
      <c r="N127" s="36"/>
      <c r="O127" s="36"/>
      <c r="P127" s="36"/>
    </row>
    <row r="128" spans="1:16" s="12" customFormat="1" x14ac:dyDescent="0.3">
      <c r="A128" s="16"/>
      <c r="B128" s="16"/>
      <c r="C128" s="16"/>
      <c r="D128" s="16"/>
      <c r="E128" s="16"/>
      <c r="F128" s="16"/>
      <c r="G128" s="16"/>
      <c r="H128" s="31"/>
      <c r="I128" s="16"/>
      <c r="J128" s="16"/>
      <c r="K128" s="16"/>
      <c r="L128" s="16"/>
      <c r="N128" s="36"/>
      <c r="O128" s="36"/>
      <c r="P128" s="36"/>
    </row>
    <row r="129" spans="1:16" s="12" customFormat="1" x14ac:dyDescent="0.3">
      <c r="A129" s="16"/>
      <c r="B129" s="16"/>
      <c r="C129" s="16"/>
      <c r="D129" s="16"/>
      <c r="E129" s="16"/>
      <c r="F129" s="16"/>
      <c r="G129" s="16"/>
      <c r="H129" s="31"/>
      <c r="I129" s="16"/>
      <c r="J129" s="16"/>
      <c r="K129" s="16"/>
      <c r="L129" s="16"/>
      <c r="N129" s="36"/>
      <c r="O129" s="36"/>
      <c r="P129" s="36"/>
    </row>
    <row r="130" spans="1:16" s="12" customFormat="1" x14ac:dyDescent="0.3">
      <c r="A130" s="16"/>
      <c r="B130" s="16"/>
      <c r="C130" s="16"/>
      <c r="D130" s="16"/>
      <c r="E130" s="16"/>
      <c r="F130" s="16"/>
      <c r="G130" s="16"/>
      <c r="H130" s="31"/>
      <c r="I130" s="16"/>
      <c r="J130" s="16"/>
      <c r="K130" s="16"/>
      <c r="L130" s="16"/>
      <c r="N130" s="36"/>
      <c r="O130" s="36"/>
      <c r="P130" s="36"/>
    </row>
    <row r="131" spans="1:16" s="12" customFormat="1" x14ac:dyDescent="0.3">
      <c r="A131" s="16"/>
      <c r="B131" s="16"/>
      <c r="C131" s="16"/>
      <c r="D131" s="16"/>
      <c r="E131" s="16"/>
      <c r="F131" s="16"/>
      <c r="G131" s="16"/>
      <c r="H131" s="31"/>
      <c r="I131" s="16"/>
      <c r="J131" s="16"/>
      <c r="K131" s="16"/>
      <c r="L131" s="16"/>
      <c r="N131" s="36"/>
      <c r="O131" s="36"/>
      <c r="P131" s="36"/>
    </row>
    <row r="132" spans="1:16" s="12" customFormat="1" x14ac:dyDescent="0.3">
      <c r="A132" s="16"/>
      <c r="B132" s="16"/>
      <c r="C132" s="16"/>
      <c r="D132" s="16"/>
      <c r="E132" s="16"/>
      <c r="F132" s="16"/>
      <c r="G132" s="16"/>
      <c r="H132" s="31"/>
      <c r="I132" s="16"/>
      <c r="J132" s="16"/>
      <c r="K132" s="16"/>
      <c r="L132" s="16"/>
      <c r="N132" s="36"/>
      <c r="O132" s="36"/>
      <c r="P132" s="36"/>
    </row>
    <row r="133" spans="1:16" s="12" customFormat="1" x14ac:dyDescent="0.3">
      <c r="A133" s="16"/>
      <c r="B133" s="16"/>
      <c r="C133" s="16"/>
      <c r="D133" s="16"/>
      <c r="E133" s="16"/>
      <c r="F133" s="16"/>
      <c r="G133" s="16"/>
      <c r="H133" s="31"/>
      <c r="I133" s="16"/>
      <c r="J133" s="16"/>
      <c r="K133" s="16"/>
      <c r="L133" s="16"/>
      <c r="N133" s="36"/>
      <c r="O133" s="36"/>
      <c r="P133" s="36"/>
    </row>
    <row r="134" spans="1:16" s="12" customFormat="1" x14ac:dyDescent="0.3">
      <c r="A134" s="16"/>
      <c r="B134" s="16"/>
      <c r="C134" s="16"/>
      <c r="D134" s="16"/>
      <c r="E134" s="16"/>
      <c r="F134" s="16"/>
      <c r="G134" s="16"/>
      <c r="H134" s="31"/>
      <c r="I134" s="16"/>
      <c r="J134" s="16"/>
      <c r="K134" s="16"/>
      <c r="L134" s="16"/>
      <c r="N134" s="36"/>
      <c r="O134" s="36"/>
      <c r="P134" s="36"/>
    </row>
    <row r="135" spans="1:16" s="12" customFormat="1" x14ac:dyDescent="0.3">
      <c r="A135" s="16"/>
      <c r="B135" s="16"/>
      <c r="C135" s="16"/>
      <c r="D135" s="16"/>
      <c r="E135" s="16"/>
      <c r="F135" s="16"/>
      <c r="G135" s="16"/>
      <c r="H135" s="31"/>
      <c r="I135" s="16"/>
      <c r="J135" s="16"/>
      <c r="K135" s="16"/>
      <c r="L135" s="16"/>
      <c r="N135" s="36"/>
      <c r="O135" s="36"/>
      <c r="P135" s="36"/>
    </row>
    <row r="136" spans="1:16" s="12" customFormat="1" x14ac:dyDescent="0.3">
      <c r="A136" s="16"/>
      <c r="B136" s="16"/>
      <c r="C136" s="16"/>
      <c r="D136" s="16"/>
      <c r="E136" s="16"/>
      <c r="F136" s="16"/>
      <c r="G136" s="16"/>
      <c r="H136" s="31"/>
      <c r="I136" s="16"/>
      <c r="J136" s="16"/>
      <c r="K136" s="16"/>
      <c r="L136" s="16"/>
      <c r="N136" s="36"/>
      <c r="O136" s="36"/>
      <c r="P136" s="36"/>
    </row>
    <row r="137" spans="1:16" s="12" customFormat="1" x14ac:dyDescent="0.3">
      <c r="A137" s="16"/>
      <c r="B137" s="16"/>
      <c r="C137" s="16"/>
      <c r="D137" s="16"/>
      <c r="E137" s="16"/>
      <c r="F137" s="16"/>
      <c r="G137" s="16"/>
      <c r="H137" s="31"/>
      <c r="I137" s="16"/>
      <c r="J137" s="16"/>
      <c r="K137" s="16"/>
      <c r="L137" s="16"/>
      <c r="N137" s="36"/>
      <c r="O137" s="36"/>
      <c r="P137" s="36"/>
    </row>
    <row r="138" spans="1:16" s="12" customFormat="1" x14ac:dyDescent="0.3">
      <c r="A138" s="16"/>
      <c r="B138" s="16"/>
      <c r="C138" s="16"/>
      <c r="D138" s="16"/>
      <c r="E138" s="16"/>
      <c r="F138" s="16"/>
      <c r="G138" s="16"/>
      <c r="H138" s="31"/>
      <c r="I138" s="16"/>
      <c r="J138" s="16"/>
      <c r="K138" s="16"/>
      <c r="L138" s="16"/>
      <c r="N138" s="36"/>
      <c r="O138" s="36"/>
      <c r="P138" s="36"/>
    </row>
    <row r="139" spans="1:16" s="12" customFormat="1" x14ac:dyDescent="0.3">
      <c r="A139" s="16"/>
      <c r="B139" s="16"/>
      <c r="C139" s="16"/>
      <c r="D139" s="16"/>
      <c r="E139" s="16"/>
      <c r="F139" s="16"/>
      <c r="G139" s="16"/>
      <c r="H139" s="31"/>
      <c r="I139" s="16"/>
      <c r="J139" s="16"/>
      <c r="K139" s="16"/>
      <c r="L139" s="16"/>
      <c r="N139" s="36"/>
      <c r="O139" s="36"/>
      <c r="P139" s="36"/>
    </row>
    <row r="140" spans="1:16" s="12" customFormat="1" x14ac:dyDescent="0.3">
      <c r="A140" s="16"/>
      <c r="B140" s="16"/>
      <c r="C140" s="16"/>
      <c r="D140" s="16"/>
      <c r="E140" s="16"/>
      <c r="F140" s="16"/>
      <c r="G140" s="16"/>
      <c r="H140" s="31"/>
      <c r="I140" s="16"/>
      <c r="J140" s="16"/>
      <c r="K140" s="16"/>
      <c r="L140" s="16"/>
      <c r="N140" s="36"/>
      <c r="O140" s="36"/>
      <c r="P140" s="36"/>
    </row>
    <row r="141" spans="1:16" s="12" customFormat="1" x14ac:dyDescent="0.3">
      <c r="A141" s="16"/>
      <c r="B141" s="16"/>
      <c r="C141" s="16"/>
      <c r="D141" s="16"/>
      <c r="E141" s="16"/>
      <c r="F141" s="16"/>
      <c r="G141" s="16"/>
      <c r="H141" s="31"/>
      <c r="I141" s="16"/>
      <c r="J141" s="16"/>
      <c r="K141" s="16"/>
      <c r="L141" s="16"/>
      <c r="N141" s="36"/>
      <c r="O141" s="36"/>
      <c r="P141" s="36"/>
    </row>
    <row r="142" spans="1:16" s="12" customFormat="1" x14ac:dyDescent="0.3">
      <c r="A142" s="16"/>
      <c r="B142" s="16"/>
      <c r="C142" s="16"/>
      <c r="D142" s="16"/>
      <c r="E142" s="16"/>
      <c r="F142" s="16"/>
      <c r="G142" s="16"/>
      <c r="H142" s="31"/>
      <c r="I142" s="16"/>
      <c r="J142" s="16"/>
      <c r="K142" s="16"/>
      <c r="L142" s="16"/>
      <c r="N142" s="36"/>
      <c r="O142" s="36"/>
      <c r="P142" s="36"/>
    </row>
    <row r="143" spans="1:16" s="12" customFormat="1" x14ac:dyDescent="0.3">
      <c r="A143" s="16"/>
      <c r="B143" s="16"/>
      <c r="C143" s="16"/>
      <c r="D143" s="16"/>
      <c r="E143" s="16"/>
      <c r="F143" s="16"/>
      <c r="G143" s="16"/>
      <c r="H143" s="31"/>
      <c r="I143" s="16"/>
      <c r="J143" s="16"/>
      <c r="K143" s="16"/>
      <c r="L143" s="16"/>
      <c r="N143" s="36"/>
      <c r="O143" s="36"/>
      <c r="P143" s="36"/>
    </row>
    <row r="144" spans="1:16" s="12" customFormat="1" x14ac:dyDescent="0.3">
      <c r="A144" s="16"/>
      <c r="B144" s="16"/>
      <c r="C144" s="16"/>
      <c r="D144" s="16"/>
      <c r="E144" s="16"/>
      <c r="F144" s="16"/>
      <c r="G144" s="16"/>
      <c r="H144" s="31"/>
      <c r="I144" s="16"/>
      <c r="J144" s="16"/>
      <c r="K144" s="16"/>
      <c r="L144" s="16"/>
      <c r="N144" s="36"/>
      <c r="O144" s="36"/>
      <c r="P144" s="36"/>
    </row>
    <row r="145" spans="1:16" s="12" customFormat="1" x14ac:dyDescent="0.3">
      <c r="A145" s="16"/>
      <c r="B145" s="16"/>
      <c r="C145" s="16"/>
      <c r="D145" s="16"/>
      <c r="E145" s="16"/>
      <c r="F145" s="16"/>
      <c r="G145" s="16"/>
      <c r="H145" s="31"/>
      <c r="I145" s="16"/>
      <c r="J145" s="16"/>
      <c r="K145" s="16"/>
      <c r="L145" s="16"/>
      <c r="N145" s="36"/>
      <c r="O145" s="36"/>
      <c r="P145" s="36"/>
    </row>
    <row r="146" spans="1:16" s="12" customFormat="1" x14ac:dyDescent="0.3">
      <c r="A146" s="16"/>
      <c r="B146" s="16"/>
      <c r="C146" s="16"/>
      <c r="D146" s="16"/>
      <c r="E146" s="16"/>
      <c r="F146" s="16"/>
      <c r="G146" s="16"/>
      <c r="H146" s="31"/>
      <c r="I146" s="16"/>
      <c r="J146" s="16"/>
      <c r="K146" s="16"/>
      <c r="L146" s="16"/>
      <c r="N146" s="36"/>
      <c r="O146" s="36"/>
      <c r="P146" s="36"/>
    </row>
    <row r="147" spans="1:16" s="12" customFormat="1" x14ac:dyDescent="0.3">
      <c r="A147" s="16"/>
      <c r="B147" s="16"/>
      <c r="C147" s="16"/>
      <c r="D147" s="16"/>
      <c r="E147" s="16"/>
      <c r="F147" s="16"/>
      <c r="G147" s="16"/>
      <c r="H147" s="31"/>
      <c r="I147" s="16"/>
      <c r="J147" s="16"/>
      <c r="K147" s="16"/>
      <c r="L147" s="16"/>
      <c r="N147" s="36"/>
      <c r="O147" s="36"/>
      <c r="P147" s="36"/>
    </row>
    <row r="148" spans="1:16" s="12" customFormat="1" x14ac:dyDescent="0.3">
      <c r="A148" s="16"/>
      <c r="B148" s="16"/>
      <c r="C148" s="16"/>
      <c r="D148" s="16"/>
      <c r="E148" s="16"/>
      <c r="F148" s="16"/>
      <c r="G148" s="16"/>
      <c r="H148" s="31"/>
      <c r="I148" s="16"/>
      <c r="J148" s="16"/>
      <c r="K148" s="16"/>
      <c r="L148" s="16"/>
      <c r="N148" s="36"/>
      <c r="O148" s="36"/>
      <c r="P148" s="36"/>
    </row>
    <row r="149" spans="1:16" s="12" customFormat="1" x14ac:dyDescent="0.3">
      <c r="A149" s="16"/>
      <c r="B149" s="16"/>
      <c r="C149" s="16"/>
      <c r="D149" s="16"/>
      <c r="E149" s="16"/>
      <c r="F149" s="16"/>
      <c r="G149" s="16"/>
      <c r="H149" s="31"/>
      <c r="I149" s="16"/>
      <c r="J149" s="16"/>
      <c r="K149" s="16"/>
      <c r="L149" s="16"/>
      <c r="N149" s="36"/>
      <c r="O149" s="36"/>
      <c r="P149" s="36"/>
    </row>
    <row r="150" spans="1:16" s="12" customFormat="1" x14ac:dyDescent="0.3">
      <c r="A150" s="16"/>
      <c r="B150" s="16"/>
      <c r="C150" s="16"/>
      <c r="D150" s="16"/>
      <c r="E150" s="16"/>
      <c r="F150" s="16"/>
      <c r="G150" s="16"/>
      <c r="H150" s="31"/>
      <c r="I150" s="16"/>
      <c r="J150" s="16"/>
      <c r="K150" s="16"/>
      <c r="L150" s="16"/>
      <c r="N150" s="36"/>
      <c r="O150" s="36"/>
      <c r="P150" s="36"/>
    </row>
    <row r="151" spans="1:16" s="12" customFormat="1" x14ac:dyDescent="0.3">
      <c r="A151" s="16"/>
      <c r="B151" s="16"/>
      <c r="C151" s="16"/>
      <c r="D151" s="16"/>
      <c r="E151" s="16"/>
      <c r="F151" s="16"/>
      <c r="G151" s="16"/>
      <c r="H151" s="31"/>
      <c r="I151" s="16"/>
      <c r="J151" s="16"/>
      <c r="K151" s="16"/>
      <c r="L151" s="16"/>
      <c r="N151" s="36"/>
      <c r="O151" s="36"/>
      <c r="P151" s="36"/>
    </row>
    <row r="152" spans="1:16" s="12" customFormat="1" x14ac:dyDescent="0.3">
      <c r="A152" s="16"/>
      <c r="B152" s="16"/>
      <c r="C152" s="16"/>
      <c r="D152" s="16"/>
      <c r="E152" s="16"/>
      <c r="F152" s="16"/>
      <c r="G152" s="16"/>
      <c r="H152" s="31"/>
      <c r="I152" s="16"/>
      <c r="J152" s="16"/>
      <c r="K152" s="16"/>
      <c r="L152" s="16"/>
      <c r="N152" s="36"/>
      <c r="O152" s="36"/>
      <c r="P152" s="36"/>
    </row>
    <row r="153" spans="1:16" s="12" customFormat="1" x14ac:dyDescent="0.3">
      <c r="A153" s="16"/>
      <c r="B153" s="16"/>
      <c r="C153" s="16"/>
      <c r="D153" s="16"/>
      <c r="E153" s="16"/>
      <c r="F153" s="16"/>
      <c r="G153" s="16"/>
      <c r="H153" s="31"/>
      <c r="I153" s="16"/>
      <c r="J153" s="16"/>
      <c r="K153" s="16"/>
      <c r="L153" s="16"/>
      <c r="N153" s="36"/>
      <c r="O153" s="36"/>
      <c r="P153" s="36"/>
    </row>
    <row r="154" spans="1:16" s="12" customFormat="1" x14ac:dyDescent="0.3">
      <c r="A154" s="16"/>
      <c r="B154" s="16"/>
      <c r="C154" s="16"/>
      <c r="D154" s="16"/>
      <c r="E154" s="16"/>
      <c r="F154" s="16"/>
      <c r="G154" s="16"/>
      <c r="H154" s="31"/>
      <c r="I154" s="16"/>
      <c r="J154" s="16"/>
      <c r="K154" s="16"/>
      <c r="L154" s="16"/>
      <c r="N154" s="36"/>
      <c r="O154" s="36"/>
      <c r="P154" s="36"/>
    </row>
    <row r="155" spans="1:16" s="12" customFormat="1" x14ac:dyDescent="0.3">
      <c r="A155" s="16"/>
      <c r="B155" s="16"/>
      <c r="C155" s="16"/>
      <c r="D155" s="16"/>
      <c r="E155" s="16"/>
      <c r="F155" s="16"/>
      <c r="G155" s="16"/>
      <c r="H155" s="31"/>
      <c r="I155" s="16"/>
      <c r="J155" s="16"/>
      <c r="K155" s="16"/>
      <c r="L155" s="16"/>
      <c r="N155" s="36"/>
      <c r="O155" s="36"/>
      <c r="P155" s="36"/>
    </row>
    <row r="156" spans="1:16" s="12" customFormat="1" x14ac:dyDescent="0.3">
      <c r="A156" s="16"/>
      <c r="B156" s="16"/>
      <c r="C156" s="16"/>
      <c r="D156" s="16"/>
      <c r="E156" s="16"/>
      <c r="F156" s="16"/>
      <c r="G156" s="16"/>
      <c r="H156" s="31"/>
      <c r="I156" s="16"/>
      <c r="J156" s="16"/>
      <c r="K156" s="16"/>
      <c r="L156" s="16"/>
      <c r="N156" s="36"/>
      <c r="O156" s="36"/>
      <c r="P156" s="36"/>
    </row>
    <row r="157" spans="1:16" s="12" customFormat="1" x14ac:dyDescent="0.3">
      <c r="A157" s="16"/>
      <c r="B157" s="16"/>
      <c r="C157" s="16"/>
      <c r="D157" s="16"/>
      <c r="E157" s="16"/>
      <c r="F157" s="16"/>
      <c r="G157" s="16"/>
      <c r="H157" s="31"/>
      <c r="I157" s="16"/>
      <c r="J157" s="16"/>
      <c r="K157" s="16"/>
      <c r="L157" s="16"/>
      <c r="N157" s="36"/>
      <c r="O157" s="36"/>
      <c r="P157" s="36"/>
    </row>
    <row r="158" spans="1:16" s="12" customFormat="1" x14ac:dyDescent="0.3">
      <c r="A158" s="16"/>
      <c r="B158" s="16"/>
      <c r="C158" s="16"/>
      <c r="D158" s="16"/>
      <c r="E158" s="16"/>
      <c r="F158" s="16"/>
      <c r="G158" s="16"/>
      <c r="H158" s="31"/>
      <c r="I158" s="16"/>
      <c r="J158" s="16"/>
      <c r="K158" s="16"/>
      <c r="L158" s="16"/>
      <c r="N158" s="36"/>
      <c r="O158" s="36"/>
      <c r="P158" s="36"/>
    </row>
    <row r="159" spans="1:16" s="12" customFormat="1" x14ac:dyDescent="0.3">
      <c r="A159" s="16"/>
      <c r="B159" s="16"/>
      <c r="C159" s="16"/>
      <c r="D159" s="16"/>
      <c r="E159" s="16"/>
      <c r="F159" s="16"/>
      <c r="G159" s="16"/>
      <c r="H159" s="31"/>
      <c r="I159" s="16"/>
      <c r="J159" s="16"/>
      <c r="K159" s="16"/>
      <c r="L159" s="16"/>
      <c r="N159" s="36"/>
      <c r="O159" s="36"/>
      <c r="P159" s="36"/>
    </row>
    <row r="160" spans="1:16" s="12" customFormat="1" x14ac:dyDescent="0.3">
      <c r="A160" s="16"/>
      <c r="B160" s="16"/>
      <c r="C160" s="16"/>
      <c r="D160" s="16"/>
      <c r="E160" s="16"/>
      <c r="F160" s="16"/>
      <c r="G160" s="16"/>
      <c r="H160" s="31"/>
      <c r="I160" s="16"/>
      <c r="J160" s="16"/>
      <c r="K160" s="16"/>
      <c r="L160" s="16"/>
      <c r="N160" s="36"/>
      <c r="O160" s="36"/>
      <c r="P160" s="36"/>
    </row>
    <row r="161" spans="1:16" s="12" customFormat="1" x14ac:dyDescent="0.3">
      <c r="A161" s="16"/>
      <c r="B161" s="16"/>
      <c r="C161" s="16"/>
      <c r="D161" s="16"/>
      <c r="E161" s="16"/>
      <c r="F161" s="16"/>
      <c r="G161" s="16"/>
      <c r="H161" s="31"/>
      <c r="I161" s="16"/>
      <c r="J161" s="16"/>
      <c r="K161" s="16"/>
      <c r="L161" s="16"/>
      <c r="N161" s="36"/>
      <c r="O161" s="36"/>
      <c r="P161" s="36"/>
    </row>
    <row r="162" spans="1:16" s="12" customFormat="1" x14ac:dyDescent="0.3">
      <c r="A162" s="16"/>
      <c r="B162" s="16"/>
      <c r="C162" s="16"/>
      <c r="D162" s="16"/>
      <c r="E162" s="16"/>
      <c r="F162" s="16"/>
      <c r="G162" s="16"/>
      <c r="H162" s="31"/>
      <c r="I162" s="16"/>
      <c r="J162" s="16"/>
      <c r="K162" s="16"/>
      <c r="L162" s="16"/>
      <c r="N162" s="36"/>
      <c r="O162" s="36"/>
      <c r="P162" s="36"/>
    </row>
    <row r="163" spans="1:16" s="12" customFormat="1" x14ac:dyDescent="0.3">
      <c r="A163" s="16"/>
      <c r="B163" s="16"/>
      <c r="C163" s="16"/>
      <c r="D163" s="16"/>
      <c r="E163" s="16"/>
      <c r="F163" s="16"/>
      <c r="G163" s="16"/>
      <c r="H163" s="31"/>
      <c r="I163" s="16"/>
      <c r="J163" s="16"/>
      <c r="K163" s="16"/>
      <c r="L163" s="16"/>
      <c r="N163" s="36"/>
      <c r="O163" s="36"/>
      <c r="P163" s="36"/>
    </row>
    <row r="164" spans="1:16" s="12" customFormat="1" x14ac:dyDescent="0.3">
      <c r="A164" s="16"/>
      <c r="B164" s="16"/>
      <c r="C164" s="16"/>
      <c r="D164" s="16"/>
      <c r="E164" s="16"/>
      <c r="F164" s="16"/>
      <c r="G164" s="16"/>
      <c r="H164" s="31"/>
      <c r="I164" s="16"/>
      <c r="J164" s="16"/>
      <c r="K164" s="16"/>
      <c r="L164" s="16"/>
      <c r="N164" s="36"/>
      <c r="O164" s="36"/>
      <c r="P164" s="36"/>
    </row>
    <row r="165" spans="1:16" s="12" customFormat="1" x14ac:dyDescent="0.3">
      <c r="A165" s="16"/>
      <c r="B165" s="16"/>
      <c r="C165" s="16"/>
      <c r="D165" s="16"/>
      <c r="E165" s="16"/>
      <c r="F165" s="16"/>
      <c r="G165" s="16"/>
      <c r="H165" s="31"/>
      <c r="I165" s="16"/>
      <c r="J165" s="16"/>
      <c r="K165" s="16"/>
      <c r="L165" s="16"/>
      <c r="N165" s="36"/>
      <c r="O165" s="36"/>
      <c r="P165" s="36"/>
    </row>
    <row r="166" spans="1:16" s="12" customFormat="1" x14ac:dyDescent="0.3">
      <c r="A166" s="16"/>
      <c r="B166" s="16"/>
      <c r="C166" s="16"/>
      <c r="D166" s="16"/>
      <c r="E166" s="16"/>
      <c r="F166" s="16"/>
      <c r="G166" s="16"/>
      <c r="H166" s="31"/>
      <c r="I166" s="16"/>
      <c r="J166" s="16"/>
      <c r="K166" s="16"/>
      <c r="L166" s="16"/>
      <c r="N166" s="36"/>
      <c r="O166" s="36"/>
      <c r="P166" s="36"/>
    </row>
    <row r="167" spans="1:16" s="12" customFormat="1" x14ac:dyDescent="0.3">
      <c r="A167" s="16"/>
      <c r="B167" s="16"/>
      <c r="C167" s="16"/>
      <c r="D167" s="16"/>
      <c r="E167" s="16"/>
      <c r="F167" s="16"/>
      <c r="G167" s="16"/>
      <c r="H167" s="31"/>
      <c r="I167" s="16"/>
      <c r="J167" s="16"/>
      <c r="K167" s="16"/>
      <c r="L167" s="16"/>
      <c r="N167" s="36"/>
      <c r="O167" s="36"/>
      <c r="P167" s="36"/>
    </row>
    <row r="168" spans="1:16" s="12" customFormat="1" x14ac:dyDescent="0.3">
      <c r="A168" s="16"/>
      <c r="B168" s="16"/>
      <c r="C168" s="16"/>
      <c r="D168" s="16"/>
      <c r="E168" s="16"/>
      <c r="F168" s="16"/>
      <c r="G168" s="16"/>
      <c r="H168" s="31"/>
      <c r="I168" s="16"/>
      <c r="J168" s="16"/>
      <c r="K168" s="16"/>
      <c r="L168" s="16"/>
      <c r="N168" s="36"/>
      <c r="O168" s="36"/>
      <c r="P168" s="36"/>
    </row>
    <row r="169" spans="1:16" s="12" customFormat="1" x14ac:dyDescent="0.3">
      <c r="A169" s="16"/>
      <c r="B169" s="16"/>
      <c r="C169" s="16"/>
      <c r="D169" s="16"/>
      <c r="E169" s="16"/>
      <c r="F169" s="16"/>
      <c r="G169" s="16"/>
      <c r="H169" s="31"/>
      <c r="I169" s="16"/>
      <c r="J169" s="16"/>
      <c r="K169" s="16"/>
      <c r="L169" s="16"/>
      <c r="N169" s="36"/>
      <c r="O169" s="36"/>
      <c r="P169" s="36"/>
    </row>
    <row r="170" spans="1:16" s="12" customFormat="1" x14ac:dyDescent="0.3">
      <c r="A170" s="16"/>
      <c r="B170" s="16"/>
      <c r="C170" s="16"/>
      <c r="D170" s="16"/>
      <c r="E170" s="16"/>
      <c r="F170" s="16"/>
      <c r="G170" s="16"/>
      <c r="H170" s="31"/>
      <c r="I170" s="16"/>
      <c r="J170" s="16"/>
      <c r="K170" s="16"/>
      <c r="L170" s="16"/>
      <c r="N170" s="36"/>
      <c r="O170" s="36"/>
      <c r="P170" s="36"/>
    </row>
    <row r="171" spans="1:16" s="12" customFormat="1" x14ac:dyDescent="0.3">
      <c r="A171" s="16"/>
      <c r="B171" s="16"/>
      <c r="C171" s="16"/>
      <c r="D171" s="16"/>
      <c r="E171" s="16"/>
      <c r="F171" s="16"/>
      <c r="G171" s="16"/>
      <c r="H171" s="31"/>
      <c r="I171" s="16"/>
      <c r="J171" s="16"/>
      <c r="K171" s="16"/>
      <c r="L171" s="16"/>
      <c r="N171" s="36"/>
      <c r="O171" s="36"/>
      <c r="P171" s="36"/>
    </row>
    <row r="172" spans="1:16" s="12" customFormat="1" x14ac:dyDescent="0.3">
      <c r="A172" s="16"/>
      <c r="B172" s="16"/>
      <c r="C172" s="16"/>
      <c r="D172" s="16"/>
      <c r="E172" s="16"/>
      <c r="F172" s="16"/>
      <c r="G172" s="16"/>
      <c r="H172" s="31"/>
      <c r="I172" s="16"/>
      <c r="J172" s="16"/>
      <c r="K172" s="16"/>
      <c r="L172" s="16"/>
      <c r="N172" s="36"/>
      <c r="O172" s="36"/>
      <c r="P172" s="36"/>
    </row>
    <row r="173" spans="1:16" s="12" customFormat="1" x14ac:dyDescent="0.3">
      <c r="A173" s="16"/>
      <c r="B173" s="16"/>
      <c r="C173" s="16"/>
      <c r="D173" s="16"/>
      <c r="E173" s="16"/>
      <c r="F173" s="16"/>
      <c r="G173" s="16"/>
      <c r="H173" s="31"/>
      <c r="I173" s="16"/>
      <c r="J173" s="16"/>
      <c r="K173" s="16"/>
      <c r="L173" s="16"/>
      <c r="N173" s="36"/>
      <c r="O173" s="36"/>
      <c r="P173" s="36"/>
    </row>
    <row r="174" spans="1:16" s="12" customFormat="1" x14ac:dyDescent="0.3">
      <c r="A174" s="16"/>
      <c r="B174" s="16"/>
      <c r="C174" s="16"/>
      <c r="D174" s="16"/>
      <c r="E174" s="16"/>
      <c r="F174" s="16"/>
      <c r="G174" s="16"/>
      <c r="H174" s="31"/>
      <c r="I174" s="16"/>
      <c r="J174" s="16"/>
      <c r="K174" s="16"/>
      <c r="L174" s="16"/>
      <c r="N174" s="36"/>
      <c r="O174" s="36"/>
      <c r="P174" s="36"/>
    </row>
    <row r="175" spans="1:16" s="12" customFormat="1" x14ac:dyDescent="0.3">
      <c r="A175" s="16"/>
      <c r="B175" s="16"/>
      <c r="C175" s="16"/>
      <c r="D175" s="16"/>
      <c r="E175" s="16"/>
      <c r="F175" s="16"/>
      <c r="G175" s="16"/>
      <c r="H175" s="31"/>
      <c r="I175" s="16"/>
      <c r="J175" s="16"/>
      <c r="K175" s="16"/>
      <c r="L175" s="16"/>
      <c r="N175" s="36"/>
      <c r="O175" s="36"/>
      <c r="P175" s="36"/>
    </row>
    <row r="176" spans="1:16" s="12" customFormat="1" x14ac:dyDescent="0.3">
      <c r="A176" s="16"/>
      <c r="B176" s="16"/>
      <c r="C176" s="16"/>
      <c r="D176" s="16"/>
      <c r="E176" s="16"/>
      <c r="F176" s="16"/>
      <c r="G176" s="16"/>
      <c r="H176" s="31"/>
      <c r="I176" s="16"/>
      <c r="J176" s="16"/>
      <c r="K176" s="16"/>
      <c r="L176" s="16"/>
      <c r="N176" s="36"/>
      <c r="O176" s="36"/>
      <c r="P176" s="36"/>
    </row>
    <row r="177" spans="1:16" s="12" customFormat="1" x14ac:dyDescent="0.3">
      <c r="A177" s="16"/>
      <c r="B177" s="16"/>
      <c r="C177" s="16"/>
      <c r="D177" s="16"/>
      <c r="E177" s="16"/>
      <c r="F177" s="16"/>
      <c r="G177" s="16"/>
      <c r="H177" s="31"/>
      <c r="I177" s="16"/>
      <c r="J177" s="16"/>
      <c r="K177" s="16"/>
      <c r="L177" s="16"/>
      <c r="N177" s="36"/>
      <c r="O177" s="36"/>
      <c r="P177" s="36"/>
    </row>
    <row r="178" spans="1:16" s="12" customFormat="1" x14ac:dyDescent="0.3">
      <c r="A178" s="16"/>
      <c r="B178" s="16"/>
      <c r="C178" s="16"/>
      <c r="D178" s="16"/>
      <c r="E178" s="16"/>
      <c r="F178" s="16"/>
      <c r="G178" s="16"/>
      <c r="H178" s="31"/>
      <c r="I178" s="16"/>
      <c r="J178" s="16"/>
      <c r="K178" s="16"/>
      <c r="L178" s="16"/>
      <c r="N178" s="36"/>
      <c r="O178" s="36"/>
      <c r="P178" s="36"/>
    </row>
    <row r="179" spans="1:16" s="12" customFormat="1" x14ac:dyDescent="0.3">
      <c r="A179" s="16"/>
      <c r="B179" s="16"/>
      <c r="C179" s="16"/>
      <c r="D179" s="16"/>
      <c r="E179" s="16"/>
      <c r="F179" s="16"/>
      <c r="G179" s="16"/>
      <c r="H179" s="31"/>
      <c r="I179" s="16"/>
      <c r="J179" s="16"/>
      <c r="K179" s="16"/>
      <c r="L179" s="16"/>
      <c r="N179" s="36"/>
      <c r="O179" s="36"/>
      <c r="P179" s="36"/>
    </row>
    <row r="180" spans="1:16" s="12" customFormat="1" x14ac:dyDescent="0.3">
      <c r="A180" s="16"/>
      <c r="B180" s="16"/>
      <c r="C180" s="16"/>
      <c r="D180" s="16"/>
      <c r="E180" s="16"/>
      <c r="F180" s="16"/>
      <c r="G180" s="16"/>
      <c r="H180" s="31"/>
      <c r="I180" s="16"/>
      <c r="J180" s="16"/>
      <c r="K180" s="16"/>
      <c r="L180" s="16"/>
      <c r="N180" s="36"/>
      <c r="O180" s="36"/>
      <c r="P180" s="36"/>
    </row>
    <row r="181" spans="1:16" s="12" customFormat="1" x14ac:dyDescent="0.3">
      <c r="A181" s="16"/>
      <c r="B181" s="16"/>
      <c r="C181" s="16"/>
      <c r="D181" s="16"/>
      <c r="E181" s="16"/>
      <c r="F181" s="16"/>
      <c r="G181" s="16"/>
      <c r="H181" s="31"/>
      <c r="I181" s="16"/>
      <c r="J181" s="16"/>
      <c r="K181" s="16"/>
      <c r="L181" s="16"/>
      <c r="N181" s="36"/>
      <c r="O181" s="36"/>
      <c r="P181" s="36"/>
    </row>
    <row r="182" spans="1:16" s="12" customFormat="1" x14ac:dyDescent="0.3">
      <c r="A182" s="16"/>
      <c r="B182" s="16"/>
      <c r="C182" s="16"/>
      <c r="D182" s="16"/>
      <c r="E182" s="16"/>
      <c r="F182" s="16"/>
      <c r="G182" s="16"/>
      <c r="H182" s="31"/>
      <c r="I182" s="16"/>
      <c r="J182" s="16"/>
      <c r="K182" s="16"/>
      <c r="L182" s="16"/>
      <c r="N182" s="36"/>
      <c r="O182" s="36"/>
      <c r="P182" s="36"/>
    </row>
    <row r="183" spans="1:16" s="12" customFormat="1" x14ac:dyDescent="0.3">
      <c r="A183" s="16"/>
      <c r="B183" s="16"/>
      <c r="C183" s="16"/>
      <c r="D183" s="16"/>
      <c r="E183" s="16"/>
      <c r="F183" s="16"/>
      <c r="G183" s="16"/>
      <c r="H183" s="31"/>
      <c r="I183" s="16"/>
      <c r="J183" s="16"/>
      <c r="K183" s="16"/>
      <c r="L183" s="16"/>
      <c r="N183" s="36"/>
      <c r="O183" s="36"/>
      <c r="P183" s="36"/>
    </row>
    <row r="184" spans="1:16" s="12" customFormat="1" x14ac:dyDescent="0.3">
      <c r="A184" s="16"/>
      <c r="B184" s="16"/>
      <c r="C184" s="16"/>
      <c r="D184" s="16"/>
      <c r="E184" s="16"/>
      <c r="F184" s="16"/>
      <c r="G184" s="16"/>
      <c r="H184" s="31"/>
      <c r="I184" s="16"/>
      <c r="J184" s="16"/>
      <c r="K184" s="16"/>
      <c r="L184" s="16"/>
      <c r="N184" s="36"/>
      <c r="O184" s="36"/>
      <c r="P184" s="36"/>
    </row>
    <row r="185" spans="1:16" s="12" customFormat="1" x14ac:dyDescent="0.3">
      <c r="A185" s="16"/>
      <c r="B185" s="16"/>
      <c r="C185" s="16"/>
      <c r="D185" s="16"/>
      <c r="E185" s="16"/>
      <c r="F185" s="16"/>
      <c r="G185" s="16"/>
      <c r="H185" s="31"/>
      <c r="I185" s="16"/>
      <c r="J185" s="16"/>
      <c r="K185" s="16"/>
      <c r="L185" s="16"/>
      <c r="N185" s="36"/>
      <c r="O185" s="36"/>
      <c r="P185" s="36"/>
    </row>
    <row r="186" spans="1:16" x14ac:dyDescent="0.3">
      <c r="N186" s="36"/>
      <c r="O186" s="36"/>
      <c r="P186" s="36"/>
    </row>
    <row r="187" spans="1:16" x14ac:dyDescent="0.3">
      <c r="N187" s="36"/>
      <c r="O187" s="36"/>
      <c r="P187" s="36"/>
    </row>
    <row r="188" spans="1:16" x14ac:dyDescent="0.3">
      <c r="N188" s="36"/>
      <c r="O188" s="36"/>
      <c r="P188" s="36"/>
    </row>
    <row r="189" spans="1:16" x14ac:dyDescent="0.3">
      <c r="N189" s="36"/>
      <c r="O189" s="36"/>
      <c r="P189" s="36"/>
    </row>
    <row r="190" spans="1:16" x14ac:dyDescent="0.3">
      <c r="N190" s="36"/>
      <c r="O190" s="36"/>
      <c r="P190" s="36"/>
    </row>
    <row r="191" spans="1:16" x14ac:dyDescent="0.3">
      <c r="N191" s="36"/>
      <c r="O191" s="36"/>
      <c r="P191" s="36"/>
    </row>
    <row r="192" spans="1:16" x14ac:dyDescent="0.3">
      <c r="N192" s="36"/>
      <c r="O192" s="36"/>
      <c r="P192" s="36"/>
    </row>
    <row r="193" spans="14:16" x14ac:dyDescent="0.3">
      <c r="N193" s="36"/>
      <c r="O193" s="36"/>
      <c r="P193" s="36"/>
    </row>
    <row r="194" spans="14:16" x14ac:dyDescent="0.3">
      <c r="N194" s="36"/>
      <c r="O194" s="36"/>
      <c r="P194" s="36"/>
    </row>
    <row r="195" spans="14:16" x14ac:dyDescent="0.3">
      <c r="N195" s="36"/>
      <c r="O195" s="36"/>
      <c r="P195" s="36"/>
    </row>
    <row r="196" spans="14:16" x14ac:dyDescent="0.3">
      <c r="N196" s="36"/>
      <c r="O196" s="36"/>
      <c r="P196" s="36"/>
    </row>
    <row r="197" spans="14:16" x14ac:dyDescent="0.3">
      <c r="N197" s="36"/>
      <c r="O197" s="36"/>
      <c r="P197" s="36"/>
    </row>
    <row r="198" spans="14:16" x14ac:dyDescent="0.3">
      <c r="N198" s="36"/>
      <c r="O198" s="36"/>
      <c r="P198" s="36"/>
    </row>
    <row r="199" spans="14:16" x14ac:dyDescent="0.3">
      <c r="N199" s="36"/>
      <c r="O199" s="36"/>
      <c r="P199" s="36"/>
    </row>
    <row r="200" spans="14:16" x14ac:dyDescent="0.3">
      <c r="N200" s="36"/>
      <c r="O200" s="36"/>
      <c r="P200" s="36"/>
    </row>
    <row r="201" spans="14:16" x14ac:dyDescent="0.3">
      <c r="N201" s="36"/>
      <c r="O201" s="36"/>
      <c r="P201" s="36"/>
    </row>
    <row r="202" spans="14:16" x14ac:dyDescent="0.3">
      <c r="N202" s="36"/>
      <c r="O202" s="36"/>
      <c r="P202" s="36"/>
    </row>
    <row r="203" spans="14:16" x14ac:dyDescent="0.3">
      <c r="N203" s="36"/>
      <c r="O203" s="36"/>
      <c r="P203" s="36"/>
    </row>
    <row r="204" spans="14:16" x14ac:dyDescent="0.3">
      <c r="N204" s="36"/>
      <c r="O204" s="36"/>
      <c r="P204" s="36"/>
    </row>
    <row r="205" spans="14:16" x14ac:dyDescent="0.3">
      <c r="N205" s="36"/>
      <c r="O205" s="36"/>
      <c r="P205" s="36"/>
    </row>
    <row r="206" spans="14:16" x14ac:dyDescent="0.3">
      <c r="N206" s="36"/>
      <c r="O206" s="36"/>
      <c r="P206" s="36"/>
    </row>
    <row r="207" spans="14:16" x14ac:dyDescent="0.3">
      <c r="N207" s="36"/>
      <c r="O207" s="36"/>
      <c r="P207" s="36"/>
    </row>
    <row r="208" spans="14:16" x14ac:dyDescent="0.3">
      <c r="N208" s="36"/>
      <c r="O208" s="36"/>
      <c r="P208" s="36"/>
    </row>
    <row r="209" spans="14:16" x14ac:dyDescent="0.3">
      <c r="N209" s="36"/>
      <c r="O209" s="36"/>
      <c r="P209" s="36"/>
    </row>
    <row r="210" spans="14:16" x14ac:dyDescent="0.3">
      <c r="N210" s="36"/>
      <c r="O210" s="36"/>
      <c r="P210" s="36"/>
    </row>
    <row r="211" spans="14:16" x14ac:dyDescent="0.3">
      <c r="N211" s="36"/>
      <c r="O211" s="36"/>
      <c r="P211" s="36"/>
    </row>
    <row r="212" spans="14:16" x14ac:dyDescent="0.3">
      <c r="N212" s="36"/>
      <c r="O212" s="36"/>
      <c r="P212" s="36"/>
    </row>
    <row r="213" spans="14:16" x14ac:dyDescent="0.3">
      <c r="N213" s="36"/>
      <c r="O213" s="36"/>
      <c r="P213" s="36"/>
    </row>
    <row r="214" spans="14:16" x14ac:dyDescent="0.3">
      <c r="N214" s="36"/>
      <c r="O214" s="36"/>
      <c r="P214" s="36"/>
    </row>
    <row r="215" spans="14:16" x14ac:dyDescent="0.3">
      <c r="N215" s="36"/>
      <c r="O215" s="36"/>
      <c r="P215" s="36"/>
    </row>
    <row r="216" spans="14:16" x14ac:dyDescent="0.3">
      <c r="N216" s="36"/>
      <c r="O216" s="36"/>
      <c r="P216" s="36"/>
    </row>
    <row r="217" spans="14:16" x14ac:dyDescent="0.3">
      <c r="N217" s="36"/>
      <c r="O217" s="36"/>
      <c r="P217" s="36"/>
    </row>
    <row r="218" spans="14:16" x14ac:dyDescent="0.3">
      <c r="N218" s="36"/>
      <c r="O218" s="36"/>
      <c r="P218" s="36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M189"/>
  <sheetViews>
    <sheetView workbookViewId="0">
      <selection activeCell="J42" sqref="J42"/>
    </sheetView>
  </sheetViews>
  <sheetFormatPr defaultColWidth="8.88671875" defaultRowHeight="14.4" x14ac:dyDescent="0.3"/>
  <cols>
    <col min="1" max="1" width="11.109375" style="3" customWidth="1"/>
    <col min="2" max="2" width="9.44140625" style="3" customWidth="1"/>
    <col min="3" max="3" width="6.77734375" style="3" customWidth="1"/>
    <col min="4" max="4" width="7.33203125" style="3" customWidth="1"/>
    <col min="5" max="5" width="11.88671875" style="9" customWidth="1"/>
    <col min="6" max="6" width="10.77734375" style="9" customWidth="1"/>
    <col min="7" max="7" width="8.109375" style="24" customWidth="1"/>
    <col min="8" max="8" width="8.88671875" style="3"/>
    <col min="9" max="9" width="10.6640625" customWidth="1"/>
    <col min="11" max="13" width="8.88671875" style="3"/>
    <col min="257" max="257" width="14.33203125" customWidth="1"/>
    <col min="258" max="258" width="15" customWidth="1"/>
    <col min="260" max="260" width="12.88671875" customWidth="1"/>
    <col min="261" max="261" width="12.33203125" customWidth="1"/>
    <col min="513" max="513" width="14.33203125" customWidth="1"/>
    <col min="514" max="514" width="15" customWidth="1"/>
    <col min="516" max="516" width="12.88671875" customWidth="1"/>
    <col min="517" max="517" width="12.33203125" customWidth="1"/>
    <col min="769" max="769" width="14.33203125" customWidth="1"/>
    <col min="770" max="770" width="15" customWidth="1"/>
    <col min="772" max="772" width="12.88671875" customWidth="1"/>
    <col min="773" max="773" width="12.33203125" customWidth="1"/>
    <col min="1025" max="1025" width="14.33203125" customWidth="1"/>
    <col min="1026" max="1026" width="15" customWidth="1"/>
    <col min="1028" max="1028" width="12.88671875" customWidth="1"/>
    <col min="1029" max="1029" width="12.33203125" customWidth="1"/>
    <col min="1281" max="1281" width="14.33203125" customWidth="1"/>
    <col min="1282" max="1282" width="15" customWidth="1"/>
    <col min="1284" max="1284" width="12.88671875" customWidth="1"/>
    <col min="1285" max="1285" width="12.33203125" customWidth="1"/>
    <col min="1537" max="1537" width="14.33203125" customWidth="1"/>
    <col min="1538" max="1538" width="15" customWidth="1"/>
    <col min="1540" max="1540" width="12.88671875" customWidth="1"/>
    <col min="1541" max="1541" width="12.33203125" customWidth="1"/>
    <col min="1793" max="1793" width="14.33203125" customWidth="1"/>
    <col min="1794" max="1794" width="15" customWidth="1"/>
    <col min="1796" max="1796" width="12.88671875" customWidth="1"/>
    <col min="1797" max="1797" width="12.33203125" customWidth="1"/>
    <col min="2049" max="2049" width="14.33203125" customWidth="1"/>
    <col min="2050" max="2050" width="15" customWidth="1"/>
    <col min="2052" max="2052" width="12.88671875" customWidth="1"/>
    <col min="2053" max="2053" width="12.33203125" customWidth="1"/>
    <col min="2305" max="2305" width="14.33203125" customWidth="1"/>
    <col min="2306" max="2306" width="15" customWidth="1"/>
    <col min="2308" max="2308" width="12.88671875" customWidth="1"/>
    <col min="2309" max="2309" width="12.33203125" customWidth="1"/>
    <col min="2561" max="2561" width="14.33203125" customWidth="1"/>
    <col min="2562" max="2562" width="15" customWidth="1"/>
    <col min="2564" max="2564" width="12.88671875" customWidth="1"/>
    <col min="2565" max="2565" width="12.33203125" customWidth="1"/>
    <col min="2817" max="2817" width="14.33203125" customWidth="1"/>
    <col min="2818" max="2818" width="15" customWidth="1"/>
    <col min="2820" max="2820" width="12.88671875" customWidth="1"/>
    <col min="2821" max="2821" width="12.33203125" customWidth="1"/>
    <col min="3073" max="3073" width="14.33203125" customWidth="1"/>
    <col min="3074" max="3074" width="15" customWidth="1"/>
    <col min="3076" max="3076" width="12.88671875" customWidth="1"/>
    <col min="3077" max="3077" width="12.33203125" customWidth="1"/>
    <col min="3329" max="3329" width="14.33203125" customWidth="1"/>
    <col min="3330" max="3330" width="15" customWidth="1"/>
    <col min="3332" max="3332" width="12.88671875" customWidth="1"/>
    <col min="3333" max="3333" width="12.33203125" customWidth="1"/>
    <col min="3585" max="3585" width="14.33203125" customWidth="1"/>
    <col min="3586" max="3586" width="15" customWidth="1"/>
    <col min="3588" max="3588" width="12.88671875" customWidth="1"/>
    <col min="3589" max="3589" width="12.33203125" customWidth="1"/>
    <col min="3841" max="3841" width="14.33203125" customWidth="1"/>
    <col min="3842" max="3842" width="15" customWidth="1"/>
    <col min="3844" max="3844" width="12.88671875" customWidth="1"/>
    <col min="3845" max="3845" width="12.33203125" customWidth="1"/>
    <col min="4097" max="4097" width="14.33203125" customWidth="1"/>
    <col min="4098" max="4098" width="15" customWidth="1"/>
    <col min="4100" max="4100" width="12.88671875" customWidth="1"/>
    <col min="4101" max="4101" width="12.33203125" customWidth="1"/>
    <col min="4353" max="4353" width="14.33203125" customWidth="1"/>
    <col min="4354" max="4354" width="15" customWidth="1"/>
    <col min="4356" max="4356" width="12.88671875" customWidth="1"/>
    <col min="4357" max="4357" width="12.33203125" customWidth="1"/>
    <col min="4609" max="4609" width="14.33203125" customWidth="1"/>
    <col min="4610" max="4610" width="15" customWidth="1"/>
    <col min="4612" max="4612" width="12.88671875" customWidth="1"/>
    <col min="4613" max="4613" width="12.33203125" customWidth="1"/>
    <col min="4865" max="4865" width="14.33203125" customWidth="1"/>
    <col min="4866" max="4866" width="15" customWidth="1"/>
    <col min="4868" max="4868" width="12.88671875" customWidth="1"/>
    <col min="4869" max="4869" width="12.33203125" customWidth="1"/>
    <col min="5121" max="5121" width="14.33203125" customWidth="1"/>
    <col min="5122" max="5122" width="15" customWidth="1"/>
    <col min="5124" max="5124" width="12.88671875" customWidth="1"/>
    <col min="5125" max="5125" width="12.33203125" customWidth="1"/>
    <col min="5377" max="5377" width="14.33203125" customWidth="1"/>
    <col min="5378" max="5378" width="15" customWidth="1"/>
    <col min="5380" max="5380" width="12.88671875" customWidth="1"/>
    <col min="5381" max="5381" width="12.33203125" customWidth="1"/>
    <col min="5633" max="5633" width="14.33203125" customWidth="1"/>
    <col min="5634" max="5634" width="15" customWidth="1"/>
    <col min="5636" max="5636" width="12.88671875" customWidth="1"/>
    <col min="5637" max="5637" width="12.33203125" customWidth="1"/>
    <col min="5889" max="5889" width="14.33203125" customWidth="1"/>
    <col min="5890" max="5890" width="15" customWidth="1"/>
    <col min="5892" max="5892" width="12.88671875" customWidth="1"/>
    <col min="5893" max="5893" width="12.33203125" customWidth="1"/>
    <col min="6145" max="6145" width="14.33203125" customWidth="1"/>
    <col min="6146" max="6146" width="15" customWidth="1"/>
    <col min="6148" max="6148" width="12.88671875" customWidth="1"/>
    <col min="6149" max="6149" width="12.33203125" customWidth="1"/>
    <col min="6401" max="6401" width="14.33203125" customWidth="1"/>
    <col min="6402" max="6402" width="15" customWidth="1"/>
    <col min="6404" max="6404" width="12.88671875" customWidth="1"/>
    <col min="6405" max="6405" width="12.33203125" customWidth="1"/>
    <col min="6657" max="6657" width="14.33203125" customWidth="1"/>
    <col min="6658" max="6658" width="15" customWidth="1"/>
    <col min="6660" max="6660" width="12.88671875" customWidth="1"/>
    <col min="6661" max="6661" width="12.33203125" customWidth="1"/>
    <col min="6913" max="6913" width="14.33203125" customWidth="1"/>
    <col min="6914" max="6914" width="15" customWidth="1"/>
    <col min="6916" max="6916" width="12.88671875" customWidth="1"/>
    <col min="6917" max="6917" width="12.33203125" customWidth="1"/>
    <col min="7169" max="7169" width="14.33203125" customWidth="1"/>
    <col min="7170" max="7170" width="15" customWidth="1"/>
    <col min="7172" max="7172" width="12.88671875" customWidth="1"/>
    <col min="7173" max="7173" width="12.33203125" customWidth="1"/>
    <col min="7425" max="7425" width="14.33203125" customWidth="1"/>
    <col min="7426" max="7426" width="15" customWidth="1"/>
    <col min="7428" max="7428" width="12.88671875" customWidth="1"/>
    <col min="7429" max="7429" width="12.33203125" customWidth="1"/>
    <col min="7681" max="7681" width="14.33203125" customWidth="1"/>
    <col min="7682" max="7682" width="15" customWidth="1"/>
    <col min="7684" max="7684" width="12.88671875" customWidth="1"/>
    <col min="7685" max="7685" width="12.33203125" customWidth="1"/>
    <col min="7937" max="7937" width="14.33203125" customWidth="1"/>
    <col min="7938" max="7938" width="15" customWidth="1"/>
    <col min="7940" max="7940" width="12.88671875" customWidth="1"/>
    <col min="7941" max="7941" width="12.33203125" customWidth="1"/>
    <col min="8193" max="8193" width="14.33203125" customWidth="1"/>
    <col min="8194" max="8194" width="15" customWidth="1"/>
    <col min="8196" max="8196" width="12.88671875" customWidth="1"/>
    <col min="8197" max="8197" width="12.33203125" customWidth="1"/>
    <col min="8449" max="8449" width="14.33203125" customWidth="1"/>
    <col min="8450" max="8450" width="15" customWidth="1"/>
    <col min="8452" max="8452" width="12.88671875" customWidth="1"/>
    <col min="8453" max="8453" width="12.33203125" customWidth="1"/>
    <col min="8705" max="8705" width="14.33203125" customWidth="1"/>
    <col min="8706" max="8706" width="15" customWidth="1"/>
    <col min="8708" max="8708" width="12.88671875" customWidth="1"/>
    <col min="8709" max="8709" width="12.33203125" customWidth="1"/>
    <col min="8961" max="8961" width="14.33203125" customWidth="1"/>
    <col min="8962" max="8962" width="15" customWidth="1"/>
    <col min="8964" max="8964" width="12.88671875" customWidth="1"/>
    <col min="8965" max="8965" width="12.33203125" customWidth="1"/>
    <col min="9217" max="9217" width="14.33203125" customWidth="1"/>
    <col min="9218" max="9218" width="15" customWidth="1"/>
    <col min="9220" max="9220" width="12.88671875" customWidth="1"/>
    <col min="9221" max="9221" width="12.33203125" customWidth="1"/>
    <col min="9473" max="9473" width="14.33203125" customWidth="1"/>
    <col min="9474" max="9474" width="15" customWidth="1"/>
    <col min="9476" max="9476" width="12.88671875" customWidth="1"/>
    <col min="9477" max="9477" width="12.33203125" customWidth="1"/>
    <col min="9729" max="9729" width="14.33203125" customWidth="1"/>
    <col min="9730" max="9730" width="15" customWidth="1"/>
    <col min="9732" max="9732" width="12.88671875" customWidth="1"/>
    <col min="9733" max="9733" width="12.33203125" customWidth="1"/>
    <col min="9985" max="9985" width="14.33203125" customWidth="1"/>
    <col min="9986" max="9986" width="15" customWidth="1"/>
    <col min="9988" max="9988" width="12.88671875" customWidth="1"/>
    <col min="9989" max="9989" width="12.33203125" customWidth="1"/>
    <col min="10241" max="10241" width="14.33203125" customWidth="1"/>
    <col min="10242" max="10242" width="15" customWidth="1"/>
    <col min="10244" max="10244" width="12.88671875" customWidth="1"/>
    <col min="10245" max="10245" width="12.33203125" customWidth="1"/>
    <col min="10497" max="10497" width="14.33203125" customWidth="1"/>
    <col min="10498" max="10498" width="15" customWidth="1"/>
    <col min="10500" max="10500" width="12.88671875" customWidth="1"/>
    <col min="10501" max="10501" width="12.33203125" customWidth="1"/>
    <col min="10753" max="10753" width="14.33203125" customWidth="1"/>
    <col min="10754" max="10754" width="15" customWidth="1"/>
    <col min="10756" max="10756" width="12.88671875" customWidth="1"/>
    <col min="10757" max="10757" width="12.33203125" customWidth="1"/>
    <col min="11009" max="11009" width="14.33203125" customWidth="1"/>
    <col min="11010" max="11010" width="15" customWidth="1"/>
    <col min="11012" max="11012" width="12.88671875" customWidth="1"/>
    <col min="11013" max="11013" width="12.33203125" customWidth="1"/>
    <col min="11265" max="11265" width="14.33203125" customWidth="1"/>
    <col min="11266" max="11266" width="15" customWidth="1"/>
    <col min="11268" max="11268" width="12.88671875" customWidth="1"/>
    <col min="11269" max="11269" width="12.33203125" customWidth="1"/>
    <col min="11521" max="11521" width="14.33203125" customWidth="1"/>
    <col min="11522" max="11522" width="15" customWidth="1"/>
    <col min="11524" max="11524" width="12.88671875" customWidth="1"/>
    <col min="11525" max="11525" width="12.33203125" customWidth="1"/>
    <col min="11777" max="11777" width="14.33203125" customWidth="1"/>
    <col min="11778" max="11778" width="15" customWidth="1"/>
    <col min="11780" max="11780" width="12.88671875" customWidth="1"/>
    <col min="11781" max="11781" width="12.33203125" customWidth="1"/>
    <col min="12033" max="12033" width="14.33203125" customWidth="1"/>
    <col min="12034" max="12034" width="15" customWidth="1"/>
    <col min="12036" max="12036" width="12.88671875" customWidth="1"/>
    <col min="12037" max="12037" width="12.33203125" customWidth="1"/>
    <col min="12289" max="12289" width="14.33203125" customWidth="1"/>
    <col min="12290" max="12290" width="15" customWidth="1"/>
    <col min="12292" max="12292" width="12.88671875" customWidth="1"/>
    <col min="12293" max="12293" width="12.33203125" customWidth="1"/>
    <col min="12545" max="12545" width="14.33203125" customWidth="1"/>
    <col min="12546" max="12546" width="15" customWidth="1"/>
    <col min="12548" max="12548" width="12.88671875" customWidth="1"/>
    <col min="12549" max="12549" width="12.33203125" customWidth="1"/>
    <col min="12801" max="12801" width="14.33203125" customWidth="1"/>
    <col min="12802" max="12802" width="15" customWidth="1"/>
    <col min="12804" max="12804" width="12.88671875" customWidth="1"/>
    <col min="12805" max="12805" width="12.33203125" customWidth="1"/>
    <col min="13057" max="13057" width="14.33203125" customWidth="1"/>
    <col min="13058" max="13058" width="15" customWidth="1"/>
    <col min="13060" max="13060" width="12.88671875" customWidth="1"/>
    <col min="13061" max="13061" width="12.33203125" customWidth="1"/>
    <col min="13313" max="13313" width="14.33203125" customWidth="1"/>
    <col min="13314" max="13314" width="15" customWidth="1"/>
    <col min="13316" max="13316" width="12.88671875" customWidth="1"/>
    <col min="13317" max="13317" width="12.33203125" customWidth="1"/>
    <col min="13569" max="13569" width="14.33203125" customWidth="1"/>
    <col min="13570" max="13570" width="15" customWidth="1"/>
    <col min="13572" max="13572" width="12.88671875" customWidth="1"/>
    <col min="13573" max="13573" width="12.33203125" customWidth="1"/>
    <col min="13825" max="13825" width="14.33203125" customWidth="1"/>
    <col min="13826" max="13826" width="15" customWidth="1"/>
    <col min="13828" max="13828" width="12.88671875" customWidth="1"/>
    <col min="13829" max="13829" width="12.33203125" customWidth="1"/>
    <col min="14081" max="14081" width="14.33203125" customWidth="1"/>
    <col min="14082" max="14082" width="15" customWidth="1"/>
    <col min="14084" max="14084" width="12.88671875" customWidth="1"/>
    <col min="14085" max="14085" width="12.33203125" customWidth="1"/>
    <col min="14337" max="14337" width="14.33203125" customWidth="1"/>
    <col min="14338" max="14338" width="15" customWidth="1"/>
    <col min="14340" max="14340" width="12.88671875" customWidth="1"/>
    <col min="14341" max="14341" width="12.33203125" customWidth="1"/>
    <col min="14593" max="14593" width="14.33203125" customWidth="1"/>
    <col min="14594" max="14594" width="15" customWidth="1"/>
    <col min="14596" max="14596" width="12.88671875" customWidth="1"/>
    <col min="14597" max="14597" width="12.33203125" customWidth="1"/>
    <col min="14849" max="14849" width="14.33203125" customWidth="1"/>
    <col min="14850" max="14850" width="15" customWidth="1"/>
    <col min="14852" max="14852" width="12.88671875" customWidth="1"/>
    <col min="14853" max="14853" width="12.33203125" customWidth="1"/>
    <col min="15105" max="15105" width="14.33203125" customWidth="1"/>
    <col min="15106" max="15106" width="15" customWidth="1"/>
    <col min="15108" max="15108" width="12.88671875" customWidth="1"/>
    <col min="15109" max="15109" width="12.33203125" customWidth="1"/>
    <col min="15361" max="15361" width="14.33203125" customWidth="1"/>
    <col min="15362" max="15362" width="15" customWidth="1"/>
    <col min="15364" max="15364" width="12.88671875" customWidth="1"/>
    <col min="15365" max="15365" width="12.33203125" customWidth="1"/>
    <col min="15617" max="15617" width="14.33203125" customWidth="1"/>
    <col min="15618" max="15618" width="15" customWidth="1"/>
    <col min="15620" max="15620" width="12.88671875" customWidth="1"/>
    <col min="15621" max="15621" width="12.33203125" customWidth="1"/>
    <col min="15873" max="15873" width="14.33203125" customWidth="1"/>
    <col min="15874" max="15874" width="15" customWidth="1"/>
    <col min="15876" max="15876" width="12.88671875" customWidth="1"/>
    <col min="15877" max="15877" width="12.33203125" customWidth="1"/>
    <col min="16129" max="16129" width="14.33203125" customWidth="1"/>
    <col min="16130" max="16130" width="15" customWidth="1"/>
    <col min="16132" max="16132" width="12.88671875" customWidth="1"/>
    <col min="16133" max="16133" width="12.33203125" customWidth="1"/>
  </cols>
  <sheetData>
    <row r="1" spans="1:13" x14ac:dyDescent="0.3">
      <c r="A1" s="18" t="s">
        <v>557</v>
      </c>
      <c r="B1" s="14"/>
      <c r="E1" s="34"/>
    </row>
    <row r="2" spans="1:13" x14ac:dyDescent="0.3">
      <c r="A2" s="5" t="s">
        <v>541</v>
      </c>
      <c r="B2" s="6" t="s">
        <v>572</v>
      </c>
      <c r="E2" s="34"/>
    </row>
    <row r="3" spans="1:13" x14ac:dyDescent="0.3">
      <c r="A3" s="5" t="s">
        <v>542</v>
      </c>
      <c r="B3" s="6" t="s">
        <v>647</v>
      </c>
      <c r="E3" s="34"/>
    </row>
    <row r="4" spans="1:13" x14ac:dyDescent="0.3">
      <c r="A4" s="5" t="s">
        <v>543</v>
      </c>
      <c r="B4" s="7">
        <v>41842</v>
      </c>
      <c r="E4" s="34"/>
    </row>
    <row r="5" spans="1:13" x14ac:dyDescent="0.3">
      <c r="A5" s="5" t="s">
        <v>712</v>
      </c>
      <c r="B5" s="6" t="s">
        <v>360</v>
      </c>
      <c r="E5" s="34"/>
    </row>
    <row r="6" spans="1:13" x14ac:dyDescent="0.3">
      <c r="A6" s="8" t="s">
        <v>548</v>
      </c>
      <c r="B6" s="9">
        <v>1</v>
      </c>
    </row>
    <row r="7" spans="1:13" x14ac:dyDescent="0.3">
      <c r="A7" s="8" t="s">
        <v>546</v>
      </c>
      <c r="B7" s="9" t="s">
        <v>547</v>
      </c>
    </row>
    <row r="8" spans="1:13" x14ac:dyDescent="0.3">
      <c r="A8" s="8" t="s">
        <v>549</v>
      </c>
      <c r="B8" s="9"/>
      <c r="K8" s="4" t="s">
        <v>819</v>
      </c>
    </row>
    <row r="9" spans="1:13" x14ac:dyDescent="0.3">
      <c r="A9" s="11" t="s">
        <v>0</v>
      </c>
      <c r="B9" s="10" t="s">
        <v>1</v>
      </c>
      <c r="C9" s="11" t="s">
        <v>2</v>
      </c>
      <c r="D9" s="10" t="s">
        <v>6</v>
      </c>
      <c r="E9" s="11" t="s">
        <v>24</v>
      </c>
      <c r="F9" s="11" t="s">
        <v>668</v>
      </c>
      <c r="G9" s="25" t="s">
        <v>556</v>
      </c>
      <c r="H9" s="4" t="s">
        <v>25</v>
      </c>
      <c r="I9" s="1" t="s">
        <v>550</v>
      </c>
      <c r="K9" s="4" t="s">
        <v>0</v>
      </c>
      <c r="L9" s="4" t="s">
        <v>54</v>
      </c>
      <c r="M9" s="4" t="s">
        <v>6</v>
      </c>
    </row>
    <row r="10" spans="1:13" s="12" customFormat="1" x14ac:dyDescent="0.3">
      <c r="A10" s="17">
        <v>0</v>
      </c>
      <c r="B10" s="17"/>
      <c r="C10" s="17"/>
      <c r="D10" s="17" t="s">
        <v>7</v>
      </c>
      <c r="E10" s="20" t="s">
        <v>22</v>
      </c>
      <c r="F10" s="20"/>
      <c r="G10" s="3">
        <v>1245</v>
      </c>
      <c r="H10" s="17" t="s">
        <v>31</v>
      </c>
      <c r="I10" s="13" t="s">
        <v>413</v>
      </c>
      <c r="K10" s="36">
        <f>SUMIFS($A$10:$A$400,$B$10:$B$400,"CH",$D$10:$D$400,"U1")</f>
        <v>0</v>
      </c>
      <c r="L10" s="36" t="s">
        <v>3</v>
      </c>
      <c r="M10" s="36" t="s">
        <v>7</v>
      </c>
    </row>
    <row r="11" spans="1:13" s="12" customFormat="1" x14ac:dyDescent="0.3">
      <c r="A11" s="17">
        <v>0</v>
      </c>
      <c r="B11" s="17"/>
      <c r="C11" s="17"/>
      <c r="D11" s="17" t="s">
        <v>8</v>
      </c>
      <c r="E11" s="20" t="s">
        <v>186</v>
      </c>
      <c r="F11" s="20"/>
      <c r="G11" s="3">
        <v>1248</v>
      </c>
      <c r="H11" s="17" t="s">
        <v>31</v>
      </c>
      <c r="I11" s="13" t="s">
        <v>63</v>
      </c>
      <c r="K11" s="36">
        <f>SUMIFS($A$10:$A$400,$B$10:$B$400,"CH",$D$10:$D$400,"U2")</f>
        <v>0</v>
      </c>
      <c r="L11" s="36" t="s">
        <v>3</v>
      </c>
      <c r="M11" s="36" t="s">
        <v>8</v>
      </c>
    </row>
    <row r="12" spans="1:13" s="12" customFormat="1" x14ac:dyDescent="0.3">
      <c r="A12" s="17">
        <v>0</v>
      </c>
      <c r="B12" s="17"/>
      <c r="C12" s="17"/>
      <c r="D12" s="17" t="s">
        <v>9</v>
      </c>
      <c r="E12" s="20" t="s">
        <v>22</v>
      </c>
      <c r="F12" s="20"/>
      <c r="G12" s="3">
        <v>1258</v>
      </c>
      <c r="H12" s="17" t="s">
        <v>30</v>
      </c>
      <c r="I12" s="13" t="s">
        <v>63</v>
      </c>
      <c r="K12" s="36">
        <f>SUMIFS($A$10:$A$400,$B$10:$B$400,"CH",$D$10:$D$400,"U3")</f>
        <v>0</v>
      </c>
      <c r="L12" s="36" t="s">
        <v>3</v>
      </c>
      <c r="M12" s="36" t="s">
        <v>9</v>
      </c>
    </row>
    <row r="13" spans="1:13" s="12" customFormat="1" x14ac:dyDescent="0.3">
      <c r="A13" s="17">
        <v>0</v>
      </c>
      <c r="B13" s="17"/>
      <c r="C13" s="17"/>
      <c r="D13" s="17" t="s">
        <v>10</v>
      </c>
      <c r="E13" s="20" t="s">
        <v>186</v>
      </c>
      <c r="F13" s="20"/>
      <c r="G13" s="3">
        <v>1259</v>
      </c>
      <c r="H13" s="17" t="s">
        <v>30</v>
      </c>
      <c r="I13" s="13" t="s">
        <v>63</v>
      </c>
      <c r="K13" s="36">
        <f>SUMIFS($A$10:$A$400,$B$10:$B$400,"CH",$D$10:$D$400,"U4")</f>
        <v>0</v>
      </c>
      <c r="L13" s="36" t="s">
        <v>3</v>
      </c>
      <c r="M13" s="36" t="s">
        <v>10</v>
      </c>
    </row>
    <row r="14" spans="1:13" s="12" customFormat="1" x14ac:dyDescent="0.3">
      <c r="A14" s="17">
        <v>0</v>
      </c>
      <c r="B14" s="17"/>
      <c r="C14" s="17"/>
      <c r="D14" s="17" t="s">
        <v>11</v>
      </c>
      <c r="E14" s="20" t="s">
        <v>412</v>
      </c>
      <c r="F14" s="20"/>
      <c r="G14" s="3">
        <v>1300</v>
      </c>
      <c r="H14" s="17" t="s">
        <v>30</v>
      </c>
      <c r="I14" s="13" t="s">
        <v>63</v>
      </c>
      <c r="K14" s="36">
        <f>SUMIFS($A$10:$A$400,$B$10:$B$400,"CH",$D$10:$D$400,"U5")</f>
        <v>0</v>
      </c>
      <c r="L14" s="36" t="s">
        <v>3</v>
      </c>
      <c r="M14" s="36" t="s">
        <v>11</v>
      </c>
    </row>
    <row r="15" spans="1:13" s="12" customFormat="1" x14ac:dyDescent="0.3">
      <c r="A15" s="17">
        <v>0</v>
      </c>
      <c r="B15" s="17"/>
      <c r="C15" s="17"/>
      <c r="D15" s="17" t="s">
        <v>12</v>
      </c>
      <c r="E15" s="20" t="s">
        <v>186</v>
      </c>
      <c r="F15" s="20"/>
      <c r="G15" s="3">
        <v>1301</v>
      </c>
      <c r="H15" s="17" t="s">
        <v>30</v>
      </c>
      <c r="I15" s="13" t="s">
        <v>63</v>
      </c>
      <c r="K15" s="36">
        <f>SUMIFS($A$10:$A$400,$B$10:$B$400,"CH",$D$10:$D$400,"U6")</f>
        <v>0</v>
      </c>
      <c r="L15" s="36" t="s">
        <v>3</v>
      </c>
      <c r="M15" s="36" t="s">
        <v>12</v>
      </c>
    </row>
    <row r="16" spans="1:13" s="12" customFormat="1" x14ac:dyDescent="0.3">
      <c r="A16" s="17">
        <v>0</v>
      </c>
      <c r="B16" s="17"/>
      <c r="C16" s="17"/>
      <c r="D16" s="17" t="s">
        <v>13</v>
      </c>
      <c r="E16" s="20" t="s">
        <v>397</v>
      </c>
      <c r="F16" s="20" t="s">
        <v>62</v>
      </c>
      <c r="G16" s="3">
        <v>1305</v>
      </c>
      <c r="H16" s="17" t="s">
        <v>30</v>
      </c>
      <c r="I16" s="13" t="s">
        <v>63</v>
      </c>
      <c r="K16" s="36">
        <f>SUMIFS($A$10:$A$400,$B$10:$B$400,"CH",$D$10:$D$400,"U7")</f>
        <v>0</v>
      </c>
      <c r="L16" s="36" t="s">
        <v>3</v>
      </c>
      <c r="M16" s="36" t="s">
        <v>13</v>
      </c>
    </row>
    <row r="17" spans="1:13" s="12" customFormat="1" x14ac:dyDescent="0.3">
      <c r="A17" s="17">
        <v>0</v>
      </c>
      <c r="B17" s="17"/>
      <c r="C17" s="17"/>
      <c r="D17" s="17" t="s">
        <v>14</v>
      </c>
      <c r="E17" s="20" t="s">
        <v>412</v>
      </c>
      <c r="F17" s="20"/>
      <c r="G17" s="3">
        <v>1309</v>
      </c>
      <c r="H17" s="17" t="s">
        <v>30</v>
      </c>
      <c r="I17" s="13" t="s">
        <v>63</v>
      </c>
      <c r="K17" s="36">
        <f>SUMIFS($A$10:$A$400,$B$10:$B$400,"CH",$D$10:$D$400,"U8")</f>
        <v>0</v>
      </c>
      <c r="L17" s="36" t="s">
        <v>3</v>
      </c>
      <c r="M17" s="36" t="s">
        <v>14</v>
      </c>
    </row>
    <row r="18" spans="1:13" s="12" customFormat="1" x14ac:dyDescent="0.3">
      <c r="A18" s="17">
        <v>0</v>
      </c>
      <c r="B18" s="17"/>
      <c r="C18" s="17"/>
      <c r="D18" s="17" t="s">
        <v>15</v>
      </c>
      <c r="E18" s="20" t="s">
        <v>411</v>
      </c>
      <c r="F18" s="20"/>
      <c r="G18" s="3">
        <v>1310</v>
      </c>
      <c r="H18" s="17" t="s">
        <v>31</v>
      </c>
      <c r="I18" s="13" t="s">
        <v>63</v>
      </c>
      <c r="K18" s="36">
        <f>SUMIFS($A$10:$A$400,$B$10:$B$400,"CH",$D$10:$D$400,"U9")</f>
        <v>0</v>
      </c>
      <c r="L18" s="36" t="s">
        <v>3</v>
      </c>
      <c r="M18" s="36" t="s">
        <v>15</v>
      </c>
    </row>
    <row r="19" spans="1:13" s="12" customFormat="1" x14ac:dyDescent="0.3">
      <c r="A19" s="17">
        <v>0</v>
      </c>
      <c r="B19" s="17"/>
      <c r="C19" s="17"/>
      <c r="D19" s="17" t="s">
        <v>16</v>
      </c>
      <c r="E19" s="20" t="s">
        <v>22</v>
      </c>
      <c r="F19" s="20"/>
      <c r="G19" s="3">
        <v>1311</v>
      </c>
      <c r="H19" s="17" t="s">
        <v>30</v>
      </c>
      <c r="I19" s="13" t="s">
        <v>63</v>
      </c>
      <c r="K19" s="36">
        <f>SUMIFS($A$10:$A$400,$B$10:$B$400,"CH",$D$10:$D$400,"U10")</f>
        <v>0</v>
      </c>
      <c r="L19" s="36" t="s">
        <v>3</v>
      </c>
      <c r="M19" s="36" t="s">
        <v>16</v>
      </c>
    </row>
    <row r="20" spans="1:13" s="12" customFormat="1" x14ac:dyDescent="0.3">
      <c r="A20" s="17">
        <v>1</v>
      </c>
      <c r="B20" s="17" t="s">
        <v>19</v>
      </c>
      <c r="C20" s="17">
        <v>100</v>
      </c>
      <c r="D20" s="17" t="s">
        <v>42</v>
      </c>
      <c r="E20" s="20" t="s">
        <v>186</v>
      </c>
      <c r="F20" s="20"/>
      <c r="G20" s="3">
        <v>1315</v>
      </c>
      <c r="H20" s="17" t="s">
        <v>30</v>
      </c>
      <c r="I20" s="13"/>
      <c r="K20" s="36">
        <f>SUMIFS($A$10:$A$400,$B$10:$B$400,"CH",$D$10:$D$400,"U11")</f>
        <v>0</v>
      </c>
      <c r="L20" s="36" t="s">
        <v>3</v>
      </c>
      <c r="M20" s="36" t="s">
        <v>42</v>
      </c>
    </row>
    <row r="21" spans="1:13" s="12" customFormat="1" x14ac:dyDescent="0.3">
      <c r="A21" s="17">
        <v>0</v>
      </c>
      <c r="B21" s="17"/>
      <c r="C21" s="17"/>
      <c r="D21" s="17" t="s">
        <v>43</v>
      </c>
      <c r="E21" s="20" t="s">
        <v>397</v>
      </c>
      <c r="F21" s="20"/>
      <c r="G21" s="3">
        <v>1322</v>
      </c>
      <c r="H21" s="17" t="s">
        <v>30</v>
      </c>
      <c r="I21" s="13" t="s">
        <v>63</v>
      </c>
      <c r="K21" s="36">
        <f>SUMIFS($A$10:$A$400,$B$10:$B$400,"CH",$D$10:$D$400,"U12")</f>
        <v>0</v>
      </c>
      <c r="L21" s="36" t="s">
        <v>3</v>
      </c>
      <c r="M21" s="36" t="s">
        <v>43</v>
      </c>
    </row>
    <row r="22" spans="1:13" s="12" customFormat="1" x14ac:dyDescent="0.3">
      <c r="A22" s="17">
        <v>0</v>
      </c>
      <c r="B22" s="17"/>
      <c r="C22" s="17"/>
      <c r="D22" s="17" t="s">
        <v>44</v>
      </c>
      <c r="E22" s="20" t="s">
        <v>186</v>
      </c>
      <c r="F22" s="20"/>
      <c r="G22" s="3">
        <v>1325</v>
      </c>
      <c r="H22" s="17" t="s">
        <v>30</v>
      </c>
      <c r="I22" s="13" t="s">
        <v>63</v>
      </c>
      <c r="K22" s="36">
        <f>SUMIFS($A$10:$A$400,$B$10:$B$400,"CH",$D$10:$D$400,"U13")</f>
        <v>0</v>
      </c>
      <c r="L22" s="36" t="s">
        <v>3</v>
      </c>
      <c r="M22" s="36" t="s">
        <v>44</v>
      </c>
    </row>
    <row r="23" spans="1:13" s="12" customFormat="1" x14ac:dyDescent="0.3">
      <c r="A23" s="17">
        <v>0</v>
      </c>
      <c r="B23" s="17"/>
      <c r="C23" s="17"/>
      <c r="D23" s="17" t="s">
        <v>45</v>
      </c>
      <c r="E23" s="20" t="s">
        <v>411</v>
      </c>
      <c r="F23" s="20"/>
      <c r="G23" s="3">
        <v>1325</v>
      </c>
      <c r="H23" s="17" t="s">
        <v>31</v>
      </c>
      <c r="I23" s="13" t="s">
        <v>63</v>
      </c>
      <c r="K23" s="36">
        <f>SUMIFS($A$10:$A$400,$B$10:$B$400,"CH",$D$10:$D$400,"U14")</f>
        <v>0</v>
      </c>
      <c r="L23" s="36" t="s">
        <v>3</v>
      </c>
      <c r="M23" s="36" t="s">
        <v>45</v>
      </c>
    </row>
    <row r="24" spans="1:13" s="12" customFormat="1" x14ac:dyDescent="0.3">
      <c r="A24" s="17">
        <v>1</v>
      </c>
      <c r="B24" s="17" t="s">
        <v>19</v>
      </c>
      <c r="C24" s="17">
        <v>150</v>
      </c>
      <c r="D24" s="17" t="s">
        <v>46</v>
      </c>
      <c r="E24" s="20" t="s">
        <v>22</v>
      </c>
      <c r="F24" s="20"/>
      <c r="G24" s="3">
        <v>1335</v>
      </c>
      <c r="H24" s="17" t="s">
        <v>31</v>
      </c>
      <c r="I24" s="13"/>
      <c r="K24" s="36">
        <f>SUMIFS($A$10:$A$400,$B$10:$B$400,"CH",$D$10:$D$400,"U15")</f>
        <v>0</v>
      </c>
      <c r="L24" s="36" t="s">
        <v>3</v>
      </c>
      <c r="M24" s="36" t="s">
        <v>46</v>
      </c>
    </row>
    <row r="25" spans="1:13" s="12" customFormat="1" x14ac:dyDescent="0.3">
      <c r="A25" s="17"/>
      <c r="B25" s="17"/>
      <c r="C25" s="17"/>
      <c r="D25" s="17"/>
      <c r="E25" s="20"/>
      <c r="F25" s="20"/>
      <c r="G25" s="23"/>
      <c r="H25" s="17"/>
      <c r="I25" s="13"/>
      <c r="K25" s="36">
        <f>SUM(K10:K24)</f>
        <v>0</v>
      </c>
      <c r="L25" s="36"/>
      <c r="M25" s="36"/>
    </row>
    <row r="26" spans="1:13" s="12" customFormat="1" x14ac:dyDescent="0.3">
      <c r="A26" s="17"/>
      <c r="B26" s="17"/>
      <c r="C26" s="17"/>
      <c r="D26" s="17"/>
      <c r="E26" s="20"/>
      <c r="F26" s="20"/>
      <c r="G26" s="23"/>
      <c r="H26" s="17"/>
      <c r="I26" s="13"/>
      <c r="K26" s="36"/>
      <c r="L26" s="36"/>
      <c r="M26" s="36"/>
    </row>
    <row r="27" spans="1:13" s="12" customFormat="1" x14ac:dyDescent="0.3">
      <c r="A27" s="17"/>
      <c r="B27" s="17"/>
      <c r="C27" s="17"/>
      <c r="D27" s="17"/>
      <c r="E27" s="20"/>
      <c r="F27" s="20"/>
      <c r="G27" s="23"/>
      <c r="H27" s="17"/>
      <c r="I27" s="13"/>
      <c r="K27" s="36">
        <f>SUMIFS($A$10:$A$400,$B$10:$B$400,"RT",$D$10:$D$400,"U1")</f>
        <v>0</v>
      </c>
      <c r="L27" s="36" t="s">
        <v>4</v>
      </c>
      <c r="M27" s="36" t="s">
        <v>7</v>
      </c>
    </row>
    <row r="28" spans="1:13" s="12" customFormat="1" x14ac:dyDescent="0.3">
      <c r="A28" s="17"/>
      <c r="B28" s="17"/>
      <c r="C28" s="17"/>
      <c r="D28" s="17"/>
      <c r="E28" s="20"/>
      <c r="F28" s="20"/>
      <c r="G28" s="23"/>
      <c r="H28" s="17"/>
      <c r="I28" s="13"/>
      <c r="K28" s="36">
        <f>SUMIFS($A$10:$A$400,$B$10:$B$400,"RT",$D$10:$D$400,"U2")</f>
        <v>0</v>
      </c>
      <c r="L28" s="36" t="s">
        <v>4</v>
      </c>
      <c r="M28" s="36" t="s">
        <v>8</v>
      </c>
    </row>
    <row r="29" spans="1:13" s="12" customFormat="1" x14ac:dyDescent="0.3">
      <c r="A29" s="17"/>
      <c r="B29" s="17"/>
      <c r="C29" s="17"/>
      <c r="D29" s="17"/>
      <c r="E29" s="20"/>
      <c r="F29" s="20"/>
      <c r="G29" s="23"/>
      <c r="H29" s="17"/>
      <c r="I29" s="13"/>
      <c r="K29" s="36">
        <f>SUMIFS($A$10:$A$400,$B$10:$B$400,"RT",$D$10:$D$400,"U3")</f>
        <v>0</v>
      </c>
      <c r="L29" s="36" t="s">
        <v>4</v>
      </c>
      <c r="M29" s="36" t="s">
        <v>9</v>
      </c>
    </row>
    <row r="30" spans="1:13" s="12" customFormat="1" x14ac:dyDescent="0.3">
      <c r="A30" s="17"/>
      <c r="B30" s="17"/>
      <c r="C30" s="17"/>
      <c r="D30" s="17"/>
      <c r="E30" s="20"/>
      <c r="F30" s="20"/>
      <c r="G30" s="23"/>
      <c r="H30" s="17"/>
      <c r="I30" s="13"/>
      <c r="K30" s="36">
        <f>SUMIFS($A$10:$A$400,$B$10:$B$400,"RT",$D$10:$D$400,"U4")</f>
        <v>0</v>
      </c>
      <c r="L30" s="36" t="s">
        <v>4</v>
      </c>
      <c r="M30" s="36" t="s">
        <v>10</v>
      </c>
    </row>
    <row r="31" spans="1:13" s="12" customFormat="1" x14ac:dyDescent="0.3">
      <c r="A31" s="17"/>
      <c r="B31" s="17"/>
      <c r="C31" s="17"/>
      <c r="D31" s="17"/>
      <c r="E31" s="20"/>
      <c r="F31" s="20"/>
      <c r="G31" s="23"/>
      <c r="H31" s="17"/>
      <c r="I31" s="13"/>
      <c r="K31" s="36">
        <f>SUMIFS($A$10:$A$400,$B$10:$B$400,"RT",$D$10:$D$400,"U5")</f>
        <v>0</v>
      </c>
      <c r="L31" s="36" t="s">
        <v>4</v>
      </c>
      <c r="M31" s="36" t="s">
        <v>11</v>
      </c>
    </row>
    <row r="32" spans="1:13" s="12" customFormat="1" x14ac:dyDescent="0.3">
      <c r="A32" s="17"/>
      <c r="B32" s="17"/>
      <c r="C32" s="17"/>
      <c r="D32" s="17"/>
      <c r="E32" s="20"/>
      <c r="F32" s="20"/>
      <c r="G32" s="23"/>
      <c r="H32" s="17"/>
      <c r="I32" s="13"/>
      <c r="K32" s="36">
        <f>SUMIFS($A$10:$A$400,$B$10:$B$400,"RT",$D$10:$D$400,"U6")</f>
        <v>0</v>
      </c>
      <c r="L32" s="36" t="s">
        <v>4</v>
      </c>
      <c r="M32" s="36" t="s">
        <v>12</v>
      </c>
    </row>
    <row r="33" spans="1:13" s="12" customFormat="1" x14ac:dyDescent="0.3">
      <c r="A33" s="17"/>
      <c r="B33" s="17"/>
      <c r="C33" s="17"/>
      <c r="D33" s="17"/>
      <c r="E33" s="20"/>
      <c r="F33" s="20"/>
      <c r="G33" s="23"/>
      <c r="H33" s="17"/>
      <c r="I33" s="13"/>
      <c r="K33" s="36">
        <f>SUMIFS($A$10:$A$400,$B$10:$B$400,"RT",$D$10:$D$400,"U7")</f>
        <v>0</v>
      </c>
      <c r="L33" s="36" t="s">
        <v>4</v>
      </c>
      <c r="M33" s="36" t="s">
        <v>13</v>
      </c>
    </row>
    <row r="34" spans="1:13" s="12" customFormat="1" x14ac:dyDescent="0.3">
      <c r="A34" s="17"/>
      <c r="B34" s="17"/>
      <c r="C34" s="17"/>
      <c r="D34" s="17"/>
      <c r="E34" s="20"/>
      <c r="F34" s="20"/>
      <c r="G34" s="23"/>
      <c r="H34" s="17"/>
      <c r="I34" s="13"/>
      <c r="K34" s="36">
        <f>SUMIFS($A$10:$A$400,$B$10:$B$400,"RT",$D$10:$D$400,"U8")</f>
        <v>0</v>
      </c>
      <c r="L34" s="36" t="s">
        <v>4</v>
      </c>
      <c r="M34" s="36" t="s">
        <v>14</v>
      </c>
    </row>
    <row r="35" spans="1:13" s="12" customFormat="1" x14ac:dyDescent="0.3">
      <c r="A35" s="17"/>
      <c r="B35" s="17"/>
      <c r="C35" s="17"/>
      <c r="D35" s="17"/>
      <c r="E35" s="20"/>
      <c r="F35" s="20"/>
      <c r="G35" s="23"/>
      <c r="H35" s="17"/>
      <c r="I35" s="13"/>
      <c r="K35" s="36">
        <f>SUMIFS($A$10:$A$400,$B$10:$B$400,"RT",$D$10:$D$400,"U9")</f>
        <v>0</v>
      </c>
      <c r="L35" s="36" t="s">
        <v>4</v>
      </c>
      <c r="M35" s="36" t="s">
        <v>15</v>
      </c>
    </row>
    <row r="36" spans="1:13" s="12" customFormat="1" x14ac:dyDescent="0.3">
      <c r="A36" s="17"/>
      <c r="B36" s="17"/>
      <c r="C36" s="17"/>
      <c r="D36" s="17"/>
      <c r="E36" s="20"/>
      <c r="F36" s="20"/>
      <c r="G36" s="23"/>
      <c r="H36" s="17"/>
      <c r="I36" s="13"/>
      <c r="K36" s="36">
        <f>SUMIFS($A$10:$A$400,$B$10:$B$400,"RT",$D$10:$D$400,"U10")</f>
        <v>0</v>
      </c>
      <c r="L36" s="36" t="s">
        <v>4</v>
      </c>
      <c r="M36" s="36" t="s">
        <v>16</v>
      </c>
    </row>
    <row r="37" spans="1:13" s="12" customFormat="1" x14ac:dyDescent="0.3">
      <c r="A37" s="17"/>
      <c r="B37" s="17"/>
      <c r="C37" s="17"/>
      <c r="D37" s="17"/>
      <c r="E37" s="20"/>
      <c r="F37" s="20"/>
      <c r="G37" s="23"/>
      <c r="H37" s="17"/>
      <c r="I37" s="13"/>
      <c r="K37" s="36">
        <f>SUMIFS($A$10:$A$400,$B$10:$B$400,"RT",$D$10:$D$400,"U11")</f>
        <v>0</v>
      </c>
      <c r="L37" s="36" t="s">
        <v>4</v>
      </c>
      <c r="M37" s="36" t="s">
        <v>42</v>
      </c>
    </row>
    <row r="38" spans="1:13" s="12" customFormat="1" x14ac:dyDescent="0.3">
      <c r="A38" s="17"/>
      <c r="B38" s="17"/>
      <c r="C38" s="17"/>
      <c r="D38" s="17"/>
      <c r="E38" s="20"/>
      <c r="F38" s="20"/>
      <c r="G38" s="23"/>
      <c r="H38" s="17"/>
      <c r="I38" s="13"/>
      <c r="K38" s="36">
        <f>SUMIFS($A$10:$A$400,$B$10:$B$400,"RT",$D$10:$D$400,"U12")</f>
        <v>0</v>
      </c>
      <c r="L38" s="36" t="s">
        <v>4</v>
      </c>
      <c r="M38" s="36" t="s">
        <v>43</v>
      </c>
    </row>
    <row r="39" spans="1:13" s="12" customFormat="1" x14ac:dyDescent="0.3">
      <c r="A39" s="17"/>
      <c r="B39" s="17"/>
      <c r="C39" s="17"/>
      <c r="D39" s="17"/>
      <c r="E39" s="20"/>
      <c r="F39" s="20"/>
      <c r="G39" s="23"/>
      <c r="H39" s="17"/>
      <c r="I39" s="13"/>
      <c r="K39" s="36">
        <f>SUMIFS($A$10:$A$400,$B$10:$B$400,"RT",$D$10:$D$400,"U13")</f>
        <v>0</v>
      </c>
      <c r="L39" s="36" t="s">
        <v>4</v>
      </c>
      <c r="M39" s="36" t="s">
        <v>44</v>
      </c>
    </row>
    <row r="40" spans="1:13" s="12" customFormat="1" x14ac:dyDescent="0.3">
      <c r="A40" s="17"/>
      <c r="B40" s="17"/>
      <c r="C40" s="17"/>
      <c r="D40" s="17"/>
      <c r="E40" s="20"/>
      <c r="F40" s="20"/>
      <c r="G40" s="23"/>
      <c r="H40" s="17"/>
      <c r="I40" s="13"/>
      <c r="K40" s="36">
        <f>SUMIFS($A$10:$A$400,$B$10:$B$400,"RT",$D$10:$D$400,"U14")</f>
        <v>0</v>
      </c>
      <c r="L40" s="36" t="s">
        <v>4</v>
      </c>
      <c r="M40" s="36" t="s">
        <v>45</v>
      </c>
    </row>
    <row r="41" spans="1:13" s="12" customFormat="1" x14ac:dyDescent="0.3">
      <c r="A41" s="17"/>
      <c r="B41" s="17"/>
      <c r="C41" s="17"/>
      <c r="D41" s="17"/>
      <c r="E41" s="20"/>
      <c r="F41" s="20"/>
      <c r="G41" s="23"/>
      <c r="H41" s="17"/>
      <c r="I41" s="13"/>
      <c r="K41" s="36">
        <f>SUMIFS($A$10:$A$400,$B$10:$B$400,"RT",$D$10:$D$400,"U15")</f>
        <v>0</v>
      </c>
      <c r="L41" s="36" t="s">
        <v>4</v>
      </c>
      <c r="M41" s="36" t="s">
        <v>46</v>
      </c>
    </row>
    <row r="42" spans="1:13" s="12" customFormat="1" x14ac:dyDescent="0.3">
      <c r="A42" s="17"/>
      <c r="B42" s="17"/>
      <c r="C42" s="17"/>
      <c r="D42" s="17"/>
      <c r="E42" s="20"/>
      <c r="F42" s="20"/>
      <c r="G42" s="23"/>
      <c r="H42" s="17"/>
      <c r="I42" s="13"/>
      <c r="K42" s="36">
        <f>SUM(K27:K41)</f>
        <v>0</v>
      </c>
      <c r="L42" s="16"/>
      <c r="M42" s="16"/>
    </row>
    <row r="43" spans="1:13" s="12" customFormat="1" x14ac:dyDescent="0.3">
      <c r="A43" s="17"/>
      <c r="B43" s="17"/>
      <c r="C43" s="17"/>
      <c r="D43" s="17"/>
      <c r="E43" s="20"/>
      <c r="F43" s="20"/>
      <c r="G43" s="23"/>
      <c r="H43" s="17"/>
      <c r="I43" s="13"/>
      <c r="K43" s="16"/>
      <c r="L43" s="16"/>
      <c r="M43" s="16"/>
    </row>
    <row r="44" spans="1:13" s="12" customFormat="1" x14ac:dyDescent="0.3">
      <c r="A44" s="17"/>
      <c r="B44" s="17"/>
      <c r="C44" s="17"/>
      <c r="D44" s="17"/>
      <c r="E44" s="20"/>
      <c r="F44" s="20"/>
      <c r="G44" s="23"/>
      <c r="H44" s="17"/>
      <c r="I44" s="13"/>
      <c r="K44" s="16"/>
      <c r="L44" s="16"/>
      <c r="M44" s="16"/>
    </row>
    <row r="45" spans="1:13" s="12" customFormat="1" x14ac:dyDescent="0.3">
      <c r="A45" s="17"/>
      <c r="B45" s="17"/>
      <c r="C45" s="17"/>
      <c r="D45" s="17"/>
      <c r="E45" s="20"/>
      <c r="F45" s="20"/>
      <c r="G45" s="23"/>
      <c r="H45" s="17"/>
      <c r="I45" s="13"/>
      <c r="K45" s="16"/>
      <c r="L45" s="16"/>
      <c r="M45" s="16"/>
    </row>
    <row r="46" spans="1:13" s="12" customFormat="1" x14ac:dyDescent="0.3">
      <c r="A46" s="17"/>
      <c r="B46" s="17"/>
      <c r="C46" s="17"/>
      <c r="D46" s="17"/>
      <c r="E46" s="20"/>
      <c r="F46" s="20"/>
      <c r="G46" s="23"/>
      <c r="H46" s="17"/>
      <c r="I46" s="13"/>
      <c r="K46" s="16"/>
      <c r="L46" s="16"/>
      <c r="M46" s="16"/>
    </row>
    <row r="47" spans="1:13" s="12" customFormat="1" x14ac:dyDescent="0.3">
      <c r="A47" s="17"/>
      <c r="B47" s="17"/>
      <c r="C47" s="17"/>
      <c r="D47" s="17"/>
      <c r="E47" s="20"/>
      <c r="F47" s="20"/>
      <c r="G47" s="23"/>
      <c r="H47" s="17"/>
      <c r="I47" s="13"/>
      <c r="K47" s="16"/>
      <c r="L47" s="16"/>
      <c r="M47" s="16"/>
    </row>
    <row r="48" spans="1:13" s="12" customFormat="1" x14ac:dyDescent="0.3">
      <c r="A48" s="17"/>
      <c r="B48" s="17"/>
      <c r="C48" s="17"/>
      <c r="D48" s="17"/>
      <c r="E48" s="20"/>
      <c r="F48" s="20"/>
      <c r="G48" s="23"/>
      <c r="H48" s="17"/>
      <c r="I48" s="13"/>
      <c r="K48" s="16"/>
      <c r="L48" s="16"/>
      <c r="M48" s="16"/>
    </row>
    <row r="49" spans="1:13" s="12" customFormat="1" x14ac:dyDescent="0.3">
      <c r="A49" s="17"/>
      <c r="B49" s="17"/>
      <c r="C49" s="17"/>
      <c r="D49" s="17"/>
      <c r="E49" s="20"/>
      <c r="F49" s="20"/>
      <c r="G49" s="23"/>
      <c r="H49" s="17"/>
      <c r="I49" s="13"/>
      <c r="K49" s="16"/>
      <c r="L49" s="16"/>
      <c r="M49" s="16"/>
    </row>
    <row r="50" spans="1:13" s="12" customFormat="1" x14ac:dyDescent="0.3">
      <c r="A50" s="17"/>
      <c r="B50" s="17"/>
      <c r="C50" s="17"/>
      <c r="D50" s="17"/>
      <c r="E50" s="20"/>
      <c r="F50" s="20"/>
      <c r="G50" s="23"/>
      <c r="H50" s="17"/>
      <c r="I50" s="13"/>
      <c r="K50" s="16"/>
      <c r="L50" s="16"/>
      <c r="M50" s="16"/>
    </row>
    <row r="51" spans="1:13" s="12" customFormat="1" x14ac:dyDescent="0.3">
      <c r="A51" s="17"/>
      <c r="B51" s="17"/>
      <c r="C51" s="17"/>
      <c r="D51" s="17"/>
      <c r="E51" s="20"/>
      <c r="F51" s="20"/>
      <c r="G51" s="23"/>
      <c r="H51" s="17"/>
      <c r="I51" s="13"/>
      <c r="K51" s="16"/>
      <c r="L51" s="16"/>
      <c r="M51" s="16"/>
    </row>
    <row r="52" spans="1:13" s="12" customFormat="1" x14ac:dyDescent="0.3">
      <c r="A52" s="17"/>
      <c r="B52" s="17"/>
      <c r="C52" s="17"/>
      <c r="D52" s="17"/>
      <c r="E52" s="20"/>
      <c r="F52" s="20"/>
      <c r="G52" s="23"/>
      <c r="H52" s="17"/>
      <c r="I52" s="13"/>
      <c r="K52" s="16"/>
      <c r="L52" s="16"/>
      <c r="M52" s="16"/>
    </row>
    <row r="53" spans="1:13" s="12" customFormat="1" x14ac:dyDescent="0.3">
      <c r="A53" s="17"/>
      <c r="B53" s="17"/>
      <c r="C53" s="17"/>
      <c r="D53" s="17"/>
      <c r="E53" s="20"/>
      <c r="F53" s="20"/>
      <c r="G53" s="23"/>
      <c r="H53" s="17"/>
      <c r="I53" s="13"/>
      <c r="K53" s="16"/>
      <c r="L53" s="16"/>
      <c r="M53" s="16"/>
    </row>
    <row r="54" spans="1:13" s="12" customFormat="1" x14ac:dyDescent="0.3">
      <c r="A54" s="17"/>
      <c r="B54" s="17"/>
      <c r="C54" s="17"/>
      <c r="D54" s="17"/>
      <c r="E54" s="20"/>
      <c r="F54" s="20"/>
      <c r="G54" s="23"/>
      <c r="H54" s="17"/>
      <c r="I54" s="13"/>
      <c r="K54" s="16"/>
      <c r="L54" s="16"/>
      <c r="M54" s="16"/>
    </row>
    <row r="55" spans="1:13" s="12" customFormat="1" x14ac:dyDescent="0.3">
      <c r="A55" s="17"/>
      <c r="B55" s="17"/>
      <c r="C55" s="17"/>
      <c r="D55" s="17"/>
      <c r="E55" s="20"/>
      <c r="F55" s="20"/>
      <c r="G55" s="23"/>
      <c r="H55" s="17"/>
      <c r="I55" s="13"/>
      <c r="K55" s="16"/>
      <c r="L55" s="16"/>
      <c r="M55" s="16"/>
    </row>
    <row r="56" spans="1:13" s="12" customFormat="1" x14ac:dyDescent="0.3">
      <c r="A56" s="17"/>
      <c r="B56" s="17"/>
      <c r="C56" s="17"/>
      <c r="D56" s="17"/>
      <c r="E56" s="20"/>
      <c r="F56" s="20"/>
      <c r="G56" s="23"/>
      <c r="H56" s="17"/>
      <c r="I56" s="13"/>
      <c r="K56" s="16"/>
      <c r="L56" s="16"/>
      <c r="M56" s="16"/>
    </row>
    <row r="57" spans="1:13" s="12" customFormat="1" x14ac:dyDescent="0.3">
      <c r="A57" s="17"/>
      <c r="B57" s="17"/>
      <c r="C57" s="17"/>
      <c r="D57" s="17"/>
      <c r="E57" s="20"/>
      <c r="F57" s="20"/>
      <c r="G57" s="23"/>
      <c r="H57" s="17"/>
      <c r="I57" s="13"/>
      <c r="K57" s="16"/>
      <c r="L57" s="16"/>
      <c r="M57" s="16"/>
    </row>
    <row r="58" spans="1:13" s="12" customFormat="1" x14ac:dyDescent="0.3">
      <c r="A58" s="17"/>
      <c r="B58" s="17"/>
      <c r="C58" s="17"/>
      <c r="D58" s="17"/>
      <c r="E58" s="20"/>
      <c r="F58" s="20"/>
      <c r="G58" s="23"/>
      <c r="H58" s="17"/>
      <c r="I58" s="13"/>
      <c r="K58" s="16"/>
      <c r="L58" s="16"/>
      <c r="M58" s="16"/>
    </row>
    <row r="59" spans="1:13" s="12" customFormat="1" x14ac:dyDescent="0.3">
      <c r="A59" s="17"/>
      <c r="B59" s="17"/>
      <c r="C59" s="17"/>
      <c r="D59" s="17"/>
      <c r="E59" s="20"/>
      <c r="F59" s="20"/>
      <c r="G59" s="23"/>
      <c r="H59" s="17"/>
      <c r="I59" s="13"/>
      <c r="K59" s="16"/>
      <c r="L59" s="16"/>
      <c r="M59" s="16"/>
    </row>
    <row r="60" spans="1:13" s="12" customFormat="1" x14ac:dyDescent="0.3">
      <c r="A60" s="17"/>
      <c r="B60" s="17"/>
      <c r="C60" s="17"/>
      <c r="D60" s="17"/>
      <c r="E60" s="20"/>
      <c r="F60" s="20"/>
      <c r="G60" s="23"/>
      <c r="H60" s="17"/>
      <c r="I60" s="13"/>
      <c r="K60" s="16"/>
      <c r="L60" s="16"/>
      <c r="M60" s="16"/>
    </row>
    <row r="61" spans="1:13" s="12" customFormat="1" x14ac:dyDescent="0.3">
      <c r="A61" s="17"/>
      <c r="B61" s="17"/>
      <c r="C61" s="17"/>
      <c r="D61" s="17"/>
      <c r="E61" s="20"/>
      <c r="F61" s="20"/>
      <c r="G61" s="23"/>
      <c r="H61" s="17"/>
      <c r="I61" s="13"/>
      <c r="K61" s="16"/>
      <c r="L61" s="16"/>
      <c r="M61" s="16"/>
    </row>
    <row r="62" spans="1:13" s="12" customFormat="1" x14ac:dyDescent="0.3">
      <c r="A62" s="17"/>
      <c r="B62" s="17"/>
      <c r="C62" s="17"/>
      <c r="D62" s="17"/>
      <c r="E62" s="20"/>
      <c r="F62" s="20"/>
      <c r="G62" s="23"/>
      <c r="H62" s="17"/>
      <c r="I62" s="13"/>
      <c r="K62" s="16"/>
      <c r="L62" s="16"/>
      <c r="M62" s="16"/>
    </row>
    <row r="63" spans="1:13" s="12" customFormat="1" x14ac:dyDescent="0.3">
      <c r="A63" s="17"/>
      <c r="B63" s="17"/>
      <c r="C63" s="17"/>
      <c r="D63" s="17"/>
      <c r="E63" s="20"/>
      <c r="F63" s="20"/>
      <c r="G63" s="23"/>
      <c r="H63" s="17"/>
      <c r="I63" s="13"/>
      <c r="K63" s="16"/>
      <c r="L63" s="16"/>
      <c r="M63" s="16"/>
    </row>
    <row r="64" spans="1:13" s="12" customFormat="1" x14ac:dyDescent="0.3">
      <c r="A64" s="17"/>
      <c r="B64" s="17"/>
      <c r="C64" s="17"/>
      <c r="D64" s="17"/>
      <c r="E64" s="20"/>
      <c r="F64" s="20"/>
      <c r="G64" s="23"/>
      <c r="H64" s="17"/>
      <c r="I64" s="13"/>
      <c r="K64" s="16"/>
      <c r="L64" s="16"/>
      <c r="M64" s="16"/>
    </row>
    <row r="65" spans="1:13" s="12" customFormat="1" x14ac:dyDescent="0.3">
      <c r="A65" s="17"/>
      <c r="B65" s="17"/>
      <c r="C65" s="17"/>
      <c r="D65" s="17"/>
      <c r="E65" s="20"/>
      <c r="F65" s="20"/>
      <c r="G65" s="23"/>
      <c r="H65" s="17"/>
      <c r="I65" s="13"/>
      <c r="K65" s="16"/>
      <c r="L65" s="16"/>
      <c r="M65" s="16"/>
    </row>
    <row r="66" spans="1:13" s="12" customFormat="1" x14ac:dyDescent="0.3">
      <c r="A66" s="17"/>
      <c r="B66" s="17"/>
      <c r="C66" s="17"/>
      <c r="D66" s="17"/>
      <c r="E66" s="20"/>
      <c r="F66" s="20"/>
      <c r="G66" s="23"/>
      <c r="H66" s="17"/>
      <c r="I66" s="13"/>
      <c r="K66" s="16"/>
      <c r="L66" s="16"/>
      <c r="M66" s="16"/>
    </row>
    <row r="67" spans="1:13" s="12" customFormat="1" x14ac:dyDescent="0.3">
      <c r="A67" s="17"/>
      <c r="B67" s="17"/>
      <c r="C67" s="17"/>
      <c r="D67" s="17"/>
      <c r="E67" s="20"/>
      <c r="F67" s="20"/>
      <c r="G67" s="23"/>
      <c r="H67" s="17"/>
      <c r="I67" s="13"/>
      <c r="K67" s="16"/>
      <c r="L67" s="16"/>
      <c r="M67" s="16"/>
    </row>
    <row r="68" spans="1:13" s="12" customFormat="1" x14ac:dyDescent="0.3">
      <c r="A68" s="17"/>
      <c r="B68" s="17"/>
      <c r="C68" s="17"/>
      <c r="D68" s="17"/>
      <c r="E68" s="20"/>
      <c r="F68" s="20"/>
      <c r="G68" s="23"/>
      <c r="H68" s="17"/>
      <c r="I68" s="13"/>
      <c r="K68" s="16"/>
      <c r="L68" s="16"/>
      <c r="M68" s="16"/>
    </row>
    <row r="69" spans="1:13" s="12" customFormat="1" x14ac:dyDescent="0.3">
      <c r="A69" s="17"/>
      <c r="B69" s="17"/>
      <c r="C69" s="17"/>
      <c r="D69" s="17"/>
      <c r="E69" s="20"/>
      <c r="F69" s="20"/>
      <c r="G69" s="23"/>
      <c r="H69" s="17"/>
      <c r="I69" s="13"/>
      <c r="K69" s="16"/>
      <c r="L69" s="16"/>
      <c r="M69" s="16"/>
    </row>
    <row r="70" spans="1:13" s="12" customFormat="1" x14ac:dyDescent="0.3">
      <c r="A70" s="17"/>
      <c r="B70" s="17"/>
      <c r="C70" s="17"/>
      <c r="D70" s="17"/>
      <c r="E70" s="20"/>
      <c r="F70" s="20"/>
      <c r="G70" s="23"/>
      <c r="H70" s="17"/>
      <c r="I70" s="13"/>
      <c r="K70" s="16"/>
      <c r="L70" s="16"/>
      <c r="M70" s="16"/>
    </row>
    <row r="71" spans="1:13" s="12" customFormat="1" x14ac:dyDescent="0.3">
      <c r="A71" s="17"/>
      <c r="B71" s="17"/>
      <c r="C71" s="17"/>
      <c r="D71" s="17"/>
      <c r="E71" s="20"/>
      <c r="F71" s="20"/>
      <c r="G71" s="23"/>
      <c r="H71" s="17"/>
      <c r="I71" s="13"/>
      <c r="K71" s="16"/>
      <c r="L71" s="16"/>
      <c r="M71" s="16"/>
    </row>
    <row r="72" spans="1:13" s="12" customFormat="1" x14ac:dyDescent="0.3">
      <c r="A72" s="17"/>
      <c r="B72" s="17"/>
      <c r="C72" s="17"/>
      <c r="D72" s="17"/>
      <c r="E72" s="20"/>
      <c r="F72" s="20"/>
      <c r="G72" s="23"/>
      <c r="H72" s="17"/>
      <c r="I72" s="13"/>
      <c r="K72" s="16"/>
      <c r="L72" s="16"/>
      <c r="M72" s="16"/>
    </row>
    <row r="73" spans="1:13" s="12" customFormat="1" x14ac:dyDescent="0.3">
      <c r="A73" s="17"/>
      <c r="B73" s="17"/>
      <c r="C73" s="17"/>
      <c r="D73" s="17"/>
      <c r="E73" s="20"/>
      <c r="F73" s="20"/>
      <c r="G73" s="23"/>
      <c r="H73" s="17"/>
      <c r="I73" s="13"/>
      <c r="K73" s="16"/>
      <c r="L73" s="16"/>
      <c r="M73" s="16"/>
    </row>
    <row r="74" spans="1:13" s="12" customFormat="1" x14ac:dyDescent="0.3">
      <c r="A74" s="17"/>
      <c r="B74" s="17"/>
      <c r="C74" s="17"/>
      <c r="D74" s="17"/>
      <c r="E74" s="20"/>
      <c r="F74" s="20"/>
      <c r="G74" s="23"/>
      <c r="H74" s="17"/>
      <c r="I74" s="13"/>
      <c r="K74" s="16"/>
      <c r="L74" s="16"/>
      <c r="M74" s="16"/>
    </row>
    <row r="75" spans="1:13" s="12" customFormat="1" x14ac:dyDescent="0.3">
      <c r="A75" s="17"/>
      <c r="B75" s="17"/>
      <c r="C75" s="17"/>
      <c r="D75" s="17"/>
      <c r="E75" s="20"/>
      <c r="F75" s="20"/>
      <c r="G75" s="23"/>
      <c r="H75" s="17"/>
      <c r="I75" s="13"/>
      <c r="K75" s="16"/>
      <c r="L75" s="16"/>
      <c r="M75" s="16"/>
    </row>
    <row r="76" spans="1:13" s="12" customFormat="1" x14ac:dyDescent="0.3">
      <c r="A76" s="17"/>
      <c r="B76" s="17"/>
      <c r="C76" s="17"/>
      <c r="D76" s="17"/>
      <c r="E76" s="20"/>
      <c r="F76" s="20"/>
      <c r="G76" s="23"/>
      <c r="H76" s="17"/>
      <c r="I76" s="13"/>
      <c r="K76" s="16"/>
      <c r="L76" s="16"/>
      <c r="M76" s="16"/>
    </row>
    <row r="77" spans="1:13" s="12" customFormat="1" x14ac:dyDescent="0.3">
      <c r="A77" s="17"/>
      <c r="B77" s="17"/>
      <c r="C77" s="17"/>
      <c r="D77" s="17"/>
      <c r="E77" s="20"/>
      <c r="F77" s="20"/>
      <c r="G77" s="23"/>
      <c r="H77" s="17"/>
      <c r="I77" s="13"/>
      <c r="K77" s="16"/>
      <c r="L77" s="16"/>
      <c r="M77" s="16"/>
    </row>
    <row r="78" spans="1:13" s="12" customFormat="1" x14ac:dyDescent="0.3">
      <c r="A78" s="17"/>
      <c r="B78" s="17"/>
      <c r="C78" s="17"/>
      <c r="D78" s="17"/>
      <c r="E78" s="20"/>
      <c r="F78" s="20"/>
      <c r="G78" s="23"/>
      <c r="H78" s="17"/>
      <c r="I78" s="13"/>
      <c r="K78" s="16"/>
      <c r="L78" s="16"/>
      <c r="M78" s="16"/>
    </row>
    <row r="79" spans="1:13" s="12" customFormat="1" x14ac:dyDescent="0.3">
      <c r="A79" s="17"/>
      <c r="B79" s="17"/>
      <c r="C79" s="17"/>
      <c r="D79" s="17"/>
      <c r="E79" s="20"/>
      <c r="F79" s="20"/>
      <c r="G79" s="23"/>
      <c r="H79" s="17"/>
      <c r="I79" s="13"/>
      <c r="K79" s="16"/>
      <c r="L79" s="16"/>
      <c r="M79" s="16"/>
    </row>
    <row r="80" spans="1:13" s="12" customFormat="1" x14ac:dyDescent="0.3">
      <c r="A80" s="17"/>
      <c r="B80" s="17"/>
      <c r="C80" s="17"/>
      <c r="D80" s="17"/>
      <c r="E80" s="20"/>
      <c r="F80" s="20"/>
      <c r="G80" s="23"/>
      <c r="H80" s="17"/>
      <c r="I80" s="13"/>
      <c r="K80" s="16"/>
      <c r="L80" s="16"/>
      <c r="M80" s="16"/>
    </row>
    <row r="81" spans="1:13" s="12" customFormat="1" x14ac:dyDescent="0.3">
      <c r="A81" s="17"/>
      <c r="B81" s="17"/>
      <c r="C81" s="17"/>
      <c r="D81" s="17"/>
      <c r="E81" s="20"/>
      <c r="F81" s="20"/>
      <c r="G81" s="23"/>
      <c r="H81" s="17"/>
      <c r="I81" s="13"/>
      <c r="K81" s="16"/>
      <c r="L81" s="16"/>
      <c r="M81" s="16"/>
    </row>
    <row r="82" spans="1:13" s="12" customFormat="1" x14ac:dyDescent="0.3">
      <c r="A82" s="17"/>
      <c r="B82" s="17"/>
      <c r="C82" s="17"/>
      <c r="D82" s="17"/>
      <c r="E82" s="20"/>
      <c r="F82" s="20"/>
      <c r="G82" s="23"/>
      <c r="H82" s="17"/>
      <c r="I82" s="13"/>
      <c r="K82" s="16"/>
      <c r="L82" s="16"/>
      <c r="M82" s="16"/>
    </row>
    <row r="83" spans="1:13" s="12" customFormat="1" x14ac:dyDescent="0.3">
      <c r="A83" s="17"/>
      <c r="B83" s="17"/>
      <c r="C83" s="17"/>
      <c r="D83" s="17"/>
      <c r="E83" s="20"/>
      <c r="F83" s="20"/>
      <c r="G83" s="23"/>
      <c r="H83" s="17"/>
      <c r="I83" s="13"/>
      <c r="K83" s="16"/>
      <c r="L83" s="16"/>
      <c r="M83" s="16"/>
    </row>
    <row r="84" spans="1:13" s="12" customFormat="1" x14ac:dyDescent="0.3">
      <c r="A84" s="17"/>
      <c r="B84" s="17"/>
      <c r="C84" s="17"/>
      <c r="D84" s="17"/>
      <c r="E84" s="20"/>
      <c r="F84" s="20"/>
      <c r="G84" s="23"/>
      <c r="H84" s="17"/>
      <c r="I84" s="13"/>
      <c r="K84" s="16"/>
      <c r="L84" s="16"/>
      <c r="M84" s="16"/>
    </row>
    <row r="85" spans="1:13" s="12" customFormat="1" x14ac:dyDescent="0.3">
      <c r="A85" s="17"/>
      <c r="B85" s="17"/>
      <c r="C85" s="17"/>
      <c r="D85" s="17"/>
      <c r="E85" s="20"/>
      <c r="F85" s="20"/>
      <c r="G85" s="23"/>
      <c r="H85" s="17"/>
      <c r="I85" s="13"/>
      <c r="K85" s="16"/>
      <c r="L85" s="16"/>
      <c r="M85" s="16"/>
    </row>
    <row r="86" spans="1:13" s="12" customFormat="1" x14ac:dyDescent="0.3">
      <c r="A86" s="17"/>
      <c r="B86" s="17"/>
      <c r="C86" s="17"/>
      <c r="D86" s="17"/>
      <c r="E86" s="20"/>
      <c r="F86" s="20"/>
      <c r="G86" s="23"/>
      <c r="H86" s="17"/>
      <c r="I86" s="13"/>
      <c r="K86" s="16"/>
      <c r="L86" s="16"/>
      <c r="M86" s="16"/>
    </row>
    <row r="87" spans="1:13" s="12" customFormat="1" x14ac:dyDescent="0.3">
      <c r="A87" s="17"/>
      <c r="B87" s="17"/>
      <c r="C87" s="17"/>
      <c r="D87" s="17"/>
      <c r="E87" s="20"/>
      <c r="F87" s="20"/>
      <c r="G87" s="23"/>
      <c r="H87" s="17"/>
      <c r="I87" s="13"/>
      <c r="K87" s="16"/>
      <c r="L87" s="16"/>
      <c r="M87" s="16"/>
    </row>
    <row r="88" spans="1:13" s="12" customFormat="1" x14ac:dyDescent="0.3">
      <c r="A88" s="17"/>
      <c r="B88" s="17"/>
      <c r="C88" s="17"/>
      <c r="D88" s="17"/>
      <c r="E88" s="20"/>
      <c r="F88" s="20"/>
      <c r="G88" s="23"/>
      <c r="H88" s="17"/>
      <c r="I88" s="13"/>
      <c r="K88" s="16"/>
      <c r="L88" s="16"/>
      <c r="M88" s="16"/>
    </row>
    <row r="89" spans="1:13" s="12" customFormat="1" x14ac:dyDescent="0.3">
      <c r="A89" s="17"/>
      <c r="B89" s="17"/>
      <c r="C89" s="17"/>
      <c r="D89" s="17"/>
      <c r="E89" s="20"/>
      <c r="F89" s="20"/>
      <c r="G89" s="23"/>
      <c r="H89" s="17"/>
      <c r="I89" s="13"/>
      <c r="K89" s="16"/>
      <c r="L89" s="16"/>
      <c r="M89" s="16"/>
    </row>
    <row r="90" spans="1:13" s="12" customFormat="1" x14ac:dyDescent="0.3">
      <c r="A90" s="17"/>
      <c r="B90" s="17"/>
      <c r="C90" s="17"/>
      <c r="D90" s="17"/>
      <c r="E90" s="20"/>
      <c r="F90" s="20"/>
      <c r="G90" s="23"/>
      <c r="H90" s="17"/>
      <c r="I90" s="13"/>
      <c r="K90" s="16"/>
      <c r="L90" s="16"/>
      <c r="M90" s="16"/>
    </row>
    <row r="91" spans="1:13" s="12" customFormat="1" x14ac:dyDescent="0.3">
      <c r="A91" s="17"/>
      <c r="B91" s="17"/>
      <c r="C91" s="17"/>
      <c r="D91" s="17"/>
      <c r="E91" s="20"/>
      <c r="F91" s="20"/>
      <c r="G91" s="23"/>
      <c r="H91" s="17"/>
      <c r="I91" s="13"/>
      <c r="K91" s="16"/>
      <c r="L91" s="16"/>
      <c r="M91" s="16"/>
    </row>
    <row r="92" spans="1:13" s="12" customFormat="1" x14ac:dyDescent="0.3">
      <c r="A92" s="17"/>
      <c r="B92" s="17"/>
      <c r="C92" s="17"/>
      <c r="D92" s="17"/>
      <c r="E92" s="20"/>
      <c r="F92" s="20"/>
      <c r="G92" s="23"/>
      <c r="H92" s="17"/>
      <c r="I92" s="13"/>
      <c r="K92" s="16"/>
      <c r="L92" s="16"/>
      <c r="M92" s="16"/>
    </row>
    <row r="93" spans="1:13" s="12" customFormat="1" x14ac:dyDescent="0.3">
      <c r="A93" s="17"/>
      <c r="B93" s="17"/>
      <c r="C93" s="17"/>
      <c r="D93" s="17"/>
      <c r="E93" s="20"/>
      <c r="F93" s="20"/>
      <c r="G93" s="23"/>
      <c r="H93" s="17"/>
      <c r="I93" s="13"/>
      <c r="K93" s="16"/>
      <c r="L93" s="16"/>
      <c r="M93" s="16"/>
    </row>
    <row r="94" spans="1:13" s="12" customFormat="1" x14ac:dyDescent="0.3">
      <c r="A94" s="17"/>
      <c r="B94" s="17"/>
      <c r="C94" s="17"/>
      <c r="D94" s="17"/>
      <c r="E94" s="20"/>
      <c r="F94" s="20"/>
      <c r="G94" s="23"/>
      <c r="H94" s="17"/>
      <c r="I94" s="13"/>
      <c r="K94" s="16"/>
      <c r="L94" s="16"/>
      <c r="M94" s="16"/>
    </row>
    <row r="95" spans="1:13" s="12" customFormat="1" x14ac:dyDescent="0.3">
      <c r="A95" s="17"/>
      <c r="B95" s="17"/>
      <c r="C95" s="17"/>
      <c r="D95" s="17"/>
      <c r="E95" s="20"/>
      <c r="F95" s="20"/>
      <c r="G95" s="23"/>
      <c r="H95" s="17"/>
      <c r="I95" s="13"/>
      <c r="K95" s="16"/>
      <c r="L95" s="16"/>
      <c r="M95" s="16"/>
    </row>
    <row r="96" spans="1:13" s="12" customFormat="1" x14ac:dyDescent="0.3">
      <c r="A96" s="17"/>
      <c r="B96" s="17"/>
      <c r="C96" s="17"/>
      <c r="D96" s="17"/>
      <c r="E96" s="20"/>
      <c r="F96" s="20"/>
      <c r="G96" s="23"/>
      <c r="H96" s="17"/>
      <c r="I96" s="13"/>
      <c r="K96" s="16"/>
      <c r="L96" s="16"/>
      <c r="M96" s="16"/>
    </row>
    <row r="97" spans="1:13" s="12" customFormat="1" x14ac:dyDescent="0.3">
      <c r="A97" s="17"/>
      <c r="B97" s="17"/>
      <c r="C97" s="17"/>
      <c r="D97" s="17"/>
      <c r="E97" s="20"/>
      <c r="F97" s="20"/>
      <c r="G97" s="23"/>
      <c r="H97" s="17"/>
      <c r="I97" s="13"/>
      <c r="K97" s="16"/>
      <c r="L97" s="16"/>
      <c r="M97" s="16"/>
    </row>
    <row r="98" spans="1:13" s="12" customFormat="1" x14ac:dyDescent="0.3">
      <c r="A98" s="17"/>
      <c r="B98" s="17"/>
      <c r="C98" s="17"/>
      <c r="D98" s="17"/>
      <c r="E98" s="20"/>
      <c r="F98" s="20"/>
      <c r="G98" s="23"/>
      <c r="H98" s="17"/>
      <c r="I98" s="13"/>
      <c r="K98" s="16"/>
      <c r="L98" s="16"/>
      <c r="M98" s="16"/>
    </row>
    <row r="99" spans="1:13" s="12" customFormat="1" x14ac:dyDescent="0.3">
      <c r="A99" s="17"/>
      <c r="B99" s="17"/>
      <c r="C99" s="17"/>
      <c r="D99" s="17"/>
      <c r="E99" s="20"/>
      <c r="F99" s="20"/>
      <c r="G99" s="23"/>
      <c r="H99" s="17"/>
      <c r="I99" s="13"/>
      <c r="K99" s="16"/>
      <c r="L99" s="16"/>
      <c r="M99" s="16"/>
    </row>
    <row r="100" spans="1:13" s="12" customFormat="1" x14ac:dyDescent="0.3">
      <c r="A100" s="16"/>
      <c r="B100" s="17"/>
      <c r="C100" s="16"/>
      <c r="D100" s="17"/>
      <c r="E100" s="20"/>
      <c r="F100" s="19"/>
      <c r="G100" s="26"/>
      <c r="H100" s="16"/>
      <c r="K100" s="16"/>
      <c r="L100" s="16"/>
      <c r="M100" s="16"/>
    </row>
    <row r="101" spans="1:13" s="12" customFormat="1" x14ac:dyDescent="0.3">
      <c r="A101" s="16"/>
      <c r="B101" s="16"/>
      <c r="C101" s="16"/>
      <c r="D101" s="16"/>
      <c r="E101" s="19"/>
      <c r="F101" s="19"/>
      <c r="G101" s="26"/>
      <c r="H101" s="16"/>
      <c r="K101" s="16"/>
      <c r="L101" s="16"/>
      <c r="M101" s="16"/>
    </row>
    <row r="102" spans="1:13" s="12" customFormat="1" x14ac:dyDescent="0.3">
      <c r="A102" s="16"/>
      <c r="B102" s="16"/>
      <c r="C102" s="16"/>
      <c r="D102" s="16"/>
      <c r="E102" s="19"/>
      <c r="F102" s="19"/>
      <c r="G102" s="26"/>
      <c r="H102" s="16"/>
      <c r="K102" s="16"/>
      <c r="L102" s="16"/>
      <c r="M102" s="16"/>
    </row>
    <row r="103" spans="1:13" s="12" customFormat="1" x14ac:dyDescent="0.3">
      <c r="A103" s="16"/>
      <c r="B103" s="16"/>
      <c r="C103" s="16"/>
      <c r="D103" s="16"/>
      <c r="E103" s="19"/>
      <c r="F103" s="19"/>
      <c r="G103" s="26"/>
      <c r="H103" s="16"/>
      <c r="K103" s="16"/>
      <c r="L103" s="16"/>
      <c r="M103" s="16"/>
    </row>
    <row r="104" spans="1:13" s="12" customFormat="1" x14ac:dyDescent="0.3">
      <c r="A104" s="16"/>
      <c r="B104" s="16"/>
      <c r="C104" s="16"/>
      <c r="D104" s="16"/>
      <c r="E104" s="19"/>
      <c r="F104" s="19"/>
      <c r="G104" s="26"/>
      <c r="H104" s="16"/>
      <c r="K104" s="16"/>
      <c r="L104" s="16"/>
      <c r="M104" s="16"/>
    </row>
    <row r="105" spans="1:13" s="12" customFormat="1" x14ac:dyDescent="0.3">
      <c r="A105" s="16"/>
      <c r="B105" s="16"/>
      <c r="C105" s="16"/>
      <c r="D105" s="16"/>
      <c r="E105" s="19"/>
      <c r="F105" s="19"/>
      <c r="G105" s="26"/>
      <c r="H105" s="16"/>
      <c r="K105" s="16"/>
      <c r="L105" s="16"/>
      <c r="M105" s="16"/>
    </row>
    <row r="106" spans="1:13" s="12" customFormat="1" x14ac:dyDescent="0.3">
      <c r="A106" s="16"/>
      <c r="B106" s="16"/>
      <c r="C106" s="16"/>
      <c r="D106" s="16"/>
      <c r="E106" s="19"/>
      <c r="F106" s="19"/>
      <c r="G106" s="26"/>
      <c r="H106" s="16"/>
      <c r="K106" s="16"/>
      <c r="L106" s="16"/>
      <c r="M106" s="16"/>
    </row>
    <row r="107" spans="1:13" s="12" customFormat="1" x14ac:dyDescent="0.3">
      <c r="A107" s="16"/>
      <c r="B107" s="16"/>
      <c r="C107" s="16"/>
      <c r="D107" s="16"/>
      <c r="E107" s="19"/>
      <c r="F107" s="19"/>
      <c r="G107" s="26"/>
      <c r="H107" s="16"/>
      <c r="K107" s="16"/>
      <c r="L107" s="16"/>
      <c r="M107" s="16"/>
    </row>
    <row r="108" spans="1:13" s="12" customFormat="1" x14ac:dyDescent="0.3">
      <c r="A108" s="16"/>
      <c r="B108" s="16"/>
      <c r="C108" s="16"/>
      <c r="D108" s="16"/>
      <c r="E108" s="19"/>
      <c r="F108" s="19"/>
      <c r="G108" s="26"/>
      <c r="H108" s="16"/>
      <c r="K108" s="16"/>
      <c r="L108" s="16"/>
      <c r="M108" s="16"/>
    </row>
    <row r="109" spans="1:13" s="12" customFormat="1" x14ac:dyDescent="0.3">
      <c r="A109" s="16"/>
      <c r="B109" s="16"/>
      <c r="C109" s="16"/>
      <c r="D109" s="16"/>
      <c r="E109" s="19"/>
      <c r="F109" s="19"/>
      <c r="G109" s="26"/>
      <c r="H109" s="16"/>
      <c r="K109" s="16"/>
      <c r="L109" s="16"/>
      <c r="M109" s="16"/>
    </row>
    <row r="110" spans="1:13" s="12" customFormat="1" x14ac:dyDescent="0.3">
      <c r="A110" s="16"/>
      <c r="B110" s="16"/>
      <c r="C110" s="16"/>
      <c r="D110" s="16"/>
      <c r="E110" s="19"/>
      <c r="F110" s="19"/>
      <c r="G110" s="26"/>
      <c r="H110" s="16"/>
      <c r="K110" s="16"/>
      <c r="L110" s="16"/>
      <c r="M110" s="16"/>
    </row>
    <row r="111" spans="1:13" s="12" customFormat="1" x14ac:dyDescent="0.3">
      <c r="A111" s="16"/>
      <c r="B111" s="16"/>
      <c r="C111" s="16"/>
      <c r="D111" s="16"/>
      <c r="E111" s="19"/>
      <c r="F111" s="19"/>
      <c r="G111" s="26"/>
      <c r="H111" s="16"/>
      <c r="K111" s="16"/>
      <c r="L111" s="16"/>
      <c r="M111" s="16"/>
    </row>
    <row r="112" spans="1:13" s="12" customFormat="1" x14ac:dyDescent="0.3">
      <c r="A112" s="16"/>
      <c r="B112" s="16"/>
      <c r="C112" s="16"/>
      <c r="D112" s="16"/>
      <c r="E112" s="19"/>
      <c r="F112" s="19"/>
      <c r="G112" s="26"/>
      <c r="H112" s="16"/>
      <c r="K112" s="16"/>
      <c r="L112" s="16"/>
      <c r="M112" s="16"/>
    </row>
    <row r="113" spans="1:13" s="12" customFormat="1" x14ac:dyDescent="0.3">
      <c r="A113" s="16"/>
      <c r="B113" s="16"/>
      <c r="C113" s="16"/>
      <c r="D113" s="16"/>
      <c r="E113" s="19"/>
      <c r="F113" s="19"/>
      <c r="G113" s="26"/>
      <c r="H113" s="16"/>
      <c r="K113" s="16"/>
      <c r="L113" s="16"/>
      <c r="M113" s="16"/>
    </row>
    <row r="114" spans="1:13" s="12" customFormat="1" x14ac:dyDescent="0.3">
      <c r="A114" s="16"/>
      <c r="B114" s="16"/>
      <c r="C114" s="16"/>
      <c r="D114" s="16"/>
      <c r="E114" s="19"/>
      <c r="F114" s="19"/>
      <c r="G114" s="26"/>
      <c r="H114" s="16"/>
      <c r="K114" s="16"/>
      <c r="L114" s="16"/>
      <c r="M114" s="16"/>
    </row>
    <row r="115" spans="1:13" s="12" customFormat="1" x14ac:dyDescent="0.3">
      <c r="A115" s="16"/>
      <c r="B115" s="16"/>
      <c r="C115" s="16"/>
      <c r="D115" s="16"/>
      <c r="E115" s="19"/>
      <c r="F115" s="19"/>
      <c r="G115" s="26"/>
      <c r="H115" s="16"/>
      <c r="K115" s="16"/>
      <c r="L115" s="16"/>
      <c r="M115" s="16"/>
    </row>
    <row r="116" spans="1:13" s="12" customFormat="1" x14ac:dyDescent="0.3">
      <c r="A116" s="16"/>
      <c r="B116" s="16"/>
      <c r="C116" s="16"/>
      <c r="D116" s="16"/>
      <c r="E116" s="19"/>
      <c r="F116" s="19"/>
      <c r="G116" s="26"/>
      <c r="H116" s="16"/>
      <c r="K116" s="16"/>
      <c r="L116" s="16"/>
      <c r="M116" s="16"/>
    </row>
    <row r="117" spans="1:13" s="12" customFormat="1" x14ac:dyDescent="0.3">
      <c r="A117" s="16"/>
      <c r="B117" s="16"/>
      <c r="C117" s="16"/>
      <c r="D117" s="16"/>
      <c r="E117" s="19"/>
      <c r="F117" s="19"/>
      <c r="G117" s="26"/>
      <c r="H117" s="16"/>
      <c r="K117" s="16"/>
      <c r="L117" s="16"/>
      <c r="M117" s="16"/>
    </row>
    <row r="118" spans="1:13" s="12" customFormat="1" x14ac:dyDescent="0.3">
      <c r="A118" s="16"/>
      <c r="B118" s="16"/>
      <c r="C118" s="16"/>
      <c r="D118" s="16"/>
      <c r="E118" s="19"/>
      <c r="F118" s="19"/>
      <c r="G118" s="26"/>
      <c r="H118" s="16"/>
      <c r="K118" s="16"/>
      <c r="L118" s="16"/>
      <c r="M118" s="16"/>
    </row>
    <row r="119" spans="1:13" s="12" customFormat="1" x14ac:dyDescent="0.3">
      <c r="A119" s="16"/>
      <c r="B119" s="16"/>
      <c r="C119" s="16"/>
      <c r="D119" s="16"/>
      <c r="E119" s="19"/>
      <c r="F119" s="19"/>
      <c r="G119" s="26"/>
      <c r="H119" s="16"/>
      <c r="K119" s="16"/>
      <c r="L119" s="16"/>
      <c r="M119" s="16"/>
    </row>
    <row r="120" spans="1:13" s="12" customFormat="1" x14ac:dyDescent="0.3">
      <c r="A120" s="16"/>
      <c r="B120" s="16"/>
      <c r="C120" s="16"/>
      <c r="D120" s="16"/>
      <c r="E120" s="19"/>
      <c r="F120" s="19"/>
      <c r="G120" s="26"/>
      <c r="H120" s="16"/>
      <c r="K120" s="16"/>
      <c r="L120" s="16"/>
      <c r="M120" s="16"/>
    </row>
    <row r="121" spans="1:13" s="12" customFormat="1" x14ac:dyDescent="0.3">
      <c r="A121" s="16"/>
      <c r="B121" s="16"/>
      <c r="C121" s="16"/>
      <c r="D121" s="16"/>
      <c r="E121" s="19"/>
      <c r="F121" s="19"/>
      <c r="G121" s="26"/>
      <c r="H121" s="16"/>
      <c r="K121" s="16"/>
      <c r="L121" s="16"/>
      <c r="M121" s="16"/>
    </row>
    <row r="122" spans="1:13" s="12" customFormat="1" x14ac:dyDescent="0.3">
      <c r="A122" s="16"/>
      <c r="B122" s="16"/>
      <c r="C122" s="16"/>
      <c r="D122" s="16"/>
      <c r="E122" s="19"/>
      <c r="F122" s="19"/>
      <c r="G122" s="26"/>
      <c r="H122" s="16"/>
      <c r="K122" s="16"/>
      <c r="L122" s="16"/>
      <c r="M122" s="16"/>
    </row>
    <row r="123" spans="1:13" s="12" customFormat="1" x14ac:dyDescent="0.3">
      <c r="A123" s="16"/>
      <c r="B123" s="16"/>
      <c r="C123" s="16"/>
      <c r="D123" s="16"/>
      <c r="E123" s="19"/>
      <c r="F123" s="19"/>
      <c r="G123" s="26"/>
      <c r="H123" s="16"/>
      <c r="K123" s="16"/>
      <c r="L123" s="16"/>
      <c r="M123" s="16"/>
    </row>
    <row r="124" spans="1:13" s="12" customFormat="1" x14ac:dyDescent="0.3">
      <c r="A124" s="16"/>
      <c r="B124" s="16"/>
      <c r="C124" s="16"/>
      <c r="D124" s="16"/>
      <c r="E124" s="19"/>
      <c r="F124" s="19"/>
      <c r="G124" s="26"/>
      <c r="H124" s="16"/>
      <c r="K124" s="16"/>
      <c r="L124" s="16"/>
      <c r="M124" s="16"/>
    </row>
    <row r="125" spans="1:13" s="12" customFormat="1" x14ac:dyDescent="0.3">
      <c r="A125" s="16"/>
      <c r="B125" s="16"/>
      <c r="C125" s="16"/>
      <c r="D125" s="16"/>
      <c r="E125" s="19"/>
      <c r="F125" s="19"/>
      <c r="G125" s="26"/>
      <c r="H125" s="16"/>
      <c r="K125" s="16"/>
      <c r="L125" s="16"/>
      <c r="M125" s="16"/>
    </row>
    <row r="126" spans="1:13" s="12" customFormat="1" x14ac:dyDescent="0.3">
      <c r="A126" s="16"/>
      <c r="B126" s="16"/>
      <c r="C126" s="16"/>
      <c r="D126" s="16"/>
      <c r="E126" s="19"/>
      <c r="F126" s="19"/>
      <c r="G126" s="26"/>
      <c r="H126" s="16"/>
      <c r="K126" s="16"/>
      <c r="L126" s="16"/>
      <c r="M126" s="16"/>
    </row>
    <row r="127" spans="1:13" s="12" customFormat="1" x14ac:dyDescent="0.3">
      <c r="A127" s="16"/>
      <c r="B127" s="16"/>
      <c r="C127" s="16"/>
      <c r="D127" s="16"/>
      <c r="E127" s="19"/>
      <c r="F127" s="19"/>
      <c r="G127" s="26"/>
      <c r="H127" s="16"/>
      <c r="K127" s="16"/>
      <c r="L127" s="16"/>
      <c r="M127" s="16"/>
    </row>
    <row r="128" spans="1:13" s="12" customFormat="1" x14ac:dyDescent="0.3">
      <c r="A128" s="16"/>
      <c r="B128" s="16"/>
      <c r="C128" s="16"/>
      <c r="D128" s="16"/>
      <c r="E128" s="19"/>
      <c r="F128" s="19"/>
      <c r="G128" s="26"/>
      <c r="H128" s="16"/>
      <c r="K128" s="16"/>
      <c r="L128" s="16"/>
      <c r="M128" s="16"/>
    </row>
    <row r="129" spans="1:13" s="12" customFormat="1" x14ac:dyDescent="0.3">
      <c r="A129" s="16"/>
      <c r="B129" s="16"/>
      <c r="C129" s="16"/>
      <c r="D129" s="16"/>
      <c r="E129" s="19"/>
      <c r="F129" s="19"/>
      <c r="G129" s="26"/>
      <c r="H129" s="16"/>
      <c r="K129" s="16"/>
      <c r="L129" s="16"/>
      <c r="M129" s="16"/>
    </row>
    <row r="130" spans="1:13" s="12" customFormat="1" x14ac:dyDescent="0.3">
      <c r="A130" s="16"/>
      <c r="B130" s="16"/>
      <c r="C130" s="16"/>
      <c r="D130" s="16"/>
      <c r="E130" s="19"/>
      <c r="F130" s="19"/>
      <c r="G130" s="26"/>
      <c r="H130" s="16"/>
      <c r="K130" s="16"/>
      <c r="L130" s="16"/>
      <c r="M130" s="16"/>
    </row>
    <row r="131" spans="1:13" s="12" customFormat="1" x14ac:dyDescent="0.3">
      <c r="A131" s="16"/>
      <c r="B131" s="16"/>
      <c r="C131" s="16"/>
      <c r="D131" s="16"/>
      <c r="E131" s="19"/>
      <c r="F131" s="19"/>
      <c r="G131" s="26"/>
      <c r="H131" s="16"/>
      <c r="K131" s="16"/>
      <c r="L131" s="16"/>
      <c r="M131" s="16"/>
    </row>
    <row r="132" spans="1:13" s="12" customFormat="1" x14ac:dyDescent="0.3">
      <c r="A132" s="16"/>
      <c r="B132" s="16"/>
      <c r="C132" s="16"/>
      <c r="D132" s="16"/>
      <c r="E132" s="19"/>
      <c r="F132" s="19"/>
      <c r="G132" s="26"/>
      <c r="H132" s="16"/>
      <c r="K132" s="16"/>
      <c r="L132" s="16"/>
      <c r="M132" s="16"/>
    </row>
    <row r="133" spans="1:13" s="12" customFormat="1" x14ac:dyDescent="0.3">
      <c r="A133" s="16"/>
      <c r="B133" s="16"/>
      <c r="C133" s="16"/>
      <c r="D133" s="16"/>
      <c r="E133" s="19"/>
      <c r="F133" s="19"/>
      <c r="G133" s="26"/>
      <c r="H133" s="16"/>
      <c r="K133" s="16"/>
      <c r="L133" s="16"/>
      <c r="M133" s="16"/>
    </row>
    <row r="134" spans="1:13" s="12" customFormat="1" x14ac:dyDescent="0.3">
      <c r="A134" s="16"/>
      <c r="B134" s="16"/>
      <c r="C134" s="16"/>
      <c r="D134" s="16"/>
      <c r="E134" s="19"/>
      <c r="F134" s="19"/>
      <c r="G134" s="26"/>
      <c r="H134" s="16"/>
      <c r="K134" s="16"/>
      <c r="L134" s="16"/>
      <c r="M134" s="16"/>
    </row>
    <row r="135" spans="1:13" s="12" customFormat="1" x14ac:dyDescent="0.3">
      <c r="A135" s="16"/>
      <c r="B135" s="16"/>
      <c r="C135" s="16"/>
      <c r="D135" s="16"/>
      <c r="E135" s="19"/>
      <c r="F135" s="19"/>
      <c r="G135" s="26"/>
      <c r="H135" s="16"/>
      <c r="K135" s="16"/>
      <c r="L135" s="16"/>
      <c r="M135" s="16"/>
    </row>
    <row r="136" spans="1:13" s="12" customFormat="1" x14ac:dyDescent="0.3">
      <c r="A136" s="16"/>
      <c r="B136" s="16"/>
      <c r="C136" s="16"/>
      <c r="D136" s="16"/>
      <c r="E136" s="19"/>
      <c r="F136" s="19"/>
      <c r="G136" s="26"/>
      <c r="H136" s="16"/>
      <c r="K136" s="16"/>
      <c r="L136" s="16"/>
      <c r="M136" s="16"/>
    </row>
    <row r="137" spans="1:13" s="12" customFormat="1" x14ac:dyDescent="0.3">
      <c r="A137" s="16"/>
      <c r="B137" s="16"/>
      <c r="C137" s="16"/>
      <c r="D137" s="16"/>
      <c r="E137" s="19"/>
      <c r="F137" s="19"/>
      <c r="G137" s="26"/>
      <c r="H137" s="16"/>
      <c r="K137" s="16"/>
      <c r="L137" s="16"/>
      <c r="M137" s="16"/>
    </row>
    <row r="138" spans="1:13" s="12" customFormat="1" x14ac:dyDescent="0.3">
      <c r="A138" s="16"/>
      <c r="B138" s="16"/>
      <c r="C138" s="16"/>
      <c r="D138" s="16"/>
      <c r="E138" s="19"/>
      <c r="F138" s="19"/>
      <c r="G138" s="26"/>
      <c r="H138" s="16"/>
      <c r="K138" s="16"/>
      <c r="L138" s="16"/>
      <c r="M138" s="16"/>
    </row>
    <row r="139" spans="1:13" s="12" customFormat="1" x14ac:dyDescent="0.3">
      <c r="A139" s="16"/>
      <c r="B139" s="16"/>
      <c r="C139" s="16"/>
      <c r="D139" s="16"/>
      <c r="E139" s="19"/>
      <c r="F139" s="19"/>
      <c r="G139" s="26"/>
      <c r="H139" s="16"/>
      <c r="K139" s="16"/>
      <c r="L139" s="16"/>
      <c r="M139" s="16"/>
    </row>
    <row r="140" spans="1:13" s="12" customFormat="1" x14ac:dyDescent="0.3">
      <c r="A140" s="16"/>
      <c r="B140" s="16"/>
      <c r="C140" s="16"/>
      <c r="D140" s="16"/>
      <c r="E140" s="19"/>
      <c r="F140" s="19"/>
      <c r="G140" s="26"/>
      <c r="H140" s="16"/>
      <c r="K140" s="16"/>
      <c r="L140" s="16"/>
      <c r="M140" s="16"/>
    </row>
    <row r="141" spans="1:13" s="12" customFormat="1" x14ac:dyDescent="0.3">
      <c r="A141" s="16"/>
      <c r="B141" s="16"/>
      <c r="C141" s="16"/>
      <c r="D141" s="16"/>
      <c r="E141" s="19"/>
      <c r="F141" s="19"/>
      <c r="G141" s="26"/>
      <c r="H141" s="16"/>
      <c r="K141" s="16"/>
      <c r="L141" s="16"/>
      <c r="M141" s="16"/>
    </row>
    <row r="142" spans="1:13" s="12" customFormat="1" x14ac:dyDescent="0.3">
      <c r="A142" s="16"/>
      <c r="B142" s="16"/>
      <c r="C142" s="16"/>
      <c r="D142" s="16"/>
      <c r="E142" s="19"/>
      <c r="F142" s="19"/>
      <c r="G142" s="26"/>
      <c r="H142" s="16"/>
      <c r="K142" s="16"/>
      <c r="L142" s="16"/>
      <c r="M142" s="16"/>
    </row>
    <row r="143" spans="1:13" s="12" customFormat="1" x14ac:dyDescent="0.3">
      <c r="A143" s="16"/>
      <c r="B143" s="16"/>
      <c r="C143" s="16"/>
      <c r="D143" s="16"/>
      <c r="E143" s="19"/>
      <c r="F143" s="19"/>
      <c r="G143" s="26"/>
      <c r="H143" s="16"/>
      <c r="K143" s="16"/>
      <c r="L143" s="16"/>
      <c r="M143" s="16"/>
    </row>
    <row r="144" spans="1:13" s="12" customFormat="1" x14ac:dyDescent="0.3">
      <c r="A144" s="16"/>
      <c r="B144" s="16"/>
      <c r="C144" s="16"/>
      <c r="D144" s="16"/>
      <c r="E144" s="19"/>
      <c r="F144" s="19"/>
      <c r="G144" s="26"/>
      <c r="H144" s="16"/>
      <c r="K144" s="16"/>
      <c r="L144" s="16"/>
      <c r="M144" s="16"/>
    </row>
    <row r="145" spans="1:13" s="12" customFormat="1" x14ac:dyDescent="0.3">
      <c r="A145" s="16"/>
      <c r="B145" s="16"/>
      <c r="C145" s="16"/>
      <c r="D145" s="16"/>
      <c r="E145" s="19"/>
      <c r="F145" s="19"/>
      <c r="G145" s="26"/>
      <c r="H145" s="16"/>
      <c r="K145" s="16"/>
      <c r="L145" s="16"/>
      <c r="M145" s="16"/>
    </row>
    <row r="146" spans="1:13" s="12" customFormat="1" x14ac:dyDescent="0.3">
      <c r="A146" s="16"/>
      <c r="B146" s="16"/>
      <c r="C146" s="16"/>
      <c r="D146" s="16"/>
      <c r="E146" s="19"/>
      <c r="F146" s="19"/>
      <c r="G146" s="26"/>
      <c r="H146" s="16"/>
      <c r="K146" s="16"/>
      <c r="L146" s="16"/>
      <c r="M146" s="16"/>
    </row>
    <row r="147" spans="1:13" s="12" customFormat="1" x14ac:dyDescent="0.3">
      <c r="A147" s="16"/>
      <c r="B147" s="16"/>
      <c r="C147" s="16"/>
      <c r="D147" s="16"/>
      <c r="E147" s="19"/>
      <c r="F147" s="19"/>
      <c r="G147" s="26"/>
      <c r="H147" s="16"/>
      <c r="K147" s="16"/>
      <c r="L147" s="16"/>
      <c r="M147" s="16"/>
    </row>
    <row r="148" spans="1:13" s="12" customFormat="1" x14ac:dyDescent="0.3">
      <c r="A148" s="16"/>
      <c r="B148" s="16"/>
      <c r="C148" s="16"/>
      <c r="D148" s="16"/>
      <c r="E148" s="19"/>
      <c r="F148" s="19"/>
      <c r="G148" s="26"/>
      <c r="H148" s="16"/>
      <c r="K148" s="3"/>
      <c r="L148" s="3"/>
      <c r="M148" s="3"/>
    </row>
    <row r="149" spans="1:13" s="12" customFormat="1" x14ac:dyDescent="0.3">
      <c r="A149" s="16"/>
      <c r="B149" s="16"/>
      <c r="C149" s="16"/>
      <c r="D149" s="16"/>
      <c r="E149" s="19"/>
      <c r="F149" s="19"/>
      <c r="G149" s="26"/>
      <c r="H149" s="16"/>
      <c r="K149" s="3"/>
      <c r="L149" s="3"/>
      <c r="M149" s="3"/>
    </row>
    <row r="150" spans="1:13" s="12" customFormat="1" x14ac:dyDescent="0.3">
      <c r="A150" s="16"/>
      <c r="B150" s="16"/>
      <c r="C150" s="16"/>
      <c r="D150" s="16"/>
      <c r="E150" s="19"/>
      <c r="F150" s="19"/>
      <c r="G150" s="26"/>
      <c r="H150" s="16"/>
      <c r="K150" s="3"/>
      <c r="L150" s="3"/>
      <c r="M150" s="3"/>
    </row>
    <row r="151" spans="1:13" s="12" customFormat="1" x14ac:dyDescent="0.3">
      <c r="A151" s="16"/>
      <c r="B151" s="16"/>
      <c r="C151" s="16"/>
      <c r="D151" s="16"/>
      <c r="E151" s="19"/>
      <c r="F151" s="19"/>
      <c r="G151" s="26"/>
      <c r="H151" s="16"/>
      <c r="K151" s="3"/>
      <c r="L151" s="3"/>
      <c r="M151" s="3"/>
    </row>
    <row r="152" spans="1:13" s="12" customFormat="1" x14ac:dyDescent="0.3">
      <c r="A152" s="16"/>
      <c r="B152" s="16"/>
      <c r="C152" s="16"/>
      <c r="D152" s="16"/>
      <c r="E152" s="19"/>
      <c r="F152" s="19"/>
      <c r="G152" s="26"/>
      <c r="H152" s="16"/>
      <c r="K152" s="3"/>
      <c r="L152" s="3"/>
      <c r="M152" s="3"/>
    </row>
    <row r="153" spans="1:13" s="12" customFormat="1" x14ac:dyDescent="0.3">
      <c r="A153" s="16"/>
      <c r="B153" s="16"/>
      <c r="C153" s="16"/>
      <c r="D153" s="16"/>
      <c r="E153" s="19"/>
      <c r="F153" s="19"/>
      <c r="G153" s="26"/>
      <c r="H153" s="16"/>
      <c r="K153" s="3"/>
      <c r="L153" s="3"/>
      <c r="M153" s="3"/>
    </row>
    <row r="154" spans="1:13" s="12" customFormat="1" x14ac:dyDescent="0.3">
      <c r="A154" s="16"/>
      <c r="B154" s="16"/>
      <c r="C154" s="16"/>
      <c r="D154" s="16"/>
      <c r="E154" s="19"/>
      <c r="F154" s="19"/>
      <c r="G154" s="26"/>
      <c r="H154" s="16"/>
      <c r="K154" s="3"/>
      <c r="L154" s="3"/>
      <c r="M154" s="3"/>
    </row>
    <row r="155" spans="1:13" s="12" customFormat="1" x14ac:dyDescent="0.3">
      <c r="A155" s="16"/>
      <c r="B155" s="16"/>
      <c r="C155" s="16"/>
      <c r="D155" s="16"/>
      <c r="E155" s="19"/>
      <c r="F155" s="19"/>
      <c r="G155" s="26"/>
      <c r="H155" s="16"/>
      <c r="K155" s="3"/>
      <c r="L155" s="3"/>
      <c r="M155" s="3"/>
    </row>
    <row r="156" spans="1:13" s="12" customFormat="1" x14ac:dyDescent="0.3">
      <c r="A156" s="16"/>
      <c r="B156" s="16"/>
      <c r="C156" s="16"/>
      <c r="D156" s="16"/>
      <c r="E156" s="19"/>
      <c r="F156" s="19"/>
      <c r="G156" s="26"/>
      <c r="H156" s="16"/>
      <c r="K156" s="3"/>
      <c r="L156" s="3"/>
      <c r="M156" s="3"/>
    </row>
    <row r="157" spans="1:13" s="12" customFormat="1" x14ac:dyDescent="0.3">
      <c r="A157" s="16"/>
      <c r="B157" s="16"/>
      <c r="C157" s="16"/>
      <c r="D157" s="16"/>
      <c r="E157" s="19"/>
      <c r="F157" s="19"/>
      <c r="G157" s="26"/>
      <c r="H157" s="16"/>
      <c r="K157" s="3"/>
      <c r="L157" s="3"/>
      <c r="M157" s="3"/>
    </row>
    <row r="158" spans="1:13" s="12" customFormat="1" x14ac:dyDescent="0.3">
      <c r="A158" s="16"/>
      <c r="B158" s="16"/>
      <c r="C158" s="16"/>
      <c r="D158" s="16"/>
      <c r="E158" s="19"/>
      <c r="F158" s="19"/>
      <c r="G158" s="26"/>
      <c r="H158" s="16"/>
      <c r="K158" s="3"/>
      <c r="L158" s="3"/>
      <c r="M158" s="3"/>
    </row>
    <row r="159" spans="1:13" s="12" customFormat="1" x14ac:dyDescent="0.3">
      <c r="A159" s="16"/>
      <c r="B159" s="16"/>
      <c r="C159" s="16"/>
      <c r="D159" s="16"/>
      <c r="E159" s="19"/>
      <c r="F159" s="19"/>
      <c r="G159" s="26"/>
      <c r="H159" s="16"/>
      <c r="K159" s="3"/>
      <c r="L159" s="3"/>
      <c r="M159" s="3"/>
    </row>
    <row r="160" spans="1:13" s="12" customFormat="1" x14ac:dyDescent="0.3">
      <c r="A160" s="16"/>
      <c r="B160" s="16"/>
      <c r="C160" s="16"/>
      <c r="D160" s="16"/>
      <c r="E160" s="19"/>
      <c r="F160" s="19"/>
      <c r="G160" s="26"/>
      <c r="H160" s="16"/>
      <c r="K160" s="3"/>
      <c r="L160" s="3"/>
      <c r="M160" s="3"/>
    </row>
    <row r="161" spans="1:13" s="12" customFormat="1" x14ac:dyDescent="0.3">
      <c r="A161" s="16"/>
      <c r="B161" s="16"/>
      <c r="C161" s="16"/>
      <c r="D161" s="16"/>
      <c r="E161" s="19"/>
      <c r="F161" s="19"/>
      <c r="G161" s="26"/>
      <c r="H161" s="16"/>
      <c r="K161" s="3"/>
      <c r="L161" s="3"/>
      <c r="M161" s="3"/>
    </row>
    <row r="162" spans="1:13" s="12" customFormat="1" x14ac:dyDescent="0.3">
      <c r="A162" s="16"/>
      <c r="B162" s="16"/>
      <c r="C162" s="16"/>
      <c r="D162" s="16"/>
      <c r="E162" s="19"/>
      <c r="F162" s="19"/>
      <c r="G162" s="26"/>
      <c r="H162" s="16"/>
      <c r="K162" s="3"/>
      <c r="L162" s="3"/>
      <c r="M162" s="3"/>
    </row>
    <row r="163" spans="1:13" s="12" customFormat="1" x14ac:dyDescent="0.3">
      <c r="A163" s="16"/>
      <c r="B163" s="16"/>
      <c r="C163" s="16"/>
      <c r="D163" s="16"/>
      <c r="E163" s="19"/>
      <c r="F163" s="19"/>
      <c r="G163" s="26"/>
      <c r="H163" s="16"/>
      <c r="K163" s="3"/>
      <c r="L163" s="3"/>
      <c r="M163" s="3"/>
    </row>
    <row r="164" spans="1:13" s="12" customFormat="1" x14ac:dyDescent="0.3">
      <c r="A164" s="16"/>
      <c r="B164" s="16"/>
      <c r="C164" s="16"/>
      <c r="D164" s="16"/>
      <c r="E164" s="19"/>
      <c r="F164" s="19"/>
      <c r="G164" s="26"/>
      <c r="H164" s="16"/>
      <c r="K164" s="3"/>
      <c r="L164" s="3"/>
      <c r="M164" s="3"/>
    </row>
    <row r="165" spans="1:13" s="12" customFormat="1" x14ac:dyDescent="0.3">
      <c r="A165" s="16"/>
      <c r="B165" s="16"/>
      <c r="C165" s="16"/>
      <c r="D165" s="16"/>
      <c r="E165" s="19"/>
      <c r="F165" s="19"/>
      <c r="G165" s="26"/>
      <c r="H165" s="16"/>
      <c r="K165" s="3"/>
      <c r="L165" s="3"/>
      <c r="M165" s="3"/>
    </row>
    <row r="166" spans="1:13" s="12" customFormat="1" x14ac:dyDescent="0.3">
      <c r="A166" s="16"/>
      <c r="B166" s="16"/>
      <c r="C166" s="16"/>
      <c r="D166" s="16"/>
      <c r="E166" s="19"/>
      <c r="F166" s="19"/>
      <c r="G166" s="26"/>
      <c r="H166" s="16"/>
      <c r="K166" s="3"/>
      <c r="L166" s="3"/>
      <c r="M166" s="3"/>
    </row>
    <row r="167" spans="1:13" s="12" customFormat="1" x14ac:dyDescent="0.3">
      <c r="A167" s="16"/>
      <c r="B167" s="16"/>
      <c r="C167" s="16"/>
      <c r="D167" s="16"/>
      <c r="E167" s="19"/>
      <c r="F167" s="19"/>
      <c r="G167" s="26"/>
      <c r="H167" s="16"/>
      <c r="K167" s="3"/>
      <c r="L167" s="3"/>
      <c r="M167" s="3"/>
    </row>
    <row r="168" spans="1:13" s="12" customFormat="1" x14ac:dyDescent="0.3">
      <c r="A168" s="16"/>
      <c r="B168" s="16"/>
      <c r="C168" s="16"/>
      <c r="D168" s="16"/>
      <c r="E168" s="19"/>
      <c r="F168" s="19"/>
      <c r="G168" s="26"/>
      <c r="H168" s="16"/>
      <c r="K168" s="3"/>
      <c r="L168" s="3"/>
      <c r="M168" s="3"/>
    </row>
    <row r="169" spans="1:13" s="12" customFormat="1" x14ac:dyDescent="0.3">
      <c r="A169" s="16"/>
      <c r="B169" s="16"/>
      <c r="C169" s="16"/>
      <c r="D169" s="16"/>
      <c r="E169" s="19"/>
      <c r="F169" s="19"/>
      <c r="G169" s="26"/>
      <c r="H169" s="16"/>
      <c r="K169" s="3"/>
      <c r="L169" s="3"/>
      <c r="M169" s="3"/>
    </row>
    <row r="170" spans="1:13" s="12" customFormat="1" x14ac:dyDescent="0.3">
      <c r="A170" s="16"/>
      <c r="B170" s="16"/>
      <c r="C170" s="16"/>
      <c r="D170" s="16"/>
      <c r="E170" s="19"/>
      <c r="F170" s="19"/>
      <c r="G170" s="26"/>
      <c r="H170" s="16"/>
      <c r="K170" s="3"/>
      <c r="L170" s="3"/>
      <c r="M170" s="3"/>
    </row>
    <row r="171" spans="1:13" s="12" customFormat="1" x14ac:dyDescent="0.3">
      <c r="A171" s="16"/>
      <c r="B171" s="16"/>
      <c r="C171" s="16"/>
      <c r="D171" s="16"/>
      <c r="E171" s="19"/>
      <c r="F171" s="19"/>
      <c r="G171" s="26"/>
      <c r="H171" s="16"/>
      <c r="K171" s="3"/>
      <c r="L171" s="3"/>
      <c r="M171" s="3"/>
    </row>
    <row r="172" spans="1:13" s="12" customFormat="1" x14ac:dyDescent="0.3">
      <c r="A172" s="16"/>
      <c r="B172" s="16"/>
      <c r="C172" s="16"/>
      <c r="D172" s="16"/>
      <c r="E172" s="19"/>
      <c r="F172" s="19"/>
      <c r="G172" s="26"/>
      <c r="H172" s="16"/>
      <c r="K172" s="3"/>
      <c r="L172" s="3"/>
      <c r="M172" s="3"/>
    </row>
    <row r="173" spans="1:13" s="12" customFormat="1" x14ac:dyDescent="0.3">
      <c r="A173" s="16"/>
      <c r="B173" s="16"/>
      <c r="C173" s="16"/>
      <c r="D173" s="16"/>
      <c r="E173" s="19"/>
      <c r="F173" s="19"/>
      <c r="G173" s="26"/>
      <c r="H173" s="16"/>
      <c r="K173" s="3"/>
      <c r="L173" s="3"/>
      <c r="M173" s="3"/>
    </row>
    <row r="174" spans="1:13" s="12" customFormat="1" x14ac:dyDescent="0.3">
      <c r="A174" s="16"/>
      <c r="B174" s="16"/>
      <c r="C174" s="16"/>
      <c r="D174" s="16"/>
      <c r="E174" s="19"/>
      <c r="F174" s="19"/>
      <c r="G174" s="26"/>
      <c r="H174" s="16"/>
      <c r="K174" s="3"/>
      <c r="L174" s="3"/>
      <c r="M174" s="3"/>
    </row>
    <row r="175" spans="1:13" s="12" customFormat="1" x14ac:dyDescent="0.3">
      <c r="A175" s="16"/>
      <c r="B175" s="16"/>
      <c r="C175" s="16"/>
      <c r="D175" s="16"/>
      <c r="E175" s="19"/>
      <c r="F175" s="19"/>
      <c r="G175" s="26"/>
      <c r="H175" s="16"/>
      <c r="K175" s="3"/>
      <c r="L175" s="3"/>
      <c r="M175" s="3"/>
    </row>
    <row r="176" spans="1:13" s="12" customFormat="1" x14ac:dyDescent="0.3">
      <c r="A176" s="16"/>
      <c r="B176" s="16"/>
      <c r="C176" s="16"/>
      <c r="D176" s="16"/>
      <c r="E176" s="19"/>
      <c r="F176" s="19"/>
      <c r="G176" s="26"/>
      <c r="H176" s="16"/>
      <c r="K176" s="3"/>
      <c r="L176" s="3"/>
      <c r="M176" s="3"/>
    </row>
    <row r="177" spans="1:13" s="12" customFormat="1" x14ac:dyDescent="0.3">
      <c r="A177" s="16"/>
      <c r="B177" s="16"/>
      <c r="C177" s="16"/>
      <c r="D177" s="16"/>
      <c r="E177" s="19"/>
      <c r="F177" s="19"/>
      <c r="G177" s="26"/>
      <c r="H177" s="16"/>
      <c r="K177" s="3"/>
      <c r="L177" s="3"/>
      <c r="M177" s="3"/>
    </row>
    <row r="178" spans="1:13" s="12" customFormat="1" x14ac:dyDescent="0.3">
      <c r="A178" s="16"/>
      <c r="B178" s="16"/>
      <c r="C178" s="16"/>
      <c r="D178" s="16"/>
      <c r="E178" s="19"/>
      <c r="F178" s="19"/>
      <c r="G178" s="26"/>
      <c r="H178" s="16"/>
      <c r="K178" s="3"/>
      <c r="L178" s="3"/>
      <c r="M178" s="3"/>
    </row>
    <row r="179" spans="1:13" s="12" customFormat="1" x14ac:dyDescent="0.3">
      <c r="A179" s="16"/>
      <c r="B179" s="16"/>
      <c r="C179" s="16"/>
      <c r="D179" s="16"/>
      <c r="E179" s="19"/>
      <c r="F179" s="19"/>
      <c r="G179" s="26"/>
      <c r="H179" s="16"/>
      <c r="K179" s="3"/>
      <c r="L179" s="3"/>
      <c r="M179" s="3"/>
    </row>
    <row r="180" spans="1:13" s="12" customFormat="1" x14ac:dyDescent="0.3">
      <c r="A180" s="16"/>
      <c r="B180" s="16"/>
      <c r="C180" s="16"/>
      <c r="D180" s="16"/>
      <c r="E180" s="19"/>
      <c r="F180" s="19"/>
      <c r="G180" s="26"/>
      <c r="H180" s="16"/>
      <c r="K180" s="3"/>
      <c r="L180" s="3"/>
      <c r="M180" s="3"/>
    </row>
    <row r="181" spans="1:13" s="12" customFormat="1" x14ac:dyDescent="0.3">
      <c r="A181" s="16"/>
      <c r="B181" s="16"/>
      <c r="C181" s="16"/>
      <c r="D181" s="16"/>
      <c r="E181" s="19"/>
      <c r="F181" s="19"/>
      <c r="G181" s="26"/>
      <c r="H181" s="16"/>
      <c r="K181" s="3"/>
      <c r="L181" s="3"/>
      <c r="M181" s="3"/>
    </row>
    <row r="182" spans="1:13" s="12" customFormat="1" x14ac:dyDescent="0.3">
      <c r="A182" s="16"/>
      <c r="B182" s="16"/>
      <c r="C182" s="16"/>
      <c r="D182" s="16"/>
      <c r="E182" s="19"/>
      <c r="F182" s="19"/>
      <c r="G182" s="26"/>
      <c r="H182" s="16"/>
      <c r="K182" s="3"/>
      <c r="L182" s="3"/>
      <c r="M182" s="3"/>
    </row>
    <row r="183" spans="1:13" s="12" customFormat="1" x14ac:dyDescent="0.3">
      <c r="A183" s="16"/>
      <c r="B183" s="16"/>
      <c r="C183" s="16"/>
      <c r="D183" s="16"/>
      <c r="E183" s="19"/>
      <c r="F183" s="19"/>
      <c r="G183" s="26"/>
      <c r="H183" s="16"/>
      <c r="K183" s="3"/>
      <c r="L183" s="3"/>
      <c r="M183" s="3"/>
    </row>
    <row r="184" spans="1:13" s="12" customFormat="1" x14ac:dyDescent="0.3">
      <c r="A184" s="16"/>
      <c r="B184" s="16"/>
      <c r="C184" s="16"/>
      <c r="D184" s="16"/>
      <c r="E184" s="19"/>
      <c r="F184" s="19"/>
      <c r="G184" s="26"/>
      <c r="H184" s="16"/>
      <c r="K184" s="3"/>
      <c r="L184" s="3"/>
      <c r="M184" s="3"/>
    </row>
    <row r="185" spans="1:13" s="12" customFormat="1" x14ac:dyDescent="0.3">
      <c r="A185" s="16"/>
      <c r="B185" s="16"/>
      <c r="C185" s="16"/>
      <c r="D185" s="16"/>
      <c r="E185" s="19"/>
      <c r="F185" s="19"/>
      <c r="G185" s="26"/>
      <c r="H185" s="16"/>
      <c r="K185" s="3"/>
      <c r="L185" s="3"/>
      <c r="M185" s="3"/>
    </row>
    <row r="186" spans="1:13" s="12" customFormat="1" x14ac:dyDescent="0.3">
      <c r="A186" s="16"/>
      <c r="B186" s="16"/>
      <c r="C186" s="16"/>
      <c r="D186" s="16"/>
      <c r="E186" s="19"/>
      <c r="F186" s="19"/>
      <c r="G186" s="26"/>
      <c r="H186" s="16"/>
      <c r="K186" s="3"/>
      <c r="L186" s="3"/>
      <c r="M186" s="3"/>
    </row>
    <row r="187" spans="1:13" s="12" customFormat="1" x14ac:dyDescent="0.3">
      <c r="A187" s="16"/>
      <c r="B187" s="16"/>
      <c r="C187" s="16"/>
      <c r="D187" s="16"/>
      <c r="E187" s="19"/>
      <c r="F187" s="19"/>
      <c r="G187" s="26"/>
      <c r="H187" s="16"/>
      <c r="K187" s="3"/>
      <c r="L187" s="3"/>
      <c r="M187" s="3"/>
    </row>
    <row r="188" spans="1:13" s="12" customFormat="1" x14ac:dyDescent="0.3">
      <c r="A188" s="16"/>
      <c r="B188" s="16"/>
      <c r="C188" s="16"/>
      <c r="D188" s="16"/>
      <c r="E188" s="19"/>
      <c r="F188" s="19"/>
      <c r="G188" s="26"/>
      <c r="H188" s="16"/>
      <c r="K188" s="3"/>
      <c r="L188" s="3"/>
      <c r="M188" s="3"/>
    </row>
    <row r="189" spans="1:13" s="12" customFormat="1" x14ac:dyDescent="0.3">
      <c r="A189" s="16"/>
      <c r="B189" s="16"/>
      <c r="C189" s="16"/>
      <c r="D189" s="16"/>
      <c r="E189" s="19"/>
      <c r="F189" s="19"/>
      <c r="G189" s="26"/>
      <c r="H189" s="16"/>
      <c r="K189" s="3"/>
      <c r="L189" s="3"/>
      <c r="M189" s="3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M189"/>
  <sheetViews>
    <sheetView topLeftCell="A142" workbookViewId="0">
      <selection activeCell="B4" sqref="B4"/>
    </sheetView>
  </sheetViews>
  <sheetFormatPr defaultColWidth="8.88671875" defaultRowHeight="14.4" x14ac:dyDescent="0.3"/>
  <cols>
    <col min="1" max="1" width="11.109375" style="3" customWidth="1"/>
    <col min="2" max="2" width="9.33203125" style="3" customWidth="1"/>
    <col min="3" max="3" width="8.88671875" style="3"/>
    <col min="4" max="4" width="7.33203125" style="3" customWidth="1"/>
    <col min="5" max="5" width="15.77734375" style="9" customWidth="1"/>
    <col min="6" max="6" width="11.21875" style="9" customWidth="1"/>
    <col min="7" max="7" width="8.109375" style="24" customWidth="1"/>
    <col min="8" max="8" width="8.88671875" style="3"/>
    <col min="9" max="9" width="10.6640625" customWidth="1"/>
    <col min="11" max="13" width="8.88671875" style="3"/>
    <col min="254" max="254" width="14.33203125" customWidth="1"/>
    <col min="255" max="255" width="15" customWidth="1"/>
    <col min="257" max="257" width="12.88671875" customWidth="1"/>
    <col min="258" max="258" width="12.33203125" customWidth="1"/>
    <col min="510" max="510" width="14.33203125" customWidth="1"/>
    <col min="511" max="511" width="15" customWidth="1"/>
    <col min="513" max="513" width="12.88671875" customWidth="1"/>
    <col min="514" max="514" width="12.33203125" customWidth="1"/>
    <col min="766" max="766" width="14.33203125" customWidth="1"/>
    <col min="767" max="767" width="15" customWidth="1"/>
    <col min="769" max="769" width="12.88671875" customWidth="1"/>
    <col min="770" max="770" width="12.33203125" customWidth="1"/>
    <col min="1022" max="1022" width="14.33203125" customWidth="1"/>
    <col min="1023" max="1023" width="15" customWidth="1"/>
    <col min="1025" max="1025" width="12.88671875" customWidth="1"/>
    <col min="1026" max="1026" width="12.33203125" customWidth="1"/>
    <col min="1278" max="1278" width="14.33203125" customWidth="1"/>
    <col min="1279" max="1279" width="15" customWidth="1"/>
    <col min="1281" max="1281" width="12.88671875" customWidth="1"/>
    <col min="1282" max="1282" width="12.33203125" customWidth="1"/>
    <col min="1534" max="1534" width="14.33203125" customWidth="1"/>
    <col min="1535" max="1535" width="15" customWidth="1"/>
    <col min="1537" max="1537" width="12.88671875" customWidth="1"/>
    <col min="1538" max="1538" width="12.33203125" customWidth="1"/>
    <col min="1790" max="1790" width="14.33203125" customWidth="1"/>
    <col min="1791" max="1791" width="15" customWidth="1"/>
    <col min="1793" max="1793" width="12.88671875" customWidth="1"/>
    <col min="1794" max="1794" width="12.33203125" customWidth="1"/>
    <col min="2046" max="2046" width="14.33203125" customWidth="1"/>
    <col min="2047" max="2047" width="15" customWidth="1"/>
    <col min="2049" max="2049" width="12.88671875" customWidth="1"/>
    <col min="2050" max="2050" width="12.33203125" customWidth="1"/>
    <col min="2302" max="2302" width="14.33203125" customWidth="1"/>
    <col min="2303" max="2303" width="15" customWidth="1"/>
    <col min="2305" max="2305" width="12.88671875" customWidth="1"/>
    <col min="2306" max="2306" width="12.33203125" customWidth="1"/>
    <col min="2558" max="2558" width="14.33203125" customWidth="1"/>
    <col min="2559" max="2559" width="15" customWidth="1"/>
    <col min="2561" max="2561" width="12.88671875" customWidth="1"/>
    <col min="2562" max="2562" width="12.33203125" customWidth="1"/>
    <col min="2814" max="2814" width="14.33203125" customWidth="1"/>
    <col min="2815" max="2815" width="15" customWidth="1"/>
    <col min="2817" max="2817" width="12.88671875" customWidth="1"/>
    <col min="2818" max="2818" width="12.33203125" customWidth="1"/>
    <col min="3070" max="3070" width="14.33203125" customWidth="1"/>
    <col min="3071" max="3071" width="15" customWidth="1"/>
    <col min="3073" max="3073" width="12.88671875" customWidth="1"/>
    <col min="3074" max="3074" width="12.33203125" customWidth="1"/>
    <col min="3326" max="3326" width="14.33203125" customWidth="1"/>
    <col min="3327" max="3327" width="15" customWidth="1"/>
    <col min="3329" max="3329" width="12.88671875" customWidth="1"/>
    <col min="3330" max="3330" width="12.33203125" customWidth="1"/>
    <col min="3582" max="3582" width="14.33203125" customWidth="1"/>
    <col min="3583" max="3583" width="15" customWidth="1"/>
    <col min="3585" max="3585" width="12.88671875" customWidth="1"/>
    <col min="3586" max="3586" width="12.33203125" customWidth="1"/>
    <col min="3838" max="3838" width="14.33203125" customWidth="1"/>
    <col min="3839" max="3839" width="15" customWidth="1"/>
    <col min="3841" max="3841" width="12.88671875" customWidth="1"/>
    <col min="3842" max="3842" width="12.33203125" customWidth="1"/>
    <col min="4094" max="4094" width="14.33203125" customWidth="1"/>
    <col min="4095" max="4095" width="15" customWidth="1"/>
    <col min="4097" max="4097" width="12.88671875" customWidth="1"/>
    <col min="4098" max="4098" width="12.33203125" customWidth="1"/>
    <col min="4350" max="4350" width="14.33203125" customWidth="1"/>
    <col min="4351" max="4351" width="15" customWidth="1"/>
    <col min="4353" max="4353" width="12.88671875" customWidth="1"/>
    <col min="4354" max="4354" width="12.33203125" customWidth="1"/>
    <col min="4606" max="4606" width="14.33203125" customWidth="1"/>
    <col min="4607" max="4607" width="15" customWidth="1"/>
    <col min="4609" max="4609" width="12.88671875" customWidth="1"/>
    <col min="4610" max="4610" width="12.33203125" customWidth="1"/>
    <col min="4862" max="4862" width="14.33203125" customWidth="1"/>
    <col min="4863" max="4863" width="15" customWidth="1"/>
    <col min="4865" max="4865" width="12.88671875" customWidth="1"/>
    <col min="4866" max="4866" width="12.33203125" customWidth="1"/>
    <col min="5118" max="5118" width="14.33203125" customWidth="1"/>
    <col min="5119" max="5119" width="15" customWidth="1"/>
    <col min="5121" max="5121" width="12.88671875" customWidth="1"/>
    <col min="5122" max="5122" width="12.33203125" customWidth="1"/>
    <col min="5374" max="5374" width="14.33203125" customWidth="1"/>
    <col min="5375" max="5375" width="15" customWidth="1"/>
    <col min="5377" max="5377" width="12.88671875" customWidth="1"/>
    <col min="5378" max="5378" width="12.33203125" customWidth="1"/>
    <col min="5630" max="5630" width="14.33203125" customWidth="1"/>
    <col min="5631" max="5631" width="15" customWidth="1"/>
    <col min="5633" max="5633" width="12.88671875" customWidth="1"/>
    <col min="5634" max="5634" width="12.33203125" customWidth="1"/>
    <col min="5886" max="5886" width="14.33203125" customWidth="1"/>
    <col min="5887" max="5887" width="15" customWidth="1"/>
    <col min="5889" max="5889" width="12.88671875" customWidth="1"/>
    <col min="5890" max="5890" width="12.33203125" customWidth="1"/>
    <col min="6142" max="6142" width="14.33203125" customWidth="1"/>
    <col min="6143" max="6143" width="15" customWidth="1"/>
    <col min="6145" max="6145" width="12.88671875" customWidth="1"/>
    <col min="6146" max="6146" width="12.33203125" customWidth="1"/>
    <col min="6398" max="6398" width="14.33203125" customWidth="1"/>
    <col min="6399" max="6399" width="15" customWidth="1"/>
    <col min="6401" max="6401" width="12.88671875" customWidth="1"/>
    <col min="6402" max="6402" width="12.33203125" customWidth="1"/>
    <col min="6654" max="6654" width="14.33203125" customWidth="1"/>
    <col min="6655" max="6655" width="15" customWidth="1"/>
    <col min="6657" max="6657" width="12.88671875" customWidth="1"/>
    <col min="6658" max="6658" width="12.33203125" customWidth="1"/>
    <col min="6910" max="6910" width="14.33203125" customWidth="1"/>
    <col min="6911" max="6911" width="15" customWidth="1"/>
    <col min="6913" max="6913" width="12.88671875" customWidth="1"/>
    <col min="6914" max="6914" width="12.33203125" customWidth="1"/>
    <col min="7166" max="7166" width="14.33203125" customWidth="1"/>
    <col min="7167" max="7167" width="15" customWidth="1"/>
    <col min="7169" max="7169" width="12.88671875" customWidth="1"/>
    <col min="7170" max="7170" width="12.33203125" customWidth="1"/>
    <col min="7422" max="7422" width="14.33203125" customWidth="1"/>
    <col min="7423" max="7423" width="15" customWidth="1"/>
    <col min="7425" max="7425" width="12.88671875" customWidth="1"/>
    <col min="7426" max="7426" width="12.33203125" customWidth="1"/>
    <col min="7678" max="7678" width="14.33203125" customWidth="1"/>
    <col min="7679" max="7679" width="15" customWidth="1"/>
    <col min="7681" max="7681" width="12.88671875" customWidth="1"/>
    <col min="7682" max="7682" width="12.33203125" customWidth="1"/>
    <col min="7934" max="7934" width="14.33203125" customWidth="1"/>
    <col min="7935" max="7935" width="15" customWidth="1"/>
    <col min="7937" max="7937" width="12.88671875" customWidth="1"/>
    <col min="7938" max="7938" width="12.33203125" customWidth="1"/>
    <col min="8190" max="8190" width="14.33203125" customWidth="1"/>
    <col min="8191" max="8191" width="15" customWidth="1"/>
    <col min="8193" max="8193" width="12.88671875" customWidth="1"/>
    <col min="8194" max="8194" width="12.33203125" customWidth="1"/>
    <col min="8446" max="8446" width="14.33203125" customWidth="1"/>
    <col min="8447" max="8447" width="15" customWidth="1"/>
    <col min="8449" max="8449" width="12.88671875" customWidth="1"/>
    <col min="8450" max="8450" width="12.33203125" customWidth="1"/>
    <col min="8702" max="8702" width="14.33203125" customWidth="1"/>
    <col min="8703" max="8703" width="15" customWidth="1"/>
    <col min="8705" max="8705" width="12.88671875" customWidth="1"/>
    <col min="8706" max="8706" width="12.33203125" customWidth="1"/>
    <col min="8958" max="8958" width="14.33203125" customWidth="1"/>
    <col min="8959" max="8959" width="15" customWidth="1"/>
    <col min="8961" max="8961" width="12.88671875" customWidth="1"/>
    <col min="8962" max="8962" width="12.33203125" customWidth="1"/>
    <col min="9214" max="9214" width="14.33203125" customWidth="1"/>
    <col min="9215" max="9215" width="15" customWidth="1"/>
    <col min="9217" max="9217" width="12.88671875" customWidth="1"/>
    <col min="9218" max="9218" width="12.33203125" customWidth="1"/>
    <col min="9470" max="9470" width="14.33203125" customWidth="1"/>
    <col min="9471" max="9471" width="15" customWidth="1"/>
    <col min="9473" max="9473" width="12.88671875" customWidth="1"/>
    <col min="9474" max="9474" width="12.33203125" customWidth="1"/>
    <col min="9726" max="9726" width="14.33203125" customWidth="1"/>
    <col min="9727" max="9727" width="15" customWidth="1"/>
    <col min="9729" max="9729" width="12.88671875" customWidth="1"/>
    <col min="9730" max="9730" width="12.33203125" customWidth="1"/>
    <col min="9982" max="9982" width="14.33203125" customWidth="1"/>
    <col min="9983" max="9983" width="15" customWidth="1"/>
    <col min="9985" max="9985" width="12.88671875" customWidth="1"/>
    <col min="9986" max="9986" width="12.33203125" customWidth="1"/>
    <col min="10238" max="10238" width="14.33203125" customWidth="1"/>
    <col min="10239" max="10239" width="15" customWidth="1"/>
    <col min="10241" max="10241" width="12.88671875" customWidth="1"/>
    <col min="10242" max="10242" width="12.33203125" customWidth="1"/>
    <col min="10494" max="10494" width="14.33203125" customWidth="1"/>
    <col min="10495" max="10495" width="15" customWidth="1"/>
    <col min="10497" max="10497" width="12.88671875" customWidth="1"/>
    <col min="10498" max="10498" width="12.33203125" customWidth="1"/>
    <col min="10750" max="10750" width="14.33203125" customWidth="1"/>
    <col min="10751" max="10751" width="15" customWidth="1"/>
    <col min="10753" max="10753" width="12.88671875" customWidth="1"/>
    <col min="10754" max="10754" width="12.33203125" customWidth="1"/>
    <col min="11006" max="11006" width="14.33203125" customWidth="1"/>
    <col min="11007" max="11007" width="15" customWidth="1"/>
    <col min="11009" max="11009" width="12.88671875" customWidth="1"/>
    <col min="11010" max="11010" width="12.33203125" customWidth="1"/>
    <col min="11262" max="11262" width="14.33203125" customWidth="1"/>
    <col min="11263" max="11263" width="15" customWidth="1"/>
    <col min="11265" max="11265" width="12.88671875" customWidth="1"/>
    <col min="11266" max="11266" width="12.33203125" customWidth="1"/>
    <col min="11518" max="11518" width="14.33203125" customWidth="1"/>
    <col min="11519" max="11519" width="15" customWidth="1"/>
    <col min="11521" max="11521" width="12.88671875" customWidth="1"/>
    <col min="11522" max="11522" width="12.33203125" customWidth="1"/>
    <col min="11774" max="11774" width="14.33203125" customWidth="1"/>
    <col min="11775" max="11775" width="15" customWidth="1"/>
    <col min="11777" max="11777" width="12.88671875" customWidth="1"/>
    <col min="11778" max="11778" width="12.33203125" customWidth="1"/>
    <col min="12030" max="12030" width="14.33203125" customWidth="1"/>
    <col min="12031" max="12031" width="15" customWidth="1"/>
    <col min="12033" max="12033" width="12.88671875" customWidth="1"/>
    <col min="12034" max="12034" width="12.33203125" customWidth="1"/>
    <col min="12286" max="12286" width="14.33203125" customWidth="1"/>
    <col min="12287" max="12287" width="15" customWidth="1"/>
    <col min="12289" max="12289" width="12.88671875" customWidth="1"/>
    <col min="12290" max="12290" width="12.33203125" customWidth="1"/>
    <col min="12542" max="12542" width="14.33203125" customWidth="1"/>
    <col min="12543" max="12543" width="15" customWidth="1"/>
    <col min="12545" max="12545" width="12.88671875" customWidth="1"/>
    <col min="12546" max="12546" width="12.33203125" customWidth="1"/>
    <col min="12798" max="12798" width="14.33203125" customWidth="1"/>
    <col min="12799" max="12799" width="15" customWidth="1"/>
    <col min="12801" max="12801" width="12.88671875" customWidth="1"/>
    <col min="12802" max="12802" width="12.33203125" customWidth="1"/>
    <col min="13054" max="13054" width="14.33203125" customWidth="1"/>
    <col min="13055" max="13055" width="15" customWidth="1"/>
    <col min="13057" max="13057" width="12.88671875" customWidth="1"/>
    <col min="13058" max="13058" width="12.33203125" customWidth="1"/>
    <col min="13310" max="13310" width="14.33203125" customWidth="1"/>
    <col min="13311" max="13311" width="15" customWidth="1"/>
    <col min="13313" max="13313" width="12.88671875" customWidth="1"/>
    <col min="13314" max="13314" width="12.33203125" customWidth="1"/>
    <col min="13566" max="13566" width="14.33203125" customWidth="1"/>
    <col min="13567" max="13567" width="15" customWidth="1"/>
    <col min="13569" max="13569" width="12.88671875" customWidth="1"/>
    <col min="13570" max="13570" width="12.33203125" customWidth="1"/>
    <col min="13822" max="13822" width="14.33203125" customWidth="1"/>
    <col min="13823" max="13823" width="15" customWidth="1"/>
    <col min="13825" max="13825" width="12.88671875" customWidth="1"/>
    <col min="13826" max="13826" width="12.33203125" customWidth="1"/>
    <col min="14078" max="14078" width="14.33203125" customWidth="1"/>
    <col min="14079" max="14079" width="15" customWidth="1"/>
    <col min="14081" max="14081" width="12.88671875" customWidth="1"/>
    <col min="14082" max="14082" width="12.33203125" customWidth="1"/>
    <col min="14334" max="14334" width="14.33203125" customWidth="1"/>
    <col min="14335" max="14335" width="15" customWidth="1"/>
    <col min="14337" max="14337" width="12.88671875" customWidth="1"/>
    <col min="14338" max="14338" width="12.33203125" customWidth="1"/>
    <col min="14590" max="14590" width="14.33203125" customWidth="1"/>
    <col min="14591" max="14591" width="15" customWidth="1"/>
    <col min="14593" max="14593" width="12.88671875" customWidth="1"/>
    <col min="14594" max="14594" width="12.33203125" customWidth="1"/>
    <col min="14846" max="14846" width="14.33203125" customWidth="1"/>
    <col min="14847" max="14847" width="15" customWidth="1"/>
    <col min="14849" max="14849" width="12.88671875" customWidth="1"/>
    <col min="14850" max="14850" width="12.33203125" customWidth="1"/>
    <col min="15102" max="15102" width="14.33203125" customWidth="1"/>
    <col min="15103" max="15103" width="15" customWidth="1"/>
    <col min="15105" max="15105" width="12.88671875" customWidth="1"/>
    <col min="15106" max="15106" width="12.33203125" customWidth="1"/>
    <col min="15358" max="15358" width="14.33203125" customWidth="1"/>
    <col min="15359" max="15359" width="15" customWidth="1"/>
    <col min="15361" max="15361" width="12.88671875" customWidth="1"/>
    <col min="15362" max="15362" width="12.33203125" customWidth="1"/>
    <col min="15614" max="15614" width="14.33203125" customWidth="1"/>
    <col min="15615" max="15615" width="15" customWidth="1"/>
    <col min="15617" max="15617" width="12.88671875" customWidth="1"/>
    <col min="15618" max="15618" width="12.33203125" customWidth="1"/>
    <col min="15870" max="15870" width="14.33203125" customWidth="1"/>
    <col min="15871" max="15871" width="15" customWidth="1"/>
    <col min="15873" max="15873" width="12.88671875" customWidth="1"/>
    <col min="15874" max="15874" width="12.33203125" customWidth="1"/>
    <col min="16126" max="16126" width="14.33203125" customWidth="1"/>
    <col min="16127" max="16127" width="15" customWidth="1"/>
    <col min="16129" max="16129" width="12.88671875" customWidth="1"/>
    <col min="16130" max="16130" width="12.33203125" customWidth="1"/>
  </cols>
  <sheetData>
    <row r="1" spans="1:13" x14ac:dyDescent="0.3">
      <c r="A1" s="18" t="s">
        <v>557</v>
      </c>
      <c r="B1" s="14"/>
      <c r="E1" s="34"/>
    </row>
    <row r="2" spans="1:13" x14ac:dyDescent="0.3">
      <c r="A2" s="5" t="s">
        <v>541</v>
      </c>
      <c r="B2" s="6" t="s">
        <v>612</v>
      </c>
      <c r="E2" s="34"/>
    </row>
    <row r="3" spans="1:13" x14ac:dyDescent="0.3">
      <c r="A3" s="5" t="s">
        <v>542</v>
      </c>
      <c r="B3" s="6" t="s">
        <v>627</v>
      </c>
      <c r="E3" s="34"/>
    </row>
    <row r="4" spans="1:13" x14ac:dyDescent="0.3">
      <c r="A4" s="5" t="s">
        <v>543</v>
      </c>
      <c r="B4" s="7">
        <v>41885</v>
      </c>
      <c r="E4" s="34"/>
    </row>
    <row r="5" spans="1:13" x14ac:dyDescent="0.3">
      <c r="A5" s="5" t="s">
        <v>712</v>
      </c>
      <c r="B5" s="6" t="s">
        <v>545</v>
      </c>
      <c r="E5" s="34"/>
    </row>
    <row r="6" spans="1:13" x14ac:dyDescent="0.3">
      <c r="A6" s="8" t="s">
        <v>548</v>
      </c>
      <c r="B6" s="9">
        <v>1</v>
      </c>
    </row>
    <row r="7" spans="1:13" x14ac:dyDescent="0.3">
      <c r="A7" s="8" t="s">
        <v>546</v>
      </c>
      <c r="B7" s="9" t="s">
        <v>547</v>
      </c>
    </row>
    <row r="8" spans="1:13" x14ac:dyDescent="0.3">
      <c r="A8" s="8" t="s">
        <v>549</v>
      </c>
      <c r="B8" s="9"/>
      <c r="K8" s="4" t="s">
        <v>819</v>
      </c>
    </row>
    <row r="9" spans="1:13" x14ac:dyDescent="0.3">
      <c r="A9" s="11" t="s">
        <v>0</v>
      </c>
      <c r="B9" s="10" t="s">
        <v>1</v>
      </c>
      <c r="C9" s="11" t="s">
        <v>2</v>
      </c>
      <c r="D9" s="10" t="s">
        <v>6</v>
      </c>
      <c r="E9" s="11" t="s">
        <v>24</v>
      </c>
      <c r="F9" s="11" t="s">
        <v>668</v>
      </c>
      <c r="G9" s="25" t="s">
        <v>556</v>
      </c>
      <c r="H9" s="4" t="s">
        <v>25</v>
      </c>
      <c r="I9" s="1" t="s">
        <v>550</v>
      </c>
      <c r="K9" s="4" t="s">
        <v>0</v>
      </c>
      <c r="L9" s="4" t="s">
        <v>54</v>
      </c>
      <c r="M9" s="4" t="s">
        <v>6</v>
      </c>
    </row>
    <row r="10" spans="1:13" s="12" customFormat="1" x14ac:dyDescent="0.3">
      <c r="A10" s="17">
        <v>1</v>
      </c>
      <c r="B10" s="17" t="s">
        <v>3</v>
      </c>
      <c r="C10" s="17">
        <v>60</v>
      </c>
      <c r="D10" s="17" t="s">
        <v>7</v>
      </c>
      <c r="E10" s="20" t="s">
        <v>666</v>
      </c>
      <c r="F10" s="20"/>
      <c r="G10" s="23" t="s">
        <v>328</v>
      </c>
      <c r="H10" s="17" t="s">
        <v>32</v>
      </c>
      <c r="I10" s="13" t="s">
        <v>311</v>
      </c>
      <c r="K10" s="36">
        <f>SUMIFS($A$10:$A$400,$B$10:$B$400,"CH",$D$10:$D$400,"U1")</f>
        <v>7</v>
      </c>
      <c r="L10" s="36" t="s">
        <v>3</v>
      </c>
      <c r="M10" s="36" t="s">
        <v>7</v>
      </c>
    </row>
    <row r="11" spans="1:13" s="12" customFormat="1" x14ac:dyDescent="0.3">
      <c r="A11" s="17">
        <v>1</v>
      </c>
      <c r="B11" s="17" t="s">
        <v>3</v>
      </c>
      <c r="C11" s="17">
        <v>60</v>
      </c>
      <c r="D11" s="17" t="s">
        <v>7</v>
      </c>
      <c r="E11" s="20" t="s">
        <v>666</v>
      </c>
      <c r="F11" s="20"/>
      <c r="G11" s="23"/>
      <c r="H11" s="17" t="s">
        <v>32</v>
      </c>
      <c r="I11" s="13"/>
      <c r="K11" s="36">
        <f>SUMIFS($A$10:$A$400,$B$10:$B$400,"CH",$D$10:$D$400,"U2")</f>
        <v>23</v>
      </c>
      <c r="L11" s="36" t="s">
        <v>3</v>
      </c>
      <c r="M11" s="36" t="s">
        <v>8</v>
      </c>
    </row>
    <row r="12" spans="1:13" s="12" customFormat="1" x14ac:dyDescent="0.3">
      <c r="A12" s="17">
        <v>1</v>
      </c>
      <c r="B12" s="17" t="s">
        <v>3</v>
      </c>
      <c r="C12" s="17">
        <v>60</v>
      </c>
      <c r="D12" s="17" t="s">
        <v>7</v>
      </c>
      <c r="E12" s="20" t="s">
        <v>671</v>
      </c>
      <c r="F12" s="20"/>
      <c r="G12" s="23"/>
      <c r="H12" s="17" t="s">
        <v>26</v>
      </c>
      <c r="I12" s="13"/>
      <c r="K12" s="36">
        <f>SUMIFS($A$10:$A$400,$B$10:$B$400,"CH",$D$10:$D$400,"U3")</f>
        <v>0</v>
      </c>
      <c r="L12" s="36" t="s">
        <v>3</v>
      </c>
      <c r="M12" s="36" t="s">
        <v>9</v>
      </c>
    </row>
    <row r="13" spans="1:13" s="12" customFormat="1" x14ac:dyDescent="0.3">
      <c r="A13" s="17">
        <v>4</v>
      </c>
      <c r="B13" s="17" t="s">
        <v>3</v>
      </c>
      <c r="C13" s="17">
        <v>50</v>
      </c>
      <c r="D13" s="17" t="s">
        <v>7</v>
      </c>
      <c r="E13" s="20" t="s">
        <v>671</v>
      </c>
      <c r="F13" s="20"/>
      <c r="G13" s="23"/>
      <c r="H13" s="17" t="s">
        <v>117</v>
      </c>
      <c r="I13" s="13" t="s">
        <v>327</v>
      </c>
      <c r="K13" s="36">
        <f>SUMIFS($A$10:$A$400,$B$10:$B$400,"CH",$D$10:$D$400,"U4")</f>
        <v>4</v>
      </c>
      <c r="L13" s="36" t="s">
        <v>3</v>
      </c>
      <c r="M13" s="36" t="s">
        <v>10</v>
      </c>
    </row>
    <row r="14" spans="1:13" s="12" customFormat="1" x14ac:dyDescent="0.3">
      <c r="A14" s="17">
        <v>1</v>
      </c>
      <c r="B14" s="17" t="s">
        <v>4</v>
      </c>
      <c r="C14" s="17">
        <v>150</v>
      </c>
      <c r="D14" s="17" t="s">
        <v>7</v>
      </c>
      <c r="E14" s="20" t="s">
        <v>671</v>
      </c>
      <c r="F14" s="20"/>
      <c r="G14" s="23"/>
      <c r="H14" s="17" t="s">
        <v>26</v>
      </c>
      <c r="I14" s="13"/>
      <c r="K14" s="36">
        <f>SUMIFS($A$10:$A$400,$B$10:$B$400,"CH",$D$10:$D$400,"U5")</f>
        <v>32</v>
      </c>
      <c r="L14" s="36" t="s">
        <v>3</v>
      </c>
      <c r="M14" s="36" t="s">
        <v>11</v>
      </c>
    </row>
    <row r="15" spans="1:13" s="12" customFormat="1" x14ac:dyDescent="0.3">
      <c r="A15" s="17">
        <v>1</v>
      </c>
      <c r="B15" s="17" t="s">
        <v>183</v>
      </c>
      <c r="C15" s="17">
        <v>200</v>
      </c>
      <c r="D15" s="17" t="s">
        <v>8</v>
      </c>
      <c r="E15" s="20" t="s">
        <v>675</v>
      </c>
      <c r="F15" s="20"/>
      <c r="G15" s="23" t="s">
        <v>326</v>
      </c>
      <c r="H15" s="17" t="s">
        <v>26</v>
      </c>
      <c r="I15" s="13"/>
      <c r="K15" s="36">
        <f>SUMIFS($A$10:$A$400,$B$10:$B$400,"CH",$D$10:$D$400,"U6")</f>
        <v>29</v>
      </c>
      <c r="L15" s="36" t="s">
        <v>3</v>
      </c>
      <c r="M15" s="36" t="s">
        <v>12</v>
      </c>
    </row>
    <row r="16" spans="1:13" s="12" customFormat="1" x14ac:dyDescent="0.3">
      <c r="A16" s="17">
        <v>1</v>
      </c>
      <c r="B16" s="17" t="s">
        <v>3</v>
      </c>
      <c r="C16" s="17">
        <v>50</v>
      </c>
      <c r="D16" s="17" t="s">
        <v>8</v>
      </c>
      <c r="E16" s="20" t="s">
        <v>675</v>
      </c>
      <c r="F16" s="20"/>
      <c r="G16" s="23"/>
      <c r="H16" s="17" t="s">
        <v>117</v>
      </c>
      <c r="I16" s="13"/>
      <c r="K16" s="36">
        <f>SUMIFS($A$10:$A$400,$B$10:$B$400,"CH",$D$10:$D$400,"U7")</f>
        <v>5</v>
      </c>
      <c r="L16" s="36" t="s">
        <v>3</v>
      </c>
      <c r="M16" s="36" t="s">
        <v>13</v>
      </c>
    </row>
    <row r="17" spans="1:13" s="12" customFormat="1" x14ac:dyDescent="0.3">
      <c r="A17" s="17">
        <v>1</v>
      </c>
      <c r="B17" s="17" t="s">
        <v>3</v>
      </c>
      <c r="C17" s="17">
        <v>60</v>
      </c>
      <c r="D17" s="17" t="s">
        <v>8</v>
      </c>
      <c r="E17" s="20" t="s">
        <v>675</v>
      </c>
      <c r="F17" s="20"/>
      <c r="G17" s="23"/>
      <c r="H17" s="17" t="s">
        <v>117</v>
      </c>
      <c r="I17" s="13"/>
      <c r="K17" s="36">
        <f>SUMIFS($A$10:$A$400,$B$10:$B$400,"CH",$D$10:$D$400,"U8")</f>
        <v>0</v>
      </c>
      <c r="L17" s="36" t="s">
        <v>3</v>
      </c>
      <c r="M17" s="36" t="s">
        <v>14</v>
      </c>
    </row>
    <row r="18" spans="1:13" s="12" customFormat="1" x14ac:dyDescent="0.3">
      <c r="A18" s="17">
        <v>2</v>
      </c>
      <c r="B18" s="17" t="s">
        <v>183</v>
      </c>
      <c r="C18" s="17">
        <v>200</v>
      </c>
      <c r="D18" s="17" t="s">
        <v>8</v>
      </c>
      <c r="E18" s="20" t="s">
        <v>675</v>
      </c>
      <c r="F18" s="20"/>
      <c r="G18" s="23"/>
      <c r="H18" s="17" t="s">
        <v>26</v>
      </c>
      <c r="I18" s="13"/>
      <c r="K18" s="36">
        <f>SUMIFS($A$10:$A$400,$B$10:$B$400,"CH",$D$10:$D$400,"U9")</f>
        <v>20</v>
      </c>
      <c r="L18" s="36" t="s">
        <v>3</v>
      </c>
      <c r="M18" s="36" t="s">
        <v>15</v>
      </c>
    </row>
    <row r="19" spans="1:13" s="12" customFormat="1" x14ac:dyDescent="0.3">
      <c r="A19" s="17">
        <v>1</v>
      </c>
      <c r="B19" s="17" t="s">
        <v>183</v>
      </c>
      <c r="C19" s="17">
        <v>200</v>
      </c>
      <c r="D19" s="17" t="s">
        <v>8</v>
      </c>
      <c r="E19" s="20" t="s">
        <v>675</v>
      </c>
      <c r="F19" s="20"/>
      <c r="G19" s="23"/>
      <c r="H19" s="17" t="s">
        <v>32</v>
      </c>
      <c r="I19" s="13"/>
      <c r="K19" s="36">
        <f>SUMIFS($A$10:$A$400,$B$10:$B$400,"CH",$D$10:$D$400,"U10")</f>
        <v>9</v>
      </c>
      <c r="L19" s="36" t="s">
        <v>3</v>
      </c>
      <c r="M19" s="36" t="s">
        <v>16</v>
      </c>
    </row>
    <row r="20" spans="1:13" s="12" customFormat="1" x14ac:dyDescent="0.3">
      <c r="A20" s="17">
        <v>3</v>
      </c>
      <c r="B20" s="17" t="s">
        <v>4</v>
      </c>
      <c r="C20" s="17">
        <v>40</v>
      </c>
      <c r="D20" s="17" t="s">
        <v>8</v>
      </c>
      <c r="E20" s="20" t="s">
        <v>674</v>
      </c>
      <c r="F20" s="20"/>
      <c r="G20" s="23"/>
      <c r="H20" s="17" t="s">
        <v>117</v>
      </c>
      <c r="I20" s="13"/>
      <c r="K20" s="36">
        <f>SUMIFS($A$10:$A$400,$B$10:$B$400,"CH",$D$10:$D$400,"U11")</f>
        <v>11</v>
      </c>
      <c r="L20" s="36" t="s">
        <v>3</v>
      </c>
      <c r="M20" s="36" t="s">
        <v>42</v>
      </c>
    </row>
    <row r="21" spans="1:13" s="12" customFormat="1" x14ac:dyDescent="0.3">
      <c r="A21" s="17">
        <v>4</v>
      </c>
      <c r="B21" s="17" t="s">
        <v>3</v>
      </c>
      <c r="C21" s="17">
        <v>50</v>
      </c>
      <c r="D21" s="17" t="s">
        <v>8</v>
      </c>
      <c r="E21" s="20" t="s">
        <v>674</v>
      </c>
      <c r="F21" s="20"/>
      <c r="G21" s="23"/>
      <c r="H21" s="17" t="s">
        <v>117</v>
      </c>
      <c r="I21" s="13"/>
      <c r="K21" s="36">
        <f>SUMIFS($A$10:$A$400,$B$10:$B$400,"CH",$D$10:$D$400,"U12")</f>
        <v>99</v>
      </c>
      <c r="L21" s="36" t="s">
        <v>3</v>
      </c>
      <c r="M21" s="36" t="s">
        <v>43</v>
      </c>
    </row>
    <row r="22" spans="1:13" s="12" customFormat="1" x14ac:dyDescent="0.3">
      <c r="A22" s="17">
        <v>1</v>
      </c>
      <c r="B22" s="17" t="s">
        <v>3</v>
      </c>
      <c r="C22" s="17">
        <v>80</v>
      </c>
      <c r="D22" s="17" t="s">
        <v>8</v>
      </c>
      <c r="E22" s="20" t="s">
        <v>675</v>
      </c>
      <c r="F22" s="20"/>
      <c r="G22" s="23"/>
      <c r="H22" s="17" t="s">
        <v>26</v>
      </c>
      <c r="I22" s="13"/>
      <c r="K22" s="36">
        <f>SUM(K10:K21)</f>
        <v>239</v>
      </c>
      <c r="L22" s="36"/>
      <c r="M22" s="36"/>
    </row>
    <row r="23" spans="1:13" s="12" customFormat="1" x14ac:dyDescent="0.3">
      <c r="A23" s="17">
        <v>1</v>
      </c>
      <c r="B23" s="17" t="s">
        <v>4</v>
      </c>
      <c r="C23" s="17">
        <v>120</v>
      </c>
      <c r="D23" s="17" t="s">
        <v>8</v>
      </c>
      <c r="E23" s="20" t="s">
        <v>675</v>
      </c>
      <c r="F23" s="20"/>
      <c r="G23" s="23"/>
      <c r="H23" s="17" t="s">
        <v>26</v>
      </c>
      <c r="I23" s="13"/>
      <c r="K23" s="36"/>
      <c r="L23" s="36"/>
      <c r="M23" s="36"/>
    </row>
    <row r="24" spans="1:13" s="12" customFormat="1" x14ac:dyDescent="0.3">
      <c r="A24" s="17">
        <v>1</v>
      </c>
      <c r="B24" s="17" t="s">
        <v>17</v>
      </c>
      <c r="C24" s="17">
        <v>60</v>
      </c>
      <c r="D24" s="17" t="s">
        <v>8</v>
      </c>
      <c r="E24" s="20" t="s">
        <v>674</v>
      </c>
      <c r="F24" s="20"/>
      <c r="G24" s="23"/>
      <c r="H24" s="17" t="s">
        <v>30</v>
      </c>
      <c r="I24" s="13"/>
      <c r="K24" s="36">
        <f>SUMIFS($A$10:$A$400,$B$10:$B$400,"RT",$D$10:$D$400,"U1")</f>
        <v>1</v>
      </c>
      <c r="L24" s="36" t="s">
        <v>4</v>
      </c>
      <c r="M24" s="36" t="s">
        <v>7</v>
      </c>
    </row>
    <row r="25" spans="1:13" s="12" customFormat="1" x14ac:dyDescent="0.3">
      <c r="A25" s="17">
        <v>2</v>
      </c>
      <c r="B25" s="17" t="s">
        <v>4</v>
      </c>
      <c r="C25" s="17">
        <v>40</v>
      </c>
      <c r="D25" s="17" t="s">
        <v>8</v>
      </c>
      <c r="E25" s="20" t="s">
        <v>675</v>
      </c>
      <c r="F25" s="20"/>
      <c r="G25" s="23"/>
      <c r="H25" s="17" t="s">
        <v>117</v>
      </c>
      <c r="I25" s="13"/>
      <c r="K25" s="36">
        <f>SUMIFS($A$10:$A$400,$B$10:$B$400,"RT",$D$10:$D$400,"U2")</f>
        <v>15</v>
      </c>
      <c r="L25" s="36" t="s">
        <v>4</v>
      </c>
      <c r="M25" s="36" t="s">
        <v>8</v>
      </c>
    </row>
    <row r="26" spans="1:13" s="12" customFormat="1" x14ac:dyDescent="0.3">
      <c r="A26" s="17">
        <v>1</v>
      </c>
      <c r="B26" s="17" t="s">
        <v>3</v>
      </c>
      <c r="C26" s="17">
        <v>70</v>
      </c>
      <c r="D26" s="17" t="s">
        <v>8</v>
      </c>
      <c r="E26" s="20" t="s">
        <v>675</v>
      </c>
      <c r="F26" s="20"/>
      <c r="G26" s="23"/>
      <c r="H26" s="17" t="s">
        <v>117</v>
      </c>
      <c r="I26" s="13"/>
      <c r="K26" s="36">
        <f>SUMIFS($A$10:$A$400,$B$10:$B$400,"RT",$D$10:$D$400,"U3")</f>
        <v>14</v>
      </c>
      <c r="L26" s="36" t="s">
        <v>4</v>
      </c>
      <c r="M26" s="36" t="s">
        <v>9</v>
      </c>
    </row>
    <row r="27" spans="1:13" s="12" customFormat="1" x14ac:dyDescent="0.3">
      <c r="A27" s="17">
        <v>1</v>
      </c>
      <c r="B27" s="17" t="s">
        <v>183</v>
      </c>
      <c r="C27" s="17">
        <v>300</v>
      </c>
      <c r="D27" s="17" t="s">
        <v>8</v>
      </c>
      <c r="E27" s="20" t="s">
        <v>675</v>
      </c>
      <c r="F27" s="20"/>
      <c r="G27" s="23"/>
      <c r="H27" s="17" t="s">
        <v>26</v>
      </c>
      <c r="I27" s="13"/>
      <c r="K27" s="36">
        <f>SUMIFS($A$10:$A$400,$B$10:$B$400,"RT",$D$10:$D$400,"U4")</f>
        <v>3</v>
      </c>
      <c r="L27" s="36" t="s">
        <v>4</v>
      </c>
      <c r="M27" s="36" t="s">
        <v>10</v>
      </c>
    </row>
    <row r="28" spans="1:13" s="12" customFormat="1" x14ac:dyDescent="0.3">
      <c r="A28" s="17">
        <v>1</v>
      </c>
      <c r="B28" s="17" t="s">
        <v>3</v>
      </c>
      <c r="C28" s="17">
        <v>50</v>
      </c>
      <c r="D28" s="17" t="s">
        <v>8</v>
      </c>
      <c r="E28" s="20" t="s">
        <v>675</v>
      </c>
      <c r="F28" s="20"/>
      <c r="G28" s="23"/>
      <c r="H28" s="17" t="s">
        <v>117</v>
      </c>
      <c r="I28" s="13"/>
      <c r="K28" s="36">
        <f>SUMIFS($A$10:$A$400,$B$10:$B$400,"RT",$D$10:$D$400,"U5")</f>
        <v>1</v>
      </c>
      <c r="L28" s="36" t="s">
        <v>4</v>
      </c>
      <c r="M28" s="36" t="s">
        <v>11</v>
      </c>
    </row>
    <row r="29" spans="1:13" s="12" customFormat="1" x14ac:dyDescent="0.3">
      <c r="A29" s="17">
        <v>1</v>
      </c>
      <c r="B29" s="17" t="s">
        <v>5</v>
      </c>
      <c r="C29" s="17">
        <v>30</v>
      </c>
      <c r="D29" s="17" t="s">
        <v>8</v>
      </c>
      <c r="E29" s="20" t="s">
        <v>751</v>
      </c>
      <c r="F29" s="20"/>
      <c r="G29" s="23"/>
      <c r="H29" s="17" t="s">
        <v>116</v>
      </c>
      <c r="I29" s="13"/>
      <c r="K29" s="36">
        <f>SUMIFS($A$10:$A$400,$B$10:$B$400,"RT",$D$10:$D$400,"U6")</f>
        <v>15</v>
      </c>
      <c r="L29" s="36" t="s">
        <v>4</v>
      </c>
      <c r="M29" s="36" t="s">
        <v>12</v>
      </c>
    </row>
    <row r="30" spans="1:13" s="12" customFormat="1" x14ac:dyDescent="0.3">
      <c r="A30" s="17">
        <v>3</v>
      </c>
      <c r="B30" s="17" t="s">
        <v>3</v>
      </c>
      <c r="C30" s="17">
        <v>90</v>
      </c>
      <c r="D30" s="17" t="s">
        <v>8</v>
      </c>
      <c r="E30" s="20" t="s">
        <v>675</v>
      </c>
      <c r="F30" s="20"/>
      <c r="G30" s="23"/>
      <c r="H30" s="17" t="s">
        <v>32</v>
      </c>
      <c r="I30" s="13"/>
      <c r="K30" s="36">
        <f>SUMIFS($A$10:$A$400,$B$10:$B$400,"RT",$D$10:$D$400,"U7")</f>
        <v>3</v>
      </c>
      <c r="L30" s="36" t="s">
        <v>4</v>
      </c>
      <c r="M30" s="36" t="s">
        <v>13</v>
      </c>
    </row>
    <row r="31" spans="1:13" s="12" customFormat="1" x14ac:dyDescent="0.3">
      <c r="A31" s="17">
        <v>1</v>
      </c>
      <c r="B31" s="17" t="s">
        <v>4</v>
      </c>
      <c r="C31" s="17">
        <v>40</v>
      </c>
      <c r="D31" s="17" t="s">
        <v>8</v>
      </c>
      <c r="E31" s="20" t="s">
        <v>674</v>
      </c>
      <c r="F31" s="20"/>
      <c r="G31" s="23"/>
      <c r="H31" s="17" t="s">
        <v>117</v>
      </c>
      <c r="I31" s="13"/>
      <c r="K31" s="36">
        <f>SUMIFS($A$10:$A$400,$B$10:$B$400,"RT",$D$10:$D$400,"U8")</f>
        <v>2</v>
      </c>
      <c r="L31" s="36" t="s">
        <v>4</v>
      </c>
      <c r="M31" s="36" t="s">
        <v>14</v>
      </c>
    </row>
    <row r="32" spans="1:13" s="12" customFormat="1" x14ac:dyDescent="0.3">
      <c r="A32" s="17">
        <v>1</v>
      </c>
      <c r="B32" s="17" t="s">
        <v>103</v>
      </c>
      <c r="C32" s="17">
        <v>40</v>
      </c>
      <c r="D32" s="17" t="s">
        <v>8</v>
      </c>
      <c r="E32" s="20" t="s">
        <v>674</v>
      </c>
      <c r="F32" s="20"/>
      <c r="G32" s="23"/>
      <c r="H32" s="17" t="s">
        <v>117</v>
      </c>
      <c r="I32" s="13"/>
      <c r="K32" s="36">
        <f>SUMIFS($A$10:$A$400,$B$10:$B$400,"RT",$D$10:$D$400,"U9")</f>
        <v>23</v>
      </c>
      <c r="L32" s="36" t="s">
        <v>4</v>
      </c>
      <c r="M32" s="36" t="s">
        <v>15</v>
      </c>
    </row>
    <row r="33" spans="1:13" s="12" customFormat="1" x14ac:dyDescent="0.3">
      <c r="A33" s="17">
        <v>1</v>
      </c>
      <c r="B33" s="17" t="s">
        <v>3</v>
      </c>
      <c r="C33" s="17">
        <v>50</v>
      </c>
      <c r="D33" s="17" t="s">
        <v>8</v>
      </c>
      <c r="E33" s="20" t="s">
        <v>674</v>
      </c>
      <c r="F33" s="20"/>
      <c r="G33" s="23"/>
      <c r="H33" s="17" t="s">
        <v>117</v>
      </c>
      <c r="I33" s="13"/>
      <c r="K33" s="36">
        <f>SUMIFS($A$10:$A$400,$B$10:$B$400,"RT",$D$10:$D$400,"U10")</f>
        <v>9</v>
      </c>
      <c r="L33" s="36" t="s">
        <v>4</v>
      </c>
      <c r="M33" s="36" t="s">
        <v>16</v>
      </c>
    </row>
    <row r="34" spans="1:13" s="12" customFormat="1" x14ac:dyDescent="0.3">
      <c r="A34" s="17">
        <v>1</v>
      </c>
      <c r="B34" s="17" t="s">
        <v>3</v>
      </c>
      <c r="C34" s="17">
        <v>70</v>
      </c>
      <c r="D34" s="17" t="s">
        <v>8</v>
      </c>
      <c r="E34" s="20" t="s">
        <v>674</v>
      </c>
      <c r="F34" s="20"/>
      <c r="G34" s="23"/>
      <c r="H34" s="17" t="s">
        <v>117</v>
      </c>
      <c r="I34" s="13"/>
      <c r="K34" s="36">
        <f>SUMIFS($A$10:$A$400,$B$10:$B$400,"RT",$D$10:$D$400,"U11")</f>
        <v>0</v>
      </c>
      <c r="L34" s="36" t="s">
        <v>4</v>
      </c>
      <c r="M34" s="36" t="s">
        <v>42</v>
      </c>
    </row>
    <row r="35" spans="1:13" s="12" customFormat="1" x14ac:dyDescent="0.3">
      <c r="A35" s="17">
        <v>2</v>
      </c>
      <c r="B35" s="17" t="s">
        <v>183</v>
      </c>
      <c r="C35" s="17">
        <v>100</v>
      </c>
      <c r="D35" s="17" t="s">
        <v>8</v>
      </c>
      <c r="E35" s="20" t="s">
        <v>675</v>
      </c>
      <c r="F35" s="20"/>
      <c r="G35" s="23"/>
      <c r="H35" s="17" t="s">
        <v>26</v>
      </c>
      <c r="I35" s="13"/>
      <c r="K35" s="36">
        <f>SUMIFS($A$10:$A$400,$B$10:$B$400,"RT",$D$10:$D$400,"U12")</f>
        <v>3</v>
      </c>
      <c r="L35" s="36" t="s">
        <v>4</v>
      </c>
      <c r="M35" s="36" t="s">
        <v>43</v>
      </c>
    </row>
    <row r="36" spans="1:13" s="12" customFormat="1" x14ac:dyDescent="0.3">
      <c r="A36" s="17">
        <v>2</v>
      </c>
      <c r="B36" s="17" t="s">
        <v>4</v>
      </c>
      <c r="C36" s="17">
        <v>40</v>
      </c>
      <c r="D36" s="17" t="s">
        <v>8</v>
      </c>
      <c r="E36" s="20" t="s">
        <v>674</v>
      </c>
      <c r="F36" s="20"/>
      <c r="G36" s="23"/>
      <c r="H36" s="17" t="s">
        <v>117</v>
      </c>
      <c r="I36" s="13"/>
      <c r="K36" s="36">
        <f>SUM(K24:K35)</f>
        <v>89</v>
      </c>
      <c r="L36" s="16"/>
      <c r="M36" s="16"/>
    </row>
    <row r="37" spans="1:13" s="12" customFormat="1" x14ac:dyDescent="0.3">
      <c r="A37" s="17">
        <v>1</v>
      </c>
      <c r="B37" s="17" t="s">
        <v>103</v>
      </c>
      <c r="C37" s="17">
        <v>40</v>
      </c>
      <c r="D37" s="17" t="s">
        <v>8</v>
      </c>
      <c r="E37" s="20" t="s">
        <v>674</v>
      </c>
      <c r="F37" s="20"/>
      <c r="G37" s="23"/>
      <c r="H37" s="17" t="s">
        <v>117</v>
      </c>
      <c r="I37" s="13"/>
      <c r="K37" s="16"/>
      <c r="L37" s="16"/>
      <c r="M37" s="16"/>
    </row>
    <row r="38" spans="1:13" s="12" customFormat="1" x14ac:dyDescent="0.3">
      <c r="A38" s="17">
        <v>1</v>
      </c>
      <c r="B38" s="17" t="s">
        <v>183</v>
      </c>
      <c r="C38" s="17">
        <v>60</v>
      </c>
      <c r="D38" s="17" t="s">
        <v>8</v>
      </c>
      <c r="E38" s="20" t="s">
        <v>675</v>
      </c>
      <c r="F38" s="20"/>
      <c r="G38" s="23"/>
      <c r="H38" s="17" t="s">
        <v>26</v>
      </c>
      <c r="I38" s="13"/>
      <c r="K38" s="16"/>
      <c r="L38" s="16"/>
      <c r="M38" s="16"/>
    </row>
    <row r="39" spans="1:13" s="12" customFormat="1" x14ac:dyDescent="0.3">
      <c r="A39" s="17">
        <v>1</v>
      </c>
      <c r="B39" s="17" t="s">
        <v>3</v>
      </c>
      <c r="C39" s="17">
        <v>90</v>
      </c>
      <c r="D39" s="17" t="s">
        <v>8</v>
      </c>
      <c r="E39" s="20" t="s">
        <v>675</v>
      </c>
      <c r="F39" s="20"/>
      <c r="G39" s="23"/>
      <c r="H39" s="17" t="s">
        <v>32</v>
      </c>
      <c r="I39" s="13"/>
      <c r="K39" s="16"/>
      <c r="L39" s="16"/>
      <c r="M39" s="16"/>
    </row>
    <row r="40" spans="1:13" s="12" customFormat="1" x14ac:dyDescent="0.3">
      <c r="A40" s="17">
        <v>1</v>
      </c>
      <c r="B40" s="17" t="s">
        <v>103</v>
      </c>
      <c r="C40" s="17">
        <v>40</v>
      </c>
      <c r="D40" s="17" t="s">
        <v>8</v>
      </c>
      <c r="E40" s="20" t="s">
        <v>674</v>
      </c>
      <c r="F40" s="20"/>
      <c r="G40" s="23"/>
      <c r="H40" s="17" t="s">
        <v>117</v>
      </c>
      <c r="I40" s="13"/>
      <c r="K40" s="16"/>
      <c r="L40" s="16"/>
      <c r="M40" s="16"/>
    </row>
    <row r="41" spans="1:13" s="12" customFormat="1" x14ac:dyDescent="0.3">
      <c r="A41" s="17">
        <v>1</v>
      </c>
      <c r="B41" s="17" t="s">
        <v>3</v>
      </c>
      <c r="C41" s="17">
        <v>50</v>
      </c>
      <c r="D41" s="17" t="s">
        <v>8</v>
      </c>
      <c r="E41" s="20" t="s">
        <v>674</v>
      </c>
      <c r="F41" s="20"/>
      <c r="G41" s="23"/>
      <c r="H41" s="17" t="s">
        <v>117</v>
      </c>
      <c r="I41" s="13" t="s">
        <v>325</v>
      </c>
      <c r="K41" s="16"/>
      <c r="L41" s="16"/>
      <c r="M41" s="16"/>
    </row>
    <row r="42" spans="1:13" s="12" customFormat="1" x14ac:dyDescent="0.3">
      <c r="A42" s="17">
        <v>1</v>
      </c>
      <c r="B42" s="17" t="s">
        <v>3</v>
      </c>
      <c r="C42" s="17">
        <v>60</v>
      </c>
      <c r="D42" s="17" t="s">
        <v>8</v>
      </c>
      <c r="E42" s="20" t="s">
        <v>674</v>
      </c>
      <c r="F42" s="20"/>
      <c r="G42" s="23"/>
      <c r="H42" s="17" t="s">
        <v>117</v>
      </c>
      <c r="I42" s="13"/>
      <c r="K42" s="16"/>
      <c r="L42" s="16"/>
      <c r="M42" s="16"/>
    </row>
    <row r="43" spans="1:13" s="12" customFormat="1" x14ac:dyDescent="0.3">
      <c r="A43" s="17">
        <v>1</v>
      </c>
      <c r="B43" s="17" t="s">
        <v>183</v>
      </c>
      <c r="C43" s="17">
        <v>80</v>
      </c>
      <c r="D43" s="17" t="s">
        <v>8</v>
      </c>
      <c r="E43" s="20" t="s">
        <v>674</v>
      </c>
      <c r="F43" s="20"/>
      <c r="G43" s="23"/>
      <c r="H43" s="17" t="s">
        <v>117</v>
      </c>
      <c r="I43" s="13"/>
      <c r="K43" s="16"/>
      <c r="L43" s="16"/>
      <c r="M43" s="16"/>
    </row>
    <row r="44" spans="1:13" s="12" customFormat="1" x14ac:dyDescent="0.3">
      <c r="A44" s="17">
        <v>1</v>
      </c>
      <c r="B44" s="17" t="s">
        <v>4</v>
      </c>
      <c r="C44" s="17">
        <v>100</v>
      </c>
      <c r="D44" s="17" t="s">
        <v>8</v>
      </c>
      <c r="E44" s="20" t="s">
        <v>675</v>
      </c>
      <c r="F44" s="20"/>
      <c r="G44" s="23"/>
      <c r="H44" s="17" t="s">
        <v>26</v>
      </c>
      <c r="I44" s="13"/>
      <c r="K44" s="16"/>
      <c r="L44" s="16"/>
      <c r="M44" s="16"/>
    </row>
    <row r="45" spans="1:13" s="12" customFormat="1" x14ac:dyDescent="0.3">
      <c r="A45" s="17">
        <v>1</v>
      </c>
      <c r="B45" s="17" t="s">
        <v>4</v>
      </c>
      <c r="C45" s="17">
        <v>40</v>
      </c>
      <c r="D45" s="17" t="s">
        <v>8</v>
      </c>
      <c r="E45" s="20" t="s">
        <v>674</v>
      </c>
      <c r="F45" s="20"/>
      <c r="G45" s="23"/>
      <c r="H45" s="17" t="s">
        <v>117</v>
      </c>
      <c r="I45" s="13"/>
      <c r="K45" s="16"/>
      <c r="L45" s="16"/>
      <c r="M45" s="16"/>
    </row>
    <row r="46" spans="1:13" s="12" customFormat="1" x14ac:dyDescent="0.3">
      <c r="A46" s="17">
        <v>1</v>
      </c>
      <c r="B46" s="17" t="s">
        <v>4</v>
      </c>
      <c r="C46" s="17">
        <v>40</v>
      </c>
      <c r="D46" s="17" t="s">
        <v>8</v>
      </c>
      <c r="E46" s="20" t="s">
        <v>674</v>
      </c>
      <c r="F46" s="20"/>
      <c r="G46" s="23"/>
      <c r="H46" s="17" t="s">
        <v>117</v>
      </c>
      <c r="I46" s="13"/>
      <c r="K46" s="16"/>
      <c r="L46" s="16"/>
      <c r="M46" s="16"/>
    </row>
    <row r="47" spans="1:13" s="12" customFormat="1" x14ac:dyDescent="0.3">
      <c r="A47" s="17">
        <v>1</v>
      </c>
      <c r="B47" s="17" t="s">
        <v>3</v>
      </c>
      <c r="C47" s="17">
        <v>90</v>
      </c>
      <c r="D47" s="17" t="s">
        <v>8</v>
      </c>
      <c r="E47" s="20" t="s">
        <v>674</v>
      </c>
      <c r="F47" s="20"/>
      <c r="G47" s="23"/>
      <c r="H47" s="17" t="s">
        <v>32</v>
      </c>
      <c r="I47" s="13"/>
      <c r="K47" s="16"/>
      <c r="L47" s="16"/>
      <c r="M47" s="16"/>
    </row>
    <row r="48" spans="1:13" s="12" customFormat="1" x14ac:dyDescent="0.3">
      <c r="A48" s="17">
        <v>1</v>
      </c>
      <c r="B48" s="17" t="s">
        <v>3</v>
      </c>
      <c r="C48" s="17">
        <v>50</v>
      </c>
      <c r="D48" s="17" t="s">
        <v>8</v>
      </c>
      <c r="E48" s="20" t="s">
        <v>674</v>
      </c>
      <c r="F48" s="20"/>
      <c r="G48" s="23"/>
      <c r="H48" s="17" t="s">
        <v>117</v>
      </c>
      <c r="I48" s="13"/>
      <c r="K48" s="16"/>
      <c r="L48" s="16"/>
      <c r="M48" s="16"/>
    </row>
    <row r="49" spans="1:13" s="12" customFormat="1" x14ac:dyDescent="0.3">
      <c r="A49" s="17">
        <v>3</v>
      </c>
      <c r="B49" s="17" t="s">
        <v>4</v>
      </c>
      <c r="C49" s="17">
        <v>40</v>
      </c>
      <c r="D49" s="17" t="s">
        <v>8</v>
      </c>
      <c r="E49" s="20" t="s">
        <v>674</v>
      </c>
      <c r="F49" s="20"/>
      <c r="G49" s="23"/>
      <c r="H49" s="17" t="s">
        <v>117</v>
      </c>
      <c r="I49" s="13"/>
      <c r="K49" s="16"/>
      <c r="L49" s="16"/>
      <c r="M49" s="16"/>
    </row>
    <row r="50" spans="1:13" s="12" customFormat="1" x14ac:dyDescent="0.3">
      <c r="A50" s="17">
        <v>3</v>
      </c>
      <c r="B50" s="17" t="s">
        <v>3</v>
      </c>
      <c r="C50" s="17">
        <v>60</v>
      </c>
      <c r="D50" s="17" t="s">
        <v>8</v>
      </c>
      <c r="E50" s="20" t="s">
        <v>674</v>
      </c>
      <c r="F50" s="20"/>
      <c r="G50" s="23"/>
      <c r="H50" s="17" t="s">
        <v>32</v>
      </c>
      <c r="I50" s="13"/>
      <c r="K50" s="16"/>
      <c r="L50" s="16"/>
      <c r="M50" s="16"/>
    </row>
    <row r="51" spans="1:13" s="12" customFormat="1" x14ac:dyDescent="0.3">
      <c r="A51" s="17">
        <v>1</v>
      </c>
      <c r="B51" s="17" t="s">
        <v>3</v>
      </c>
      <c r="C51" s="17">
        <v>90</v>
      </c>
      <c r="D51" s="17" t="s">
        <v>8</v>
      </c>
      <c r="E51" s="20" t="s">
        <v>674</v>
      </c>
      <c r="F51" s="20"/>
      <c r="G51" s="23"/>
      <c r="H51" s="17" t="s">
        <v>32</v>
      </c>
      <c r="I51" s="13"/>
      <c r="K51" s="16"/>
      <c r="L51" s="16"/>
      <c r="M51" s="16"/>
    </row>
    <row r="52" spans="1:13" s="12" customFormat="1" x14ac:dyDescent="0.3">
      <c r="A52" s="17">
        <v>4</v>
      </c>
      <c r="B52" s="17" t="s">
        <v>4</v>
      </c>
      <c r="C52" s="17">
        <v>40</v>
      </c>
      <c r="D52" s="17" t="s">
        <v>9</v>
      </c>
      <c r="E52" s="20" t="s">
        <v>752</v>
      </c>
      <c r="F52" s="20"/>
      <c r="G52" s="23" t="s">
        <v>324</v>
      </c>
      <c r="H52" s="17" t="s">
        <v>117</v>
      </c>
      <c r="I52" s="13" t="s">
        <v>311</v>
      </c>
      <c r="K52" s="16"/>
      <c r="L52" s="16"/>
      <c r="M52" s="16"/>
    </row>
    <row r="53" spans="1:13" s="12" customFormat="1" x14ac:dyDescent="0.3">
      <c r="A53" s="17">
        <v>7</v>
      </c>
      <c r="B53" s="17" t="s">
        <v>4</v>
      </c>
      <c r="C53" s="17">
        <v>40</v>
      </c>
      <c r="D53" s="17" t="s">
        <v>9</v>
      </c>
      <c r="E53" s="20" t="s">
        <v>752</v>
      </c>
      <c r="F53" s="20"/>
      <c r="G53" s="23"/>
      <c r="H53" s="17" t="s">
        <v>323</v>
      </c>
      <c r="I53" s="13"/>
      <c r="K53" s="16"/>
      <c r="L53" s="16"/>
      <c r="M53" s="16"/>
    </row>
    <row r="54" spans="1:13" s="12" customFormat="1" x14ac:dyDescent="0.3">
      <c r="A54" s="17">
        <v>3</v>
      </c>
      <c r="B54" s="17" t="s">
        <v>4</v>
      </c>
      <c r="C54" s="17">
        <v>30</v>
      </c>
      <c r="D54" s="17" t="s">
        <v>9</v>
      </c>
      <c r="E54" s="20" t="s">
        <v>752</v>
      </c>
      <c r="F54" s="20"/>
      <c r="G54" s="23"/>
      <c r="H54" s="17" t="s">
        <v>116</v>
      </c>
      <c r="I54" s="13"/>
      <c r="K54" s="16"/>
      <c r="L54" s="16"/>
      <c r="M54" s="16"/>
    </row>
    <row r="55" spans="1:13" s="12" customFormat="1" x14ac:dyDescent="0.3">
      <c r="A55" s="17">
        <v>1</v>
      </c>
      <c r="B55" s="17" t="s">
        <v>3</v>
      </c>
      <c r="C55" s="17">
        <v>50</v>
      </c>
      <c r="D55" s="17" t="s">
        <v>10</v>
      </c>
      <c r="E55" s="20" t="s">
        <v>666</v>
      </c>
      <c r="F55" s="20"/>
      <c r="G55" s="23" t="s">
        <v>321</v>
      </c>
      <c r="H55" s="17" t="s">
        <v>117</v>
      </c>
      <c r="I55" s="13" t="s">
        <v>311</v>
      </c>
      <c r="K55" s="16"/>
      <c r="L55" s="16"/>
      <c r="M55" s="16"/>
    </row>
    <row r="56" spans="1:13" s="12" customFormat="1" x14ac:dyDescent="0.3">
      <c r="A56" s="17">
        <v>1</v>
      </c>
      <c r="B56" s="17" t="s">
        <v>4</v>
      </c>
      <c r="C56" s="17">
        <v>40</v>
      </c>
      <c r="D56" s="17" t="s">
        <v>10</v>
      </c>
      <c r="E56" s="20" t="s">
        <v>666</v>
      </c>
      <c r="F56" s="20"/>
      <c r="G56" s="23"/>
      <c r="H56" s="17" t="s">
        <v>26</v>
      </c>
      <c r="I56" s="13"/>
      <c r="K56" s="16"/>
      <c r="L56" s="16"/>
      <c r="M56" s="16"/>
    </row>
    <row r="57" spans="1:13" s="12" customFormat="1" x14ac:dyDescent="0.3">
      <c r="A57" s="17">
        <v>1</v>
      </c>
      <c r="B57" s="17" t="s">
        <v>3</v>
      </c>
      <c r="C57" s="17">
        <v>50</v>
      </c>
      <c r="D57" s="17" t="s">
        <v>10</v>
      </c>
      <c r="E57" s="20" t="s">
        <v>21</v>
      </c>
      <c r="F57" s="20" t="s">
        <v>213</v>
      </c>
      <c r="G57" s="23"/>
      <c r="H57" s="17" t="s">
        <v>30</v>
      </c>
      <c r="I57" s="13"/>
      <c r="K57" s="16"/>
      <c r="L57" s="16"/>
      <c r="M57" s="16"/>
    </row>
    <row r="58" spans="1:13" s="12" customFormat="1" x14ac:dyDescent="0.3">
      <c r="A58" s="17">
        <v>1</v>
      </c>
      <c r="B58" s="17" t="s">
        <v>4</v>
      </c>
      <c r="C58" s="17">
        <v>60</v>
      </c>
      <c r="D58" s="17" t="s">
        <v>10</v>
      </c>
      <c r="E58" s="20" t="s">
        <v>666</v>
      </c>
      <c r="F58" s="20"/>
      <c r="G58" s="23"/>
      <c r="H58" s="17" t="s">
        <v>30</v>
      </c>
      <c r="I58" s="13"/>
      <c r="K58" s="16"/>
      <c r="L58" s="16"/>
      <c r="M58" s="16"/>
    </row>
    <row r="59" spans="1:13" s="12" customFormat="1" x14ac:dyDescent="0.3">
      <c r="A59" s="17">
        <v>2</v>
      </c>
      <c r="B59" s="17" t="s">
        <v>3</v>
      </c>
      <c r="C59" s="17">
        <v>70</v>
      </c>
      <c r="D59" s="17" t="s">
        <v>10</v>
      </c>
      <c r="E59" s="20" t="s">
        <v>666</v>
      </c>
      <c r="F59" s="20"/>
      <c r="G59" s="23"/>
      <c r="H59" s="17" t="s">
        <v>30</v>
      </c>
      <c r="I59" s="13"/>
      <c r="K59" s="16"/>
      <c r="L59" s="16"/>
      <c r="M59" s="16"/>
    </row>
    <row r="60" spans="1:13" s="12" customFormat="1" x14ac:dyDescent="0.3">
      <c r="A60" s="17">
        <v>1</v>
      </c>
      <c r="B60" s="17" t="s">
        <v>4</v>
      </c>
      <c r="C60" s="17">
        <v>90</v>
      </c>
      <c r="D60" s="17" t="s">
        <v>10</v>
      </c>
      <c r="E60" s="20" t="s">
        <v>666</v>
      </c>
      <c r="F60" s="20"/>
      <c r="G60" s="23"/>
      <c r="H60" s="17" t="s">
        <v>30</v>
      </c>
      <c r="I60" s="13"/>
      <c r="K60" s="16"/>
      <c r="L60" s="16"/>
      <c r="M60" s="16"/>
    </row>
    <row r="61" spans="1:13" s="12" customFormat="1" x14ac:dyDescent="0.3">
      <c r="A61" s="17">
        <v>1</v>
      </c>
      <c r="B61" s="17" t="s">
        <v>4</v>
      </c>
      <c r="C61" s="17">
        <v>60</v>
      </c>
      <c r="D61" s="17" t="s">
        <v>11</v>
      </c>
      <c r="E61" s="20" t="s">
        <v>672</v>
      </c>
      <c r="F61" s="20"/>
      <c r="G61" s="23" t="s">
        <v>320</v>
      </c>
      <c r="H61" s="17" t="s">
        <v>30</v>
      </c>
      <c r="I61" s="13" t="s">
        <v>311</v>
      </c>
      <c r="K61" s="16"/>
      <c r="L61" s="16"/>
      <c r="M61" s="16"/>
    </row>
    <row r="62" spans="1:13" s="12" customFormat="1" x14ac:dyDescent="0.3">
      <c r="A62" s="17">
        <v>16</v>
      </c>
      <c r="B62" s="17" t="s">
        <v>3</v>
      </c>
      <c r="C62" s="17">
        <v>60</v>
      </c>
      <c r="D62" s="17" t="s">
        <v>11</v>
      </c>
      <c r="E62" s="20" t="s">
        <v>667</v>
      </c>
      <c r="F62" s="20"/>
      <c r="G62" s="23"/>
      <c r="H62" s="17" t="s">
        <v>117</v>
      </c>
      <c r="I62" s="13"/>
      <c r="K62" s="16"/>
      <c r="L62" s="16"/>
      <c r="M62" s="16"/>
    </row>
    <row r="63" spans="1:13" s="12" customFormat="1" x14ac:dyDescent="0.3">
      <c r="A63" s="17">
        <v>1</v>
      </c>
      <c r="B63" s="17" t="s">
        <v>183</v>
      </c>
      <c r="C63" s="17">
        <v>50</v>
      </c>
      <c r="D63" s="17" t="s">
        <v>11</v>
      </c>
      <c r="E63" s="20" t="s">
        <v>667</v>
      </c>
      <c r="F63" s="20"/>
      <c r="G63" s="23"/>
      <c r="H63" s="17" t="s">
        <v>117</v>
      </c>
      <c r="I63" s="13"/>
      <c r="K63" s="16"/>
      <c r="L63" s="16"/>
      <c r="M63" s="16"/>
    </row>
    <row r="64" spans="1:13" s="12" customFormat="1" x14ac:dyDescent="0.3">
      <c r="A64" s="17">
        <v>7</v>
      </c>
      <c r="B64" s="17" t="s">
        <v>3</v>
      </c>
      <c r="C64" s="17">
        <v>70</v>
      </c>
      <c r="D64" s="17" t="s">
        <v>11</v>
      </c>
      <c r="E64" s="20" t="s">
        <v>753</v>
      </c>
      <c r="F64" s="20"/>
      <c r="G64" s="23"/>
      <c r="H64" s="17" t="s">
        <v>30</v>
      </c>
      <c r="I64" s="13"/>
      <c r="K64" s="16"/>
      <c r="L64" s="16"/>
      <c r="M64" s="16"/>
    </row>
    <row r="65" spans="1:13" s="12" customFormat="1" x14ac:dyDescent="0.3">
      <c r="A65" s="17">
        <v>9</v>
      </c>
      <c r="B65" s="17" t="s">
        <v>3</v>
      </c>
      <c r="C65" s="17">
        <v>60</v>
      </c>
      <c r="D65" s="17" t="s">
        <v>11</v>
      </c>
      <c r="E65" s="20" t="s">
        <v>667</v>
      </c>
      <c r="F65" s="20"/>
      <c r="G65" s="23"/>
      <c r="H65" s="17" t="s">
        <v>117</v>
      </c>
      <c r="I65" s="13"/>
      <c r="K65" s="16"/>
      <c r="L65" s="16"/>
      <c r="M65" s="16"/>
    </row>
    <row r="66" spans="1:13" s="12" customFormat="1" x14ac:dyDescent="0.3">
      <c r="A66" s="17">
        <v>3</v>
      </c>
      <c r="B66" s="17" t="s">
        <v>3</v>
      </c>
      <c r="C66" s="17">
        <v>60</v>
      </c>
      <c r="D66" s="17" t="s">
        <v>12</v>
      </c>
      <c r="E66" s="20" t="s">
        <v>754</v>
      </c>
      <c r="F66" s="20"/>
      <c r="G66" s="23" t="s">
        <v>319</v>
      </c>
      <c r="H66" s="17" t="s">
        <v>117</v>
      </c>
      <c r="I66" s="13" t="s">
        <v>311</v>
      </c>
      <c r="K66" s="16"/>
      <c r="L66" s="16"/>
      <c r="M66" s="16"/>
    </row>
    <row r="67" spans="1:13" s="12" customFormat="1" x14ac:dyDescent="0.3">
      <c r="A67" s="17">
        <v>1</v>
      </c>
      <c r="B67" s="17" t="s">
        <v>4</v>
      </c>
      <c r="C67" s="17">
        <v>40</v>
      </c>
      <c r="D67" s="17" t="s">
        <v>12</v>
      </c>
      <c r="E67" s="20" t="s">
        <v>754</v>
      </c>
      <c r="F67" s="20"/>
      <c r="G67" s="23"/>
      <c r="H67" s="17" t="s">
        <v>117</v>
      </c>
      <c r="I67" s="13"/>
      <c r="K67" s="16"/>
      <c r="L67" s="16"/>
      <c r="M67" s="16"/>
    </row>
    <row r="68" spans="1:13" s="12" customFormat="1" x14ac:dyDescent="0.3">
      <c r="A68" s="17">
        <v>1</v>
      </c>
      <c r="B68" s="17" t="s">
        <v>4</v>
      </c>
      <c r="C68" s="17">
        <v>40</v>
      </c>
      <c r="D68" s="17" t="s">
        <v>12</v>
      </c>
      <c r="E68" s="20" t="s">
        <v>754</v>
      </c>
      <c r="F68" s="20"/>
      <c r="G68" s="23"/>
      <c r="H68" s="17" t="s">
        <v>117</v>
      </c>
      <c r="I68" s="13"/>
      <c r="K68" s="16"/>
      <c r="L68" s="16"/>
      <c r="M68" s="16"/>
    </row>
    <row r="69" spans="1:13" s="12" customFormat="1" x14ac:dyDescent="0.3">
      <c r="A69" s="17">
        <v>1</v>
      </c>
      <c r="B69" s="17" t="s">
        <v>183</v>
      </c>
      <c r="C69" s="17">
        <v>300</v>
      </c>
      <c r="D69" s="17" t="s">
        <v>12</v>
      </c>
      <c r="E69" s="20" t="s">
        <v>675</v>
      </c>
      <c r="F69" s="20"/>
      <c r="G69" s="23"/>
      <c r="H69" s="17" t="s">
        <v>118</v>
      </c>
      <c r="I69" s="13"/>
      <c r="K69" s="16"/>
      <c r="L69" s="16"/>
      <c r="M69" s="16"/>
    </row>
    <row r="70" spans="1:13" s="12" customFormat="1" x14ac:dyDescent="0.3">
      <c r="A70" s="17">
        <v>2</v>
      </c>
      <c r="B70" s="17" t="s">
        <v>183</v>
      </c>
      <c r="C70" s="17">
        <v>250</v>
      </c>
      <c r="D70" s="17" t="s">
        <v>12</v>
      </c>
      <c r="E70" s="20" t="s">
        <v>675</v>
      </c>
      <c r="F70" s="20"/>
      <c r="G70" s="23"/>
      <c r="H70" s="17" t="s">
        <v>118</v>
      </c>
      <c r="I70" s="13"/>
      <c r="K70" s="16"/>
      <c r="L70" s="16"/>
      <c r="M70" s="16"/>
    </row>
    <row r="71" spans="1:13" s="12" customFormat="1" x14ac:dyDescent="0.3">
      <c r="A71" s="17">
        <v>1</v>
      </c>
      <c r="B71" s="17" t="s">
        <v>3</v>
      </c>
      <c r="C71" s="17">
        <v>80</v>
      </c>
      <c r="D71" s="17" t="s">
        <v>12</v>
      </c>
      <c r="E71" s="20" t="s">
        <v>674</v>
      </c>
      <c r="F71" s="20"/>
      <c r="G71" s="23"/>
      <c r="H71" s="17" t="s">
        <v>30</v>
      </c>
      <c r="I71" s="13"/>
      <c r="K71" s="16"/>
      <c r="L71" s="16"/>
      <c r="M71" s="16"/>
    </row>
    <row r="72" spans="1:13" s="12" customFormat="1" x14ac:dyDescent="0.3">
      <c r="A72" s="17">
        <v>1</v>
      </c>
      <c r="B72" s="17" t="s">
        <v>4</v>
      </c>
      <c r="C72" s="17">
        <v>50</v>
      </c>
      <c r="D72" s="17" t="s">
        <v>12</v>
      </c>
      <c r="E72" s="20" t="s">
        <v>674</v>
      </c>
      <c r="F72" s="20"/>
      <c r="G72" s="23"/>
      <c r="H72" s="17" t="s">
        <v>30</v>
      </c>
      <c r="I72" s="13"/>
      <c r="K72" s="16"/>
      <c r="L72" s="16"/>
      <c r="M72" s="16"/>
    </row>
    <row r="73" spans="1:13" s="12" customFormat="1" x14ac:dyDescent="0.3">
      <c r="A73" s="17">
        <v>2</v>
      </c>
      <c r="B73" s="17" t="s">
        <v>4</v>
      </c>
      <c r="C73" s="17">
        <v>50</v>
      </c>
      <c r="D73" s="17" t="s">
        <v>12</v>
      </c>
      <c r="E73" s="20" t="s">
        <v>754</v>
      </c>
      <c r="F73" s="20"/>
      <c r="G73" s="23"/>
      <c r="H73" s="17" t="s">
        <v>117</v>
      </c>
      <c r="I73" s="13"/>
      <c r="K73" s="16"/>
      <c r="L73" s="16"/>
      <c r="M73" s="16"/>
    </row>
    <row r="74" spans="1:13" s="12" customFormat="1" x14ac:dyDescent="0.3">
      <c r="A74" s="17">
        <v>1</v>
      </c>
      <c r="B74" s="17" t="s">
        <v>3</v>
      </c>
      <c r="C74" s="17">
        <v>50</v>
      </c>
      <c r="D74" s="17" t="s">
        <v>12</v>
      </c>
      <c r="E74" s="20" t="s">
        <v>754</v>
      </c>
      <c r="F74" s="20"/>
      <c r="G74" s="23"/>
      <c r="H74" s="17" t="s">
        <v>117</v>
      </c>
      <c r="I74" s="13"/>
      <c r="K74" s="16"/>
      <c r="L74" s="16"/>
      <c r="M74" s="16"/>
    </row>
    <row r="75" spans="1:13" s="12" customFormat="1" x14ac:dyDescent="0.3">
      <c r="A75" s="17">
        <v>1</v>
      </c>
      <c r="B75" s="17" t="s">
        <v>5</v>
      </c>
      <c r="C75" s="17">
        <v>70</v>
      </c>
      <c r="D75" s="17" t="s">
        <v>12</v>
      </c>
      <c r="E75" s="20" t="s">
        <v>675</v>
      </c>
      <c r="F75" s="20"/>
      <c r="G75" s="23"/>
      <c r="H75" s="17" t="s">
        <v>118</v>
      </c>
      <c r="I75" s="13"/>
      <c r="K75" s="16"/>
      <c r="L75" s="16"/>
      <c r="M75" s="16"/>
    </row>
    <row r="76" spans="1:13" s="12" customFormat="1" x14ac:dyDescent="0.3">
      <c r="A76" s="17">
        <v>2</v>
      </c>
      <c r="B76" s="17" t="s">
        <v>4</v>
      </c>
      <c r="C76" s="17">
        <v>50</v>
      </c>
      <c r="D76" s="17" t="s">
        <v>12</v>
      </c>
      <c r="E76" s="20" t="s">
        <v>186</v>
      </c>
      <c r="F76" s="20" t="s">
        <v>213</v>
      </c>
      <c r="G76" s="23"/>
      <c r="H76" s="17" t="s">
        <v>30</v>
      </c>
      <c r="I76" s="13"/>
      <c r="K76" s="16"/>
      <c r="L76" s="16"/>
      <c r="M76" s="16"/>
    </row>
    <row r="77" spans="1:13" s="12" customFormat="1" x14ac:dyDescent="0.3">
      <c r="A77" s="17">
        <v>1</v>
      </c>
      <c r="B77" s="17" t="s">
        <v>3</v>
      </c>
      <c r="C77" s="17">
        <v>60</v>
      </c>
      <c r="D77" s="17" t="s">
        <v>12</v>
      </c>
      <c r="E77" s="20" t="s">
        <v>186</v>
      </c>
      <c r="F77" s="20" t="s">
        <v>213</v>
      </c>
      <c r="G77" s="23"/>
      <c r="H77" s="17" t="s">
        <v>30</v>
      </c>
      <c r="I77" s="13"/>
      <c r="K77" s="16"/>
      <c r="L77" s="16"/>
      <c r="M77" s="16"/>
    </row>
    <row r="78" spans="1:13" s="12" customFormat="1" x14ac:dyDescent="0.3">
      <c r="A78" s="17">
        <v>1</v>
      </c>
      <c r="B78" s="17" t="s">
        <v>183</v>
      </c>
      <c r="C78" s="17">
        <v>200</v>
      </c>
      <c r="D78" s="17" t="s">
        <v>12</v>
      </c>
      <c r="E78" s="20" t="s">
        <v>675</v>
      </c>
      <c r="F78" s="20"/>
      <c r="G78" s="23"/>
      <c r="H78" s="17" t="s">
        <v>30</v>
      </c>
      <c r="I78" s="13"/>
      <c r="K78" s="16"/>
      <c r="L78" s="16"/>
      <c r="M78" s="16"/>
    </row>
    <row r="79" spans="1:13" s="12" customFormat="1" x14ac:dyDescent="0.3">
      <c r="A79" s="17">
        <v>1</v>
      </c>
      <c r="B79" s="17" t="s">
        <v>3</v>
      </c>
      <c r="C79" s="17">
        <v>50</v>
      </c>
      <c r="D79" s="17" t="s">
        <v>12</v>
      </c>
      <c r="E79" s="20" t="s">
        <v>754</v>
      </c>
      <c r="F79" s="20"/>
      <c r="G79" s="23"/>
      <c r="H79" s="17" t="s">
        <v>117</v>
      </c>
      <c r="I79" s="13"/>
      <c r="K79" s="16"/>
      <c r="L79" s="16"/>
      <c r="M79" s="16"/>
    </row>
    <row r="80" spans="1:13" s="12" customFormat="1" x14ac:dyDescent="0.3">
      <c r="A80" s="17">
        <v>1</v>
      </c>
      <c r="B80" s="17" t="s">
        <v>4</v>
      </c>
      <c r="C80" s="17">
        <v>50</v>
      </c>
      <c r="D80" s="17" t="s">
        <v>12</v>
      </c>
      <c r="E80" s="20" t="s">
        <v>754</v>
      </c>
      <c r="F80" s="20"/>
      <c r="G80" s="23"/>
      <c r="H80" s="17" t="s">
        <v>117</v>
      </c>
      <c r="I80" s="13"/>
      <c r="K80" s="16"/>
      <c r="L80" s="16"/>
      <c r="M80" s="16"/>
    </row>
    <row r="81" spans="1:13" s="12" customFormat="1" x14ac:dyDescent="0.3">
      <c r="A81" s="17">
        <v>1</v>
      </c>
      <c r="B81" s="17" t="s">
        <v>4</v>
      </c>
      <c r="C81" s="17">
        <v>50</v>
      </c>
      <c r="D81" s="17" t="s">
        <v>12</v>
      </c>
      <c r="E81" s="20" t="s">
        <v>186</v>
      </c>
      <c r="F81" s="20" t="s">
        <v>213</v>
      </c>
      <c r="G81" s="23"/>
      <c r="H81" s="17" t="s">
        <v>30</v>
      </c>
      <c r="I81" s="13"/>
      <c r="K81" s="16"/>
      <c r="L81" s="16"/>
      <c r="M81" s="16"/>
    </row>
    <row r="82" spans="1:13" s="12" customFormat="1" x14ac:dyDescent="0.3">
      <c r="A82" s="17">
        <v>6</v>
      </c>
      <c r="B82" s="17" t="s">
        <v>3</v>
      </c>
      <c r="C82" s="17">
        <v>50</v>
      </c>
      <c r="D82" s="17" t="s">
        <v>12</v>
      </c>
      <c r="E82" s="20" t="s">
        <v>754</v>
      </c>
      <c r="F82" s="20"/>
      <c r="G82" s="23"/>
      <c r="H82" s="17" t="s">
        <v>117</v>
      </c>
      <c r="I82" s="13"/>
      <c r="K82" s="16"/>
      <c r="L82" s="16"/>
      <c r="M82" s="16"/>
    </row>
    <row r="83" spans="1:13" s="12" customFormat="1" x14ac:dyDescent="0.3">
      <c r="A83" s="17">
        <v>6</v>
      </c>
      <c r="B83" s="17" t="s">
        <v>3</v>
      </c>
      <c r="C83" s="17">
        <v>60</v>
      </c>
      <c r="D83" s="17" t="s">
        <v>12</v>
      </c>
      <c r="E83" s="20" t="s">
        <v>754</v>
      </c>
      <c r="F83" s="20"/>
      <c r="G83" s="23"/>
      <c r="H83" s="17" t="s">
        <v>117</v>
      </c>
      <c r="I83" s="13"/>
      <c r="K83" s="16"/>
      <c r="L83" s="16"/>
      <c r="M83" s="16"/>
    </row>
    <row r="84" spans="1:13" s="12" customFormat="1" x14ac:dyDescent="0.3">
      <c r="A84" s="17">
        <v>1</v>
      </c>
      <c r="B84" s="17" t="s">
        <v>4</v>
      </c>
      <c r="C84" s="17">
        <v>200</v>
      </c>
      <c r="D84" s="17" t="s">
        <v>12</v>
      </c>
      <c r="E84" s="20" t="s">
        <v>675</v>
      </c>
      <c r="F84" s="20"/>
      <c r="G84" s="23"/>
      <c r="H84" s="17" t="s">
        <v>118</v>
      </c>
      <c r="I84" s="13"/>
      <c r="K84" s="16"/>
      <c r="L84" s="16"/>
      <c r="M84" s="16"/>
    </row>
    <row r="85" spans="1:13" s="12" customFormat="1" x14ac:dyDescent="0.3">
      <c r="A85" s="17">
        <v>4</v>
      </c>
      <c r="B85" s="17" t="s">
        <v>183</v>
      </c>
      <c r="C85" s="17">
        <v>200</v>
      </c>
      <c r="D85" s="17" t="s">
        <v>12</v>
      </c>
      <c r="E85" s="20" t="s">
        <v>675</v>
      </c>
      <c r="F85" s="20"/>
      <c r="G85" s="23"/>
      <c r="H85" s="17" t="s">
        <v>118</v>
      </c>
      <c r="I85" s="13"/>
      <c r="K85" s="16"/>
      <c r="L85" s="16"/>
      <c r="M85" s="16"/>
    </row>
    <row r="86" spans="1:13" s="12" customFormat="1" x14ac:dyDescent="0.3">
      <c r="A86" s="17">
        <v>1</v>
      </c>
      <c r="B86" s="17" t="s">
        <v>183</v>
      </c>
      <c r="C86" s="17">
        <v>150</v>
      </c>
      <c r="D86" s="17" t="s">
        <v>12</v>
      </c>
      <c r="E86" s="20" t="s">
        <v>675</v>
      </c>
      <c r="F86" s="20"/>
      <c r="G86" s="23"/>
      <c r="H86" s="17" t="s">
        <v>118</v>
      </c>
      <c r="I86" s="13"/>
      <c r="K86" s="16"/>
      <c r="L86" s="16"/>
      <c r="M86" s="16"/>
    </row>
    <row r="87" spans="1:13" s="12" customFormat="1" x14ac:dyDescent="0.3">
      <c r="A87" s="17">
        <v>1</v>
      </c>
      <c r="B87" s="17" t="s">
        <v>4</v>
      </c>
      <c r="C87" s="17">
        <v>40</v>
      </c>
      <c r="D87" s="17" t="s">
        <v>12</v>
      </c>
      <c r="E87" s="20" t="s">
        <v>754</v>
      </c>
      <c r="F87" s="20"/>
      <c r="G87" s="23"/>
      <c r="H87" s="17" t="s">
        <v>117</v>
      </c>
      <c r="I87" s="13"/>
      <c r="K87" s="16"/>
      <c r="L87" s="16"/>
      <c r="M87" s="16"/>
    </row>
    <row r="88" spans="1:13" s="12" customFormat="1" x14ac:dyDescent="0.3">
      <c r="A88" s="17">
        <v>1</v>
      </c>
      <c r="B88" s="17" t="s">
        <v>3</v>
      </c>
      <c r="C88" s="17">
        <v>80</v>
      </c>
      <c r="D88" s="17" t="s">
        <v>12</v>
      </c>
      <c r="E88" s="20" t="s">
        <v>675</v>
      </c>
      <c r="F88" s="20"/>
      <c r="G88" s="23"/>
      <c r="H88" s="17" t="s">
        <v>118</v>
      </c>
      <c r="I88" s="13"/>
      <c r="K88" s="16"/>
      <c r="L88" s="16"/>
      <c r="M88" s="16"/>
    </row>
    <row r="89" spans="1:13" s="12" customFormat="1" x14ac:dyDescent="0.3">
      <c r="A89" s="17">
        <v>1</v>
      </c>
      <c r="B89" s="17" t="s">
        <v>3</v>
      </c>
      <c r="C89" s="17">
        <v>80</v>
      </c>
      <c r="D89" s="17" t="s">
        <v>12</v>
      </c>
      <c r="E89" s="20" t="s">
        <v>674</v>
      </c>
      <c r="F89" s="20"/>
      <c r="G89" s="23"/>
      <c r="H89" s="17" t="s">
        <v>30</v>
      </c>
      <c r="I89" s="13"/>
      <c r="K89" s="16"/>
      <c r="L89" s="16"/>
      <c r="M89" s="16"/>
    </row>
    <row r="90" spans="1:13" s="12" customFormat="1" x14ac:dyDescent="0.3">
      <c r="A90" s="17">
        <v>1</v>
      </c>
      <c r="B90" s="17" t="s">
        <v>3</v>
      </c>
      <c r="C90" s="17">
        <v>70</v>
      </c>
      <c r="D90" s="17" t="s">
        <v>12</v>
      </c>
      <c r="E90" s="20" t="s">
        <v>674</v>
      </c>
      <c r="F90" s="20"/>
      <c r="G90" s="23"/>
      <c r="H90" s="17" t="s">
        <v>30</v>
      </c>
      <c r="I90" s="13"/>
      <c r="K90" s="16"/>
      <c r="L90" s="16"/>
      <c r="M90" s="16"/>
    </row>
    <row r="91" spans="1:13" s="12" customFormat="1" x14ac:dyDescent="0.3">
      <c r="A91" s="17">
        <v>1</v>
      </c>
      <c r="B91" s="17" t="s">
        <v>4</v>
      </c>
      <c r="C91" s="17">
        <v>50</v>
      </c>
      <c r="D91" s="17" t="s">
        <v>12</v>
      </c>
      <c r="E91" s="20" t="s">
        <v>674</v>
      </c>
      <c r="F91" s="20"/>
      <c r="G91" s="23"/>
      <c r="H91" s="17" t="s">
        <v>30</v>
      </c>
      <c r="I91" s="13"/>
      <c r="K91" s="16"/>
      <c r="L91" s="16"/>
      <c r="M91" s="16"/>
    </row>
    <row r="92" spans="1:13" s="12" customFormat="1" x14ac:dyDescent="0.3">
      <c r="A92" s="17">
        <v>6</v>
      </c>
      <c r="B92" s="17" t="s">
        <v>3</v>
      </c>
      <c r="C92" s="17">
        <v>80</v>
      </c>
      <c r="D92" s="17" t="s">
        <v>12</v>
      </c>
      <c r="E92" s="20" t="s">
        <v>675</v>
      </c>
      <c r="F92" s="20"/>
      <c r="G92" s="23"/>
      <c r="H92" s="17" t="s">
        <v>118</v>
      </c>
      <c r="I92" s="13"/>
      <c r="K92" s="16"/>
      <c r="L92" s="16"/>
      <c r="M92" s="16"/>
    </row>
    <row r="93" spans="1:13" s="12" customFormat="1" x14ac:dyDescent="0.3">
      <c r="A93" s="17">
        <v>1</v>
      </c>
      <c r="B93" s="17" t="s">
        <v>183</v>
      </c>
      <c r="C93" s="17">
        <v>200</v>
      </c>
      <c r="D93" s="17" t="s">
        <v>12</v>
      </c>
      <c r="E93" s="20" t="s">
        <v>674</v>
      </c>
      <c r="F93" s="20"/>
      <c r="G93" s="23"/>
      <c r="H93" s="17" t="s">
        <v>117</v>
      </c>
      <c r="I93" s="13"/>
      <c r="K93" s="16"/>
      <c r="L93" s="16"/>
      <c r="M93" s="16"/>
    </row>
    <row r="94" spans="1:13" s="12" customFormat="1" x14ac:dyDescent="0.3">
      <c r="A94" s="17">
        <v>2</v>
      </c>
      <c r="B94" s="17" t="s">
        <v>4</v>
      </c>
      <c r="C94" s="17">
        <v>40</v>
      </c>
      <c r="D94" s="17" t="s">
        <v>12</v>
      </c>
      <c r="E94" s="20" t="s">
        <v>674</v>
      </c>
      <c r="F94" s="20"/>
      <c r="G94" s="23"/>
      <c r="H94" s="17" t="s">
        <v>117</v>
      </c>
      <c r="I94" s="13"/>
      <c r="K94" s="16"/>
      <c r="L94" s="16"/>
      <c r="M94" s="16"/>
    </row>
    <row r="95" spans="1:13" s="12" customFormat="1" x14ac:dyDescent="0.3">
      <c r="A95" s="17">
        <v>1</v>
      </c>
      <c r="B95" s="17" t="s">
        <v>5</v>
      </c>
      <c r="C95" s="17">
        <v>60</v>
      </c>
      <c r="D95" s="17" t="s">
        <v>12</v>
      </c>
      <c r="E95" s="20" t="s">
        <v>675</v>
      </c>
      <c r="F95" s="20"/>
      <c r="G95" s="23"/>
      <c r="H95" s="17" t="s">
        <v>30</v>
      </c>
      <c r="I95" s="13"/>
      <c r="K95" s="16"/>
      <c r="L95" s="16"/>
      <c r="M95" s="16"/>
    </row>
    <row r="96" spans="1:13" s="12" customFormat="1" x14ac:dyDescent="0.3">
      <c r="A96" s="17">
        <v>2</v>
      </c>
      <c r="B96" s="17" t="s">
        <v>183</v>
      </c>
      <c r="C96" s="17">
        <v>200</v>
      </c>
      <c r="D96" s="17" t="s">
        <v>12</v>
      </c>
      <c r="E96" s="20" t="s">
        <v>674</v>
      </c>
      <c r="F96" s="20"/>
      <c r="G96" s="23"/>
      <c r="H96" s="17" t="s">
        <v>117</v>
      </c>
      <c r="I96" s="13"/>
      <c r="K96" s="16"/>
      <c r="L96" s="16"/>
      <c r="M96" s="16"/>
    </row>
    <row r="97" spans="1:13" s="12" customFormat="1" x14ac:dyDescent="0.3">
      <c r="A97" s="17">
        <v>1</v>
      </c>
      <c r="B97" s="17" t="s">
        <v>5</v>
      </c>
      <c r="C97" s="17">
        <v>40</v>
      </c>
      <c r="D97" s="17" t="s">
        <v>12</v>
      </c>
      <c r="E97" s="20" t="s">
        <v>674</v>
      </c>
      <c r="F97" s="20"/>
      <c r="G97" s="23"/>
      <c r="H97" s="17" t="s">
        <v>26</v>
      </c>
      <c r="I97" s="13"/>
      <c r="K97" s="16"/>
      <c r="L97" s="16"/>
      <c r="M97" s="16"/>
    </row>
    <row r="98" spans="1:13" s="12" customFormat="1" x14ac:dyDescent="0.3">
      <c r="A98" s="17">
        <v>1</v>
      </c>
      <c r="B98" s="17" t="s">
        <v>103</v>
      </c>
      <c r="C98" s="17">
        <v>50</v>
      </c>
      <c r="D98" s="17" t="s">
        <v>12</v>
      </c>
      <c r="E98" s="20" t="s">
        <v>674</v>
      </c>
      <c r="F98" s="20"/>
      <c r="G98" s="23"/>
      <c r="H98" s="17" t="s">
        <v>117</v>
      </c>
      <c r="I98" s="13"/>
      <c r="K98" s="16"/>
      <c r="L98" s="16"/>
      <c r="M98" s="16"/>
    </row>
    <row r="99" spans="1:13" s="12" customFormat="1" x14ac:dyDescent="0.3">
      <c r="A99" s="17">
        <v>1</v>
      </c>
      <c r="B99" s="17" t="s">
        <v>4</v>
      </c>
      <c r="C99" s="17">
        <v>90</v>
      </c>
      <c r="D99" s="17" t="s">
        <v>12</v>
      </c>
      <c r="E99" s="20" t="s">
        <v>674</v>
      </c>
      <c r="F99" s="20"/>
      <c r="G99" s="23"/>
      <c r="H99" s="17" t="s">
        <v>117</v>
      </c>
      <c r="I99" s="13"/>
      <c r="K99" s="16"/>
      <c r="L99" s="16"/>
      <c r="M99" s="16"/>
    </row>
    <row r="100" spans="1:13" s="12" customFormat="1" x14ac:dyDescent="0.3">
      <c r="A100" s="16">
        <v>1</v>
      </c>
      <c r="B100" s="17" t="s">
        <v>3</v>
      </c>
      <c r="C100" s="16">
        <v>70</v>
      </c>
      <c r="D100" s="17" t="s">
        <v>12</v>
      </c>
      <c r="E100" s="20" t="s">
        <v>674</v>
      </c>
      <c r="F100" s="19"/>
      <c r="G100" s="26"/>
      <c r="H100" s="16" t="s">
        <v>117</v>
      </c>
      <c r="K100" s="16"/>
      <c r="L100" s="16"/>
      <c r="M100" s="16"/>
    </row>
    <row r="101" spans="1:13" s="12" customFormat="1" x14ac:dyDescent="0.3">
      <c r="A101" s="16">
        <v>2</v>
      </c>
      <c r="B101" s="16" t="s">
        <v>4</v>
      </c>
      <c r="C101" s="16">
        <v>50</v>
      </c>
      <c r="D101" s="16" t="s">
        <v>13</v>
      </c>
      <c r="E101" s="19" t="s">
        <v>755</v>
      </c>
      <c r="F101" s="19"/>
      <c r="G101" s="26" t="s">
        <v>318</v>
      </c>
      <c r="H101" s="16" t="s">
        <v>30</v>
      </c>
      <c r="I101" s="12" t="s">
        <v>311</v>
      </c>
      <c r="K101" s="16"/>
      <c r="L101" s="16"/>
      <c r="M101" s="16"/>
    </row>
    <row r="102" spans="1:13" s="12" customFormat="1" x14ac:dyDescent="0.3">
      <c r="A102" s="16">
        <v>5</v>
      </c>
      <c r="B102" s="16" t="s">
        <v>3</v>
      </c>
      <c r="C102" s="16">
        <v>70</v>
      </c>
      <c r="D102" s="16" t="s">
        <v>13</v>
      </c>
      <c r="E102" s="19" t="s">
        <v>671</v>
      </c>
      <c r="F102" s="19"/>
      <c r="G102" s="26"/>
      <c r="H102" s="16" t="s">
        <v>30</v>
      </c>
      <c r="K102" s="16"/>
      <c r="L102" s="16"/>
      <c r="M102" s="16"/>
    </row>
    <row r="103" spans="1:13" s="12" customFormat="1" x14ac:dyDescent="0.3">
      <c r="A103" s="16">
        <v>1</v>
      </c>
      <c r="B103" s="16" t="s">
        <v>4</v>
      </c>
      <c r="C103" s="16">
        <v>100</v>
      </c>
      <c r="D103" s="16" t="s">
        <v>13</v>
      </c>
      <c r="E103" s="19" t="s">
        <v>21</v>
      </c>
      <c r="F103" s="19" t="s">
        <v>144</v>
      </c>
      <c r="G103" s="26"/>
      <c r="H103" s="16" t="s">
        <v>30</v>
      </c>
      <c r="K103" s="16"/>
      <c r="L103" s="16"/>
      <c r="M103" s="16"/>
    </row>
    <row r="104" spans="1:13" s="12" customFormat="1" x14ac:dyDescent="0.3">
      <c r="A104" s="16">
        <v>1</v>
      </c>
      <c r="B104" s="16" t="s">
        <v>4</v>
      </c>
      <c r="C104" s="16">
        <v>70</v>
      </c>
      <c r="D104" s="16" t="s">
        <v>14</v>
      </c>
      <c r="E104" s="19" t="s">
        <v>186</v>
      </c>
      <c r="F104" s="19" t="s">
        <v>144</v>
      </c>
      <c r="G104" s="26" t="s">
        <v>317</v>
      </c>
      <c r="H104" s="16" t="s">
        <v>30</v>
      </c>
      <c r="I104" s="12" t="s">
        <v>311</v>
      </c>
      <c r="K104" s="16"/>
      <c r="L104" s="16"/>
      <c r="M104" s="16"/>
    </row>
    <row r="105" spans="1:13" s="12" customFormat="1" x14ac:dyDescent="0.3">
      <c r="A105" s="16">
        <v>1</v>
      </c>
      <c r="B105" s="16" t="s">
        <v>4</v>
      </c>
      <c r="C105" s="16">
        <v>60</v>
      </c>
      <c r="D105" s="16" t="s">
        <v>14</v>
      </c>
      <c r="E105" s="19" t="s">
        <v>186</v>
      </c>
      <c r="F105" s="19" t="s">
        <v>144</v>
      </c>
      <c r="G105" s="26"/>
      <c r="H105" s="16" t="s">
        <v>30</v>
      </c>
      <c r="K105" s="16"/>
      <c r="L105" s="16"/>
      <c r="M105" s="16"/>
    </row>
    <row r="106" spans="1:13" s="12" customFormat="1" x14ac:dyDescent="0.3">
      <c r="A106" s="16">
        <v>1</v>
      </c>
      <c r="B106" s="16" t="s">
        <v>4</v>
      </c>
      <c r="C106" s="16">
        <v>60</v>
      </c>
      <c r="D106" s="16" t="s">
        <v>15</v>
      </c>
      <c r="E106" s="19" t="s">
        <v>22</v>
      </c>
      <c r="F106" s="19" t="s">
        <v>144</v>
      </c>
      <c r="G106" s="26" t="s">
        <v>316</v>
      </c>
      <c r="H106" s="16" t="s">
        <v>30</v>
      </c>
      <c r="I106" s="12" t="s">
        <v>311</v>
      </c>
      <c r="K106" s="16"/>
      <c r="L106" s="16"/>
      <c r="M106" s="16"/>
    </row>
    <row r="107" spans="1:13" s="12" customFormat="1" x14ac:dyDescent="0.3">
      <c r="A107" s="16">
        <v>1</v>
      </c>
      <c r="B107" s="16" t="s">
        <v>4</v>
      </c>
      <c r="C107" s="16">
        <v>80</v>
      </c>
      <c r="D107" s="16" t="s">
        <v>15</v>
      </c>
      <c r="E107" s="19" t="s">
        <v>22</v>
      </c>
      <c r="F107" s="19" t="s">
        <v>144</v>
      </c>
      <c r="G107" s="26"/>
      <c r="H107" s="16" t="s">
        <v>30</v>
      </c>
      <c r="K107" s="16"/>
      <c r="L107" s="16"/>
      <c r="M107" s="16"/>
    </row>
    <row r="108" spans="1:13" s="12" customFormat="1" x14ac:dyDescent="0.3">
      <c r="A108" s="16">
        <v>2</v>
      </c>
      <c r="B108" s="16" t="s">
        <v>4</v>
      </c>
      <c r="C108" s="16">
        <v>70</v>
      </c>
      <c r="D108" s="16" t="s">
        <v>15</v>
      </c>
      <c r="E108" s="19" t="s">
        <v>756</v>
      </c>
      <c r="F108" s="19"/>
      <c r="G108" s="26"/>
      <c r="H108" s="16" t="s">
        <v>30</v>
      </c>
      <c r="K108" s="16"/>
      <c r="L108" s="16"/>
      <c r="M108" s="16"/>
    </row>
    <row r="109" spans="1:13" s="12" customFormat="1" x14ac:dyDescent="0.3">
      <c r="A109" s="16">
        <v>15</v>
      </c>
      <c r="B109" s="16" t="s">
        <v>3</v>
      </c>
      <c r="C109" s="16">
        <v>70</v>
      </c>
      <c r="D109" s="16" t="s">
        <v>15</v>
      </c>
      <c r="E109" s="19" t="s">
        <v>22</v>
      </c>
      <c r="F109" s="19" t="s">
        <v>144</v>
      </c>
      <c r="G109" s="26"/>
      <c r="H109" s="16" t="s">
        <v>30</v>
      </c>
      <c r="K109" s="16"/>
      <c r="L109" s="16"/>
      <c r="M109" s="16"/>
    </row>
    <row r="110" spans="1:13" s="12" customFormat="1" x14ac:dyDescent="0.3">
      <c r="A110" s="16">
        <v>3</v>
      </c>
      <c r="B110" s="16" t="s">
        <v>4</v>
      </c>
      <c r="C110" s="16">
        <v>100</v>
      </c>
      <c r="D110" s="16" t="s">
        <v>15</v>
      </c>
      <c r="E110" s="19" t="s">
        <v>22</v>
      </c>
      <c r="F110" s="19" t="s">
        <v>144</v>
      </c>
      <c r="G110" s="26"/>
      <c r="H110" s="16" t="s">
        <v>30</v>
      </c>
      <c r="K110" s="16"/>
      <c r="L110" s="16"/>
      <c r="M110" s="16"/>
    </row>
    <row r="111" spans="1:13" s="12" customFormat="1" x14ac:dyDescent="0.3">
      <c r="A111" s="16">
        <v>2</v>
      </c>
      <c r="B111" s="16" t="s">
        <v>4</v>
      </c>
      <c r="C111" s="16">
        <v>120</v>
      </c>
      <c r="D111" s="16" t="s">
        <v>15</v>
      </c>
      <c r="E111" s="19" t="s">
        <v>22</v>
      </c>
      <c r="F111" s="19" t="s">
        <v>144</v>
      </c>
      <c r="G111" s="26"/>
      <c r="H111" s="16" t="s">
        <v>30</v>
      </c>
      <c r="K111" s="16"/>
      <c r="L111" s="16"/>
      <c r="M111" s="16"/>
    </row>
    <row r="112" spans="1:13" s="12" customFormat="1" x14ac:dyDescent="0.3">
      <c r="A112" s="16">
        <v>8</v>
      </c>
      <c r="B112" s="16" t="s">
        <v>4</v>
      </c>
      <c r="C112" s="16">
        <v>70</v>
      </c>
      <c r="D112" s="16" t="s">
        <v>15</v>
      </c>
      <c r="E112" s="19" t="s">
        <v>22</v>
      </c>
      <c r="F112" s="19" t="s">
        <v>144</v>
      </c>
      <c r="G112" s="26"/>
      <c r="H112" s="16" t="s">
        <v>30</v>
      </c>
      <c r="K112" s="16"/>
      <c r="L112" s="16"/>
      <c r="M112" s="16"/>
    </row>
    <row r="113" spans="1:13" s="12" customFormat="1" x14ac:dyDescent="0.3">
      <c r="A113" s="16">
        <v>3</v>
      </c>
      <c r="B113" s="16" t="s">
        <v>3</v>
      </c>
      <c r="C113" s="16">
        <v>70</v>
      </c>
      <c r="D113" s="16" t="s">
        <v>15</v>
      </c>
      <c r="E113" s="19" t="s">
        <v>756</v>
      </c>
      <c r="F113" s="19"/>
      <c r="G113" s="26"/>
      <c r="H113" s="16" t="s">
        <v>30</v>
      </c>
      <c r="K113" s="16"/>
      <c r="L113" s="16"/>
      <c r="M113" s="16"/>
    </row>
    <row r="114" spans="1:13" s="12" customFormat="1" x14ac:dyDescent="0.3">
      <c r="A114" s="16">
        <v>2</v>
      </c>
      <c r="B114" s="16" t="s">
        <v>4</v>
      </c>
      <c r="C114" s="16">
        <v>60</v>
      </c>
      <c r="D114" s="16" t="s">
        <v>15</v>
      </c>
      <c r="E114" s="19" t="s">
        <v>756</v>
      </c>
      <c r="F114" s="19"/>
      <c r="G114" s="26"/>
      <c r="H114" s="16" t="s">
        <v>30</v>
      </c>
      <c r="K114" s="16"/>
      <c r="L114" s="16"/>
      <c r="M114" s="16"/>
    </row>
    <row r="115" spans="1:13" s="12" customFormat="1" x14ac:dyDescent="0.3">
      <c r="A115" s="16">
        <v>1</v>
      </c>
      <c r="B115" s="16" t="s">
        <v>4</v>
      </c>
      <c r="C115" s="16">
        <v>120</v>
      </c>
      <c r="D115" s="16" t="s">
        <v>15</v>
      </c>
      <c r="E115" s="19" t="s">
        <v>22</v>
      </c>
      <c r="F115" s="19" t="s">
        <v>144</v>
      </c>
      <c r="G115" s="26"/>
      <c r="H115" s="16" t="s">
        <v>30</v>
      </c>
      <c r="K115" s="16"/>
      <c r="L115" s="16"/>
      <c r="M115" s="16"/>
    </row>
    <row r="116" spans="1:13" s="12" customFormat="1" x14ac:dyDescent="0.3">
      <c r="A116" s="16">
        <v>1</v>
      </c>
      <c r="B116" s="16" t="s">
        <v>3</v>
      </c>
      <c r="C116" s="16">
        <v>80</v>
      </c>
      <c r="D116" s="16" t="s">
        <v>15</v>
      </c>
      <c r="E116" s="19" t="s">
        <v>711</v>
      </c>
      <c r="F116" s="19"/>
      <c r="G116" s="26"/>
      <c r="H116" s="16" t="s">
        <v>30</v>
      </c>
      <c r="K116" s="16"/>
      <c r="L116" s="16"/>
      <c r="M116" s="16"/>
    </row>
    <row r="117" spans="1:13" s="12" customFormat="1" x14ac:dyDescent="0.3">
      <c r="A117" s="16">
        <v>1</v>
      </c>
      <c r="B117" s="16" t="s">
        <v>3</v>
      </c>
      <c r="C117" s="16">
        <v>70</v>
      </c>
      <c r="D117" s="16" t="s">
        <v>15</v>
      </c>
      <c r="E117" s="19" t="s">
        <v>711</v>
      </c>
      <c r="F117" s="19"/>
      <c r="G117" s="26"/>
      <c r="H117" s="16" t="s">
        <v>30</v>
      </c>
      <c r="K117" s="16"/>
      <c r="L117" s="16"/>
      <c r="M117" s="16"/>
    </row>
    <row r="118" spans="1:13" s="12" customFormat="1" x14ac:dyDescent="0.3">
      <c r="A118" s="16">
        <v>3</v>
      </c>
      <c r="B118" s="16" t="s">
        <v>4</v>
      </c>
      <c r="C118" s="16">
        <v>50</v>
      </c>
      <c r="D118" s="16" t="s">
        <v>15</v>
      </c>
      <c r="E118" s="19" t="s">
        <v>711</v>
      </c>
      <c r="F118" s="19"/>
      <c r="G118" s="26"/>
      <c r="H118" s="16" t="s">
        <v>30</v>
      </c>
      <c r="K118" s="16"/>
      <c r="L118" s="16"/>
      <c r="M118" s="16"/>
    </row>
    <row r="119" spans="1:13" s="12" customFormat="1" x14ac:dyDescent="0.3">
      <c r="A119" s="16">
        <v>1</v>
      </c>
      <c r="B119" s="16" t="s">
        <v>3</v>
      </c>
      <c r="C119" s="16">
        <v>60</v>
      </c>
      <c r="D119" s="16" t="s">
        <v>16</v>
      </c>
      <c r="E119" s="19" t="s">
        <v>675</v>
      </c>
      <c r="F119" s="19"/>
      <c r="G119" s="26" t="s">
        <v>315</v>
      </c>
      <c r="H119" s="16" t="s">
        <v>26</v>
      </c>
      <c r="I119" s="12" t="s">
        <v>311</v>
      </c>
      <c r="K119" s="16"/>
      <c r="L119" s="16"/>
      <c r="M119" s="16"/>
    </row>
    <row r="120" spans="1:13" s="12" customFormat="1" x14ac:dyDescent="0.3">
      <c r="A120" s="16">
        <v>1</v>
      </c>
      <c r="B120" s="16" t="s">
        <v>3</v>
      </c>
      <c r="C120" s="16">
        <v>80</v>
      </c>
      <c r="D120" s="16" t="s">
        <v>16</v>
      </c>
      <c r="E120" s="19" t="s">
        <v>675</v>
      </c>
      <c r="F120" s="19"/>
      <c r="G120" s="26"/>
      <c r="H120" s="16" t="s">
        <v>118</v>
      </c>
      <c r="K120" s="16"/>
      <c r="L120" s="16"/>
      <c r="M120" s="16"/>
    </row>
    <row r="121" spans="1:13" s="12" customFormat="1" x14ac:dyDescent="0.3">
      <c r="A121" s="16">
        <v>1</v>
      </c>
      <c r="B121" s="16" t="s">
        <v>4</v>
      </c>
      <c r="C121" s="16">
        <v>100</v>
      </c>
      <c r="D121" s="16" t="s">
        <v>16</v>
      </c>
      <c r="E121" s="19" t="s">
        <v>674</v>
      </c>
      <c r="F121" s="19"/>
      <c r="G121" s="26"/>
      <c r="H121" s="16" t="s">
        <v>30</v>
      </c>
      <c r="K121" s="16"/>
      <c r="L121" s="16"/>
      <c r="M121" s="16"/>
    </row>
    <row r="122" spans="1:13" s="12" customFormat="1" x14ac:dyDescent="0.3">
      <c r="A122" s="16">
        <v>1</v>
      </c>
      <c r="B122" s="16" t="s">
        <v>4</v>
      </c>
      <c r="C122" s="16">
        <v>100</v>
      </c>
      <c r="D122" s="16" t="s">
        <v>16</v>
      </c>
      <c r="E122" s="19" t="s">
        <v>675</v>
      </c>
      <c r="F122" s="19"/>
      <c r="G122" s="26"/>
      <c r="H122" s="16" t="s">
        <v>26</v>
      </c>
      <c r="K122" s="16"/>
      <c r="L122" s="16"/>
      <c r="M122" s="16"/>
    </row>
    <row r="123" spans="1:13" s="12" customFormat="1" x14ac:dyDescent="0.3">
      <c r="A123" s="16">
        <v>1</v>
      </c>
      <c r="B123" s="16" t="s">
        <v>4</v>
      </c>
      <c r="C123" s="16">
        <v>100</v>
      </c>
      <c r="D123" s="16" t="s">
        <v>16</v>
      </c>
      <c r="E123" s="19" t="s">
        <v>675</v>
      </c>
      <c r="F123" s="19"/>
      <c r="G123" s="26"/>
      <c r="H123" s="16" t="s">
        <v>116</v>
      </c>
      <c r="K123" s="16"/>
      <c r="L123" s="16"/>
      <c r="M123" s="16"/>
    </row>
    <row r="124" spans="1:13" s="12" customFormat="1" x14ac:dyDescent="0.3">
      <c r="A124" s="16">
        <v>1</v>
      </c>
      <c r="B124" s="16" t="s">
        <v>4</v>
      </c>
      <c r="C124" s="16">
        <v>80</v>
      </c>
      <c r="D124" s="16" t="s">
        <v>16</v>
      </c>
      <c r="E124" s="19" t="s">
        <v>675</v>
      </c>
      <c r="F124" s="19"/>
      <c r="G124" s="26"/>
      <c r="H124" s="16" t="s">
        <v>118</v>
      </c>
      <c r="K124" s="16"/>
      <c r="L124" s="16"/>
      <c r="M124" s="16"/>
    </row>
    <row r="125" spans="1:13" s="12" customFormat="1" x14ac:dyDescent="0.3">
      <c r="A125" s="16">
        <v>2</v>
      </c>
      <c r="B125" s="16" t="s">
        <v>4</v>
      </c>
      <c r="C125" s="16">
        <v>100</v>
      </c>
      <c r="D125" s="16" t="s">
        <v>16</v>
      </c>
      <c r="E125" s="19" t="s">
        <v>674</v>
      </c>
      <c r="F125" s="19"/>
      <c r="G125" s="26"/>
      <c r="H125" s="16" t="s">
        <v>26</v>
      </c>
      <c r="K125" s="16"/>
      <c r="L125" s="16"/>
      <c r="M125" s="16"/>
    </row>
    <row r="126" spans="1:13" s="12" customFormat="1" x14ac:dyDescent="0.3">
      <c r="A126" s="16">
        <v>2</v>
      </c>
      <c r="B126" s="16" t="s">
        <v>3</v>
      </c>
      <c r="C126" s="16">
        <v>80</v>
      </c>
      <c r="D126" s="16" t="s">
        <v>16</v>
      </c>
      <c r="E126" s="19" t="s">
        <v>674</v>
      </c>
      <c r="F126" s="19"/>
      <c r="G126" s="26"/>
      <c r="H126" s="16" t="s">
        <v>26</v>
      </c>
      <c r="K126" s="16"/>
      <c r="L126" s="16"/>
      <c r="M126" s="16"/>
    </row>
    <row r="127" spans="1:13" s="12" customFormat="1" x14ac:dyDescent="0.3">
      <c r="A127" s="16">
        <v>1</v>
      </c>
      <c r="B127" s="16" t="s">
        <v>3</v>
      </c>
      <c r="C127" s="16">
        <v>90</v>
      </c>
      <c r="D127" s="16" t="s">
        <v>16</v>
      </c>
      <c r="E127" s="19" t="s">
        <v>674</v>
      </c>
      <c r="F127" s="19"/>
      <c r="G127" s="26"/>
      <c r="H127" s="16" t="s">
        <v>26</v>
      </c>
      <c r="K127" s="16"/>
      <c r="L127" s="16"/>
      <c r="M127" s="16"/>
    </row>
    <row r="128" spans="1:13" s="12" customFormat="1" x14ac:dyDescent="0.3">
      <c r="A128" s="16">
        <v>1</v>
      </c>
      <c r="B128" s="16" t="s">
        <v>4</v>
      </c>
      <c r="C128" s="16">
        <v>60</v>
      </c>
      <c r="D128" s="16" t="s">
        <v>16</v>
      </c>
      <c r="E128" s="19" t="s">
        <v>754</v>
      </c>
      <c r="F128" s="19"/>
      <c r="G128" s="26"/>
      <c r="H128" s="16" t="s">
        <v>26</v>
      </c>
      <c r="K128" s="16"/>
      <c r="L128" s="16"/>
      <c r="M128" s="16"/>
    </row>
    <row r="129" spans="1:13" s="12" customFormat="1" x14ac:dyDescent="0.3">
      <c r="A129" s="16">
        <v>1</v>
      </c>
      <c r="B129" s="16" t="s">
        <v>3</v>
      </c>
      <c r="C129" s="16">
        <v>100</v>
      </c>
      <c r="D129" s="16" t="s">
        <v>16</v>
      </c>
      <c r="E129" s="19" t="s">
        <v>675</v>
      </c>
      <c r="F129" s="19"/>
      <c r="G129" s="26"/>
      <c r="H129" s="16" t="s">
        <v>116</v>
      </c>
      <c r="K129" s="16"/>
      <c r="L129" s="16"/>
      <c r="M129" s="16"/>
    </row>
    <row r="130" spans="1:13" s="12" customFormat="1" x14ac:dyDescent="0.3">
      <c r="A130" s="16">
        <v>2</v>
      </c>
      <c r="B130" s="16" t="s">
        <v>4</v>
      </c>
      <c r="C130" s="16">
        <v>60</v>
      </c>
      <c r="D130" s="16" t="s">
        <v>16</v>
      </c>
      <c r="E130" s="19" t="s">
        <v>674</v>
      </c>
      <c r="F130" s="19"/>
      <c r="G130" s="26"/>
      <c r="H130" s="16" t="s">
        <v>26</v>
      </c>
      <c r="K130" s="16"/>
      <c r="L130" s="16"/>
      <c r="M130" s="16"/>
    </row>
    <row r="131" spans="1:13" s="12" customFormat="1" x14ac:dyDescent="0.3">
      <c r="A131" s="16">
        <v>2</v>
      </c>
      <c r="B131" s="16" t="s">
        <v>3</v>
      </c>
      <c r="C131" s="16">
        <v>60</v>
      </c>
      <c r="D131" s="16" t="s">
        <v>16</v>
      </c>
      <c r="E131" s="19" t="s">
        <v>674</v>
      </c>
      <c r="F131" s="19"/>
      <c r="G131" s="26"/>
      <c r="H131" s="16" t="s">
        <v>26</v>
      </c>
      <c r="K131" s="16"/>
      <c r="L131" s="16"/>
      <c r="M131" s="16"/>
    </row>
    <row r="132" spans="1:13" s="12" customFormat="1" x14ac:dyDescent="0.3">
      <c r="A132" s="16">
        <v>1</v>
      </c>
      <c r="B132" s="16" t="s">
        <v>3</v>
      </c>
      <c r="C132" s="16">
        <v>120</v>
      </c>
      <c r="D132" s="16" t="s">
        <v>16</v>
      </c>
      <c r="E132" s="19" t="s">
        <v>674</v>
      </c>
      <c r="F132" s="19"/>
      <c r="G132" s="26"/>
      <c r="H132" s="16" t="s">
        <v>32</v>
      </c>
      <c r="K132" s="16"/>
      <c r="L132" s="16"/>
      <c r="M132" s="16"/>
    </row>
    <row r="133" spans="1:13" s="12" customFormat="1" x14ac:dyDescent="0.3">
      <c r="A133" s="16">
        <v>1</v>
      </c>
      <c r="B133" s="16" t="s">
        <v>183</v>
      </c>
      <c r="C133" s="16">
        <v>70</v>
      </c>
      <c r="D133" s="16" t="s">
        <v>16</v>
      </c>
      <c r="E133" s="19" t="s">
        <v>675</v>
      </c>
      <c r="F133" s="19"/>
      <c r="G133" s="26"/>
      <c r="H133" s="16" t="s">
        <v>118</v>
      </c>
      <c r="K133" s="16"/>
      <c r="L133" s="16"/>
      <c r="M133" s="16"/>
    </row>
    <row r="134" spans="1:13" s="12" customFormat="1" x14ac:dyDescent="0.3">
      <c r="A134" s="16">
        <v>1</v>
      </c>
      <c r="B134" s="16" t="s">
        <v>183</v>
      </c>
      <c r="C134" s="16">
        <v>50</v>
      </c>
      <c r="D134" s="16" t="s">
        <v>16</v>
      </c>
      <c r="E134" s="19" t="s">
        <v>675</v>
      </c>
      <c r="F134" s="19"/>
      <c r="G134" s="26"/>
      <c r="H134" s="16" t="s">
        <v>116</v>
      </c>
      <c r="K134" s="16"/>
      <c r="L134" s="16"/>
      <c r="M134" s="16"/>
    </row>
    <row r="135" spans="1:13" s="12" customFormat="1" x14ac:dyDescent="0.3">
      <c r="A135" s="16">
        <v>3</v>
      </c>
      <c r="B135" s="16" t="s">
        <v>3</v>
      </c>
      <c r="C135" s="16">
        <v>80</v>
      </c>
      <c r="D135" s="16" t="s">
        <v>42</v>
      </c>
      <c r="E135" s="19" t="s">
        <v>671</v>
      </c>
      <c r="F135" s="19"/>
      <c r="G135" s="26" t="s">
        <v>314</v>
      </c>
      <c r="H135" s="16" t="s">
        <v>118</v>
      </c>
      <c r="I135" s="12" t="s">
        <v>311</v>
      </c>
      <c r="K135" s="16"/>
      <c r="L135" s="16"/>
      <c r="M135" s="16"/>
    </row>
    <row r="136" spans="1:13" s="12" customFormat="1" x14ac:dyDescent="0.3">
      <c r="A136" s="16">
        <v>2</v>
      </c>
      <c r="B136" s="16" t="s">
        <v>3</v>
      </c>
      <c r="C136" s="16">
        <v>60</v>
      </c>
      <c r="D136" s="16" t="s">
        <v>42</v>
      </c>
      <c r="E136" s="19" t="s">
        <v>671</v>
      </c>
      <c r="F136" s="19"/>
      <c r="G136" s="26"/>
      <c r="H136" s="16" t="s">
        <v>26</v>
      </c>
      <c r="K136" s="16"/>
      <c r="L136" s="16"/>
      <c r="M136" s="16"/>
    </row>
    <row r="137" spans="1:13" s="12" customFormat="1" x14ac:dyDescent="0.3">
      <c r="A137" s="16">
        <v>1</v>
      </c>
      <c r="B137" s="16" t="s">
        <v>3</v>
      </c>
      <c r="C137" s="16">
        <v>80</v>
      </c>
      <c r="D137" s="16" t="s">
        <v>42</v>
      </c>
      <c r="E137" s="19" t="s">
        <v>671</v>
      </c>
      <c r="F137" s="19"/>
      <c r="G137" s="26"/>
      <c r="H137" s="16" t="s">
        <v>26</v>
      </c>
      <c r="K137" s="16"/>
      <c r="L137" s="16"/>
      <c r="M137" s="16"/>
    </row>
    <row r="138" spans="1:13" s="12" customFormat="1" x14ac:dyDescent="0.3">
      <c r="A138" s="16">
        <v>5</v>
      </c>
      <c r="B138" s="16" t="s">
        <v>3</v>
      </c>
      <c r="C138" s="16">
        <v>60</v>
      </c>
      <c r="D138" s="16" t="s">
        <v>42</v>
      </c>
      <c r="E138" s="19" t="s">
        <v>666</v>
      </c>
      <c r="F138" s="19"/>
      <c r="G138" s="26"/>
      <c r="H138" s="16" t="s">
        <v>26</v>
      </c>
      <c r="K138" s="16"/>
      <c r="L138" s="16"/>
      <c r="M138" s="16"/>
    </row>
    <row r="139" spans="1:13" s="12" customFormat="1" x14ac:dyDescent="0.3">
      <c r="A139" s="16">
        <v>3</v>
      </c>
      <c r="B139" s="16" t="s">
        <v>3</v>
      </c>
      <c r="C139" s="16">
        <v>90</v>
      </c>
      <c r="D139" s="16" t="s">
        <v>43</v>
      </c>
      <c r="E139" s="19" t="s">
        <v>667</v>
      </c>
      <c r="F139" s="19"/>
      <c r="G139" s="26" t="s">
        <v>313</v>
      </c>
      <c r="H139" s="16" t="s">
        <v>32</v>
      </c>
      <c r="I139" s="12" t="s">
        <v>311</v>
      </c>
      <c r="K139" s="16"/>
      <c r="L139" s="16"/>
      <c r="M139" s="16"/>
    </row>
    <row r="140" spans="1:13" s="12" customFormat="1" x14ac:dyDescent="0.3">
      <c r="A140" s="16">
        <v>6</v>
      </c>
      <c r="B140" s="16" t="s">
        <v>3</v>
      </c>
      <c r="C140" s="16">
        <v>80</v>
      </c>
      <c r="D140" s="16" t="s">
        <v>43</v>
      </c>
      <c r="E140" s="19" t="s">
        <v>667</v>
      </c>
      <c r="F140" s="19"/>
      <c r="G140" s="26"/>
      <c r="H140" s="16" t="s">
        <v>26</v>
      </c>
      <c r="K140" s="16"/>
      <c r="L140" s="16"/>
      <c r="M140" s="16"/>
    </row>
    <row r="141" spans="1:13" s="12" customFormat="1" x14ac:dyDescent="0.3">
      <c r="A141" s="16">
        <v>1</v>
      </c>
      <c r="B141" s="16" t="s">
        <v>3</v>
      </c>
      <c r="C141" s="16">
        <v>60</v>
      </c>
      <c r="D141" s="16" t="s">
        <v>43</v>
      </c>
      <c r="E141" s="19" t="s">
        <v>667</v>
      </c>
      <c r="F141" s="19"/>
      <c r="G141" s="26"/>
      <c r="H141" s="16" t="s">
        <v>26</v>
      </c>
      <c r="K141" s="16"/>
      <c r="L141" s="16"/>
      <c r="M141" s="16"/>
    </row>
    <row r="142" spans="1:13" s="12" customFormat="1" x14ac:dyDescent="0.3">
      <c r="A142" s="16">
        <v>8</v>
      </c>
      <c r="B142" s="16" t="s">
        <v>3</v>
      </c>
      <c r="C142" s="16">
        <v>50</v>
      </c>
      <c r="D142" s="16" t="s">
        <v>43</v>
      </c>
      <c r="E142" s="19" t="s">
        <v>667</v>
      </c>
      <c r="F142" s="19"/>
      <c r="G142" s="26"/>
      <c r="H142" s="16" t="s">
        <v>26</v>
      </c>
      <c r="K142" s="3"/>
      <c r="L142" s="3"/>
      <c r="M142" s="3"/>
    </row>
    <row r="143" spans="1:13" s="12" customFormat="1" x14ac:dyDescent="0.3">
      <c r="A143" s="16">
        <v>5</v>
      </c>
      <c r="B143" s="16" t="s">
        <v>3</v>
      </c>
      <c r="C143" s="16">
        <v>60</v>
      </c>
      <c r="D143" s="16" t="s">
        <v>43</v>
      </c>
      <c r="E143" s="19" t="s">
        <v>667</v>
      </c>
      <c r="F143" s="19"/>
      <c r="G143" s="26"/>
      <c r="H143" s="16" t="s">
        <v>26</v>
      </c>
      <c r="K143" s="3"/>
      <c r="L143" s="3"/>
      <c r="M143" s="3"/>
    </row>
    <row r="144" spans="1:13" s="12" customFormat="1" x14ac:dyDescent="0.3">
      <c r="A144" s="16">
        <v>3</v>
      </c>
      <c r="B144" s="16" t="s">
        <v>3</v>
      </c>
      <c r="C144" s="16">
        <v>60</v>
      </c>
      <c r="D144" s="16" t="s">
        <v>43</v>
      </c>
      <c r="E144" s="19" t="s">
        <v>667</v>
      </c>
      <c r="F144" s="19"/>
      <c r="G144" s="26"/>
      <c r="H144" s="16" t="s">
        <v>32</v>
      </c>
      <c r="K144" s="3"/>
      <c r="L144" s="3"/>
      <c r="M144" s="3"/>
    </row>
    <row r="145" spans="1:13" s="12" customFormat="1" x14ac:dyDescent="0.3">
      <c r="A145" s="16">
        <v>1</v>
      </c>
      <c r="B145" s="16" t="s">
        <v>4</v>
      </c>
      <c r="C145" s="16">
        <v>90</v>
      </c>
      <c r="D145" s="16" t="s">
        <v>43</v>
      </c>
      <c r="E145" s="19" t="s">
        <v>672</v>
      </c>
      <c r="F145" s="19"/>
      <c r="G145" s="26"/>
      <c r="H145" s="16" t="s">
        <v>118</v>
      </c>
      <c r="K145" s="3"/>
      <c r="L145" s="3"/>
      <c r="M145" s="3"/>
    </row>
    <row r="146" spans="1:13" s="12" customFormat="1" x14ac:dyDescent="0.3">
      <c r="A146" s="16">
        <v>2</v>
      </c>
      <c r="B146" s="16" t="s">
        <v>3</v>
      </c>
      <c r="C146" s="16">
        <v>50</v>
      </c>
      <c r="D146" s="16" t="s">
        <v>43</v>
      </c>
      <c r="E146" s="19" t="s">
        <v>667</v>
      </c>
      <c r="F146" s="19"/>
      <c r="G146" s="26"/>
      <c r="H146" s="16" t="s">
        <v>26</v>
      </c>
      <c r="K146" s="3"/>
      <c r="L146" s="3"/>
      <c r="M146" s="3"/>
    </row>
    <row r="147" spans="1:13" s="12" customFormat="1" x14ac:dyDescent="0.3">
      <c r="A147" s="16">
        <v>4</v>
      </c>
      <c r="B147" s="16" t="s">
        <v>3</v>
      </c>
      <c r="C147" s="16">
        <v>80</v>
      </c>
      <c r="D147" s="16" t="s">
        <v>43</v>
      </c>
      <c r="E147" s="19" t="s">
        <v>667</v>
      </c>
      <c r="F147" s="19"/>
      <c r="G147" s="26"/>
      <c r="H147" s="16" t="s">
        <v>26</v>
      </c>
      <c r="K147" s="3"/>
      <c r="L147" s="3"/>
      <c r="M147" s="3"/>
    </row>
    <row r="148" spans="1:13" s="12" customFormat="1" x14ac:dyDescent="0.3">
      <c r="A148" s="16">
        <v>1</v>
      </c>
      <c r="B148" s="16" t="s">
        <v>3</v>
      </c>
      <c r="C148" s="16">
        <v>60</v>
      </c>
      <c r="D148" s="16" t="s">
        <v>43</v>
      </c>
      <c r="E148" s="19" t="s">
        <v>667</v>
      </c>
      <c r="F148" s="19"/>
      <c r="G148" s="26"/>
      <c r="H148" s="16" t="s">
        <v>26</v>
      </c>
      <c r="K148" s="3"/>
      <c r="L148" s="3"/>
      <c r="M148" s="3"/>
    </row>
    <row r="149" spans="1:13" s="12" customFormat="1" x14ac:dyDescent="0.3">
      <c r="A149" s="16">
        <v>1</v>
      </c>
      <c r="B149" s="16" t="s">
        <v>3</v>
      </c>
      <c r="C149" s="16">
        <v>70</v>
      </c>
      <c r="D149" s="16" t="s">
        <v>43</v>
      </c>
      <c r="E149" s="19" t="s">
        <v>672</v>
      </c>
      <c r="F149" s="19"/>
      <c r="G149" s="26"/>
      <c r="H149" s="16" t="s">
        <v>118</v>
      </c>
      <c r="K149" s="3"/>
      <c r="L149" s="3"/>
      <c r="M149" s="3"/>
    </row>
    <row r="150" spans="1:13" s="12" customFormat="1" x14ac:dyDescent="0.3">
      <c r="A150" s="16">
        <v>4</v>
      </c>
      <c r="B150" s="16" t="s">
        <v>3</v>
      </c>
      <c r="C150" s="16">
        <v>60</v>
      </c>
      <c r="D150" s="16" t="s">
        <v>43</v>
      </c>
      <c r="E150" s="19" t="s">
        <v>667</v>
      </c>
      <c r="F150" s="19"/>
      <c r="G150" s="26"/>
      <c r="H150" s="16" t="s">
        <v>32</v>
      </c>
      <c r="K150" s="3"/>
      <c r="L150" s="3"/>
      <c r="M150" s="3"/>
    </row>
    <row r="151" spans="1:13" s="12" customFormat="1" x14ac:dyDescent="0.3">
      <c r="A151" s="16">
        <v>1</v>
      </c>
      <c r="B151" s="16" t="s">
        <v>183</v>
      </c>
      <c r="C151" s="16">
        <v>200</v>
      </c>
      <c r="D151" s="16" t="s">
        <v>43</v>
      </c>
      <c r="E151" s="19" t="s">
        <v>672</v>
      </c>
      <c r="F151" s="19"/>
      <c r="G151" s="26"/>
      <c r="H151" s="16" t="s">
        <v>118</v>
      </c>
      <c r="K151" s="3"/>
      <c r="L151" s="3"/>
      <c r="M151" s="3"/>
    </row>
    <row r="152" spans="1:13" s="12" customFormat="1" x14ac:dyDescent="0.3">
      <c r="A152" s="16">
        <v>3</v>
      </c>
      <c r="B152" s="16" t="s">
        <v>3</v>
      </c>
      <c r="C152" s="16">
        <v>60</v>
      </c>
      <c r="D152" s="16" t="s">
        <v>43</v>
      </c>
      <c r="E152" s="19" t="s">
        <v>667</v>
      </c>
      <c r="F152" s="19"/>
      <c r="G152" s="26"/>
      <c r="H152" s="16" t="s">
        <v>32</v>
      </c>
      <c r="K152" s="3"/>
      <c r="L152" s="3"/>
      <c r="M152" s="3"/>
    </row>
    <row r="153" spans="1:13" s="12" customFormat="1" x14ac:dyDescent="0.3">
      <c r="A153" s="16">
        <v>1</v>
      </c>
      <c r="B153" s="16" t="s">
        <v>4</v>
      </c>
      <c r="C153" s="16">
        <v>70</v>
      </c>
      <c r="D153" s="16" t="s">
        <v>43</v>
      </c>
      <c r="E153" s="19" t="s">
        <v>672</v>
      </c>
      <c r="F153" s="19"/>
      <c r="G153" s="26"/>
      <c r="H153" s="16" t="s">
        <v>118</v>
      </c>
      <c r="K153" s="3"/>
      <c r="L153" s="3"/>
      <c r="M153" s="3"/>
    </row>
    <row r="154" spans="1:13" s="12" customFormat="1" x14ac:dyDescent="0.3">
      <c r="A154" s="16">
        <v>1</v>
      </c>
      <c r="B154" s="16" t="s">
        <v>4</v>
      </c>
      <c r="C154" s="16">
        <v>90</v>
      </c>
      <c r="D154" s="16" t="s">
        <v>43</v>
      </c>
      <c r="E154" s="19" t="s">
        <v>667</v>
      </c>
      <c r="F154" s="19"/>
      <c r="G154" s="26"/>
      <c r="H154" s="16" t="s">
        <v>32</v>
      </c>
      <c r="K154" s="3"/>
      <c r="L154" s="3"/>
      <c r="M154" s="3"/>
    </row>
    <row r="155" spans="1:13" s="12" customFormat="1" x14ac:dyDescent="0.3">
      <c r="A155" s="16">
        <v>12</v>
      </c>
      <c r="B155" s="16" t="s">
        <v>3</v>
      </c>
      <c r="C155" s="16">
        <v>60</v>
      </c>
      <c r="D155" s="16" t="s">
        <v>43</v>
      </c>
      <c r="E155" s="19" t="s">
        <v>667</v>
      </c>
      <c r="F155" s="19"/>
      <c r="G155" s="26"/>
      <c r="H155" s="16" t="s">
        <v>26</v>
      </c>
      <c r="K155" s="3"/>
      <c r="L155" s="3"/>
      <c r="M155" s="3"/>
    </row>
    <row r="156" spans="1:13" s="12" customFormat="1" x14ac:dyDescent="0.3">
      <c r="A156" s="16">
        <v>8</v>
      </c>
      <c r="B156" s="16" t="s">
        <v>3</v>
      </c>
      <c r="C156" s="16">
        <v>80</v>
      </c>
      <c r="D156" s="16" t="s">
        <v>43</v>
      </c>
      <c r="E156" s="19" t="s">
        <v>667</v>
      </c>
      <c r="F156" s="19"/>
      <c r="G156" s="26"/>
      <c r="H156" s="16" t="s">
        <v>26</v>
      </c>
      <c r="K156" s="3"/>
      <c r="L156" s="3"/>
      <c r="M156" s="3"/>
    </row>
    <row r="157" spans="1:13" s="12" customFormat="1" x14ac:dyDescent="0.3">
      <c r="A157" s="16">
        <v>12</v>
      </c>
      <c r="B157" s="16" t="s">
        <v>3</v>
      </c>
      <c r="C157" s="16">
        <v>80</v>
      </c>
      <c r="D157" s="16" t="s">
        <v>43</v>
      </c>
      <c r="E157" s="19" t="s">
        <v>672</v>
      </c>
      <c r="F157" s="19"/>
      <c r="G157" s="26"/>
      <c r="H157" s="16" t="s">
        <v>118</v>
      </c>
      <c r="K157" s="3"/>
      <c r="L157" s="3"/>
      <c r="M157" s="3"/>
    </row>
    <row r="158" spans="1:13" s="12" customFormat="1" x14ac:dyDescent="0.3">
      <c r="A158" s="16">
        <v>26</v>
      </c>
      <c r="B158" s="16" t="s">
        <v>3</v>
      </c>
      <c r="C158" s="16">
        <v>60</v>
      </c>
      <c r="D158" s="16" t="s">
        <v>43</v>
      </c>
      <c r="E158" s="19" t="s">
        <v>667</v>
      </c>
      <c r="F158" s="19"/>
      <c r="G158" s="26"/>
      <c r="H158" s="16" t="s">
        <v>26</v>
      </c>
      <c r="K158" s="3"/>
      <c r="L158" s="3"/>
      <c r="M158" s="3"/>
    </row>
    <row r="159" spans="1:13" s="12" customFormat="1" x14ac:dyDescent="0.3">
      <c r="A159" s="16"/>
      <c r="B159" s="16"/>
      <c r="C159" s="16"/>
      <c r="D159" s="16"/>
      <c r="E159" s="19"/>
      <c r="F159" s="19"/>
      <c r="G159" s="26"/>
      <c r="H159" s="16"/>
      <c r="K159" s="3"/>
      <c r="L159" s="3"/>
      <c r="M159" s="3"/>
    </row>
    <row r="160" spans="1:13" s="12" customFormat="1" x14ac:dyDescent="0.3">
      <c r="A160" s="16"/>
      <c r="B160" s="16"/>
      <c r="C160" s="16"/>
      <c r="D160" s="16"/>
      <c r="E160" s="19"/>
      <c r="F160" s="19"/>
      <c r="G160" s="26"/>
      <c r="H160" s="16"/>
      <c r="K160" s="3"/>
      <c r="L160" s="3"/>
      <c r="M160" s="3"/>
    </row>
    <row r="161" spans="1:13" s="12" customFormat="1" x14ac:dyDescent="0.3">
      <c r="A161" s="16"/>
      <c r="B161" s="16"/>
      <c r="C161" s="16"/>
      <c r="D161" s="16"/>
      <c r="E161" s="19"/>
      <c r="F161" s="19"/>
      <c r="G161" s="26"/>
      <c r="H161" s="16"/>
      <c r="K161" s="3"/>
      <c r="L161" s="3"/>
      <c r="M161" s="3"/>
    </row>
    <row r="162" spans="1:13" s="12" customFormat="1" x14ac:dyDescent="0.3">
      <c r="A162" s="16"/>
      <c r="B162" s="16"/>
      <c r="C162" s="16"/>
      <c r="D162" s="16"/>
      <c r="E162" s="19"/>
      <c r="F162" s="19"/>
      <c r="G162" s="26"/>
      <c r="H162" s="16"/>
      <c r="K162" s="3"/>
      <c r="L162" s="3"/>
      <c r="M162" s="3"/>
    </row>
    <row r="163" spans="1:13" s="12" customFormat="1" x14ac:dyDescent="0.3">
      <c r="A163" s="16"/>
      <c r="B163" s="16"/>
      <c r="C163" s="16"/>
      <c r="D163" s="16"/>
      <c r="E163" s="19"/>
      <c r="F163" s="19"/>
      <c r="G163" s="26"/>
      <c r="H163" s="16"/>
      <c r="K163" s="3"/>
      <c r="L163" s="3"/>
      <c r="M163" s="3"/>
    </row>
    <row r="164" spans="1:13" s="12" customFormat="1" x14ac:dyDescent="0.3">
      <c r="A164" s="16"/>
      <c r="B164" s="16"/>
      <c r="C164" s="16"/>
      <c r="D164" s="16"/>
      <c r="E164" s="19"/>
      <c r="F164" s="19"/>
      <c r="G164" s="26"/>
      <c r="H164" s="16"/>
      <c r="K164" s="3"/>
      <c r="L164" s="3"/>
      <c r="M164" s="3"/>
    </row>
    <row r="165" spans="1:13" s="12" customFormat="1" x14ac:dyDescent="0.3">
      <c r="A165" s="16"/>
      <c r="B165" s="16"/>
      <c r="C165" s="16"/>
      <c r="D165" s="16"/>
      <c r="E165" s="19"/>
      <c r="F165" s="19"/>
      <c r="G165" s="26"/>
      <c r="H165" s="16"/>
      <c r="K165" s="3"/>
      <c r="L165" s="3"/>
      <c r="M165" s="3"/>
    </row>
    <row r="166" spans="1:13" s="12" customFormat="1" x14ac:dyDescent="0.3">
      <c r="A166" s="16"/>
      <c r="B166" s="16"/>
      <c r="C166" s="16"/>
      <c r="D166" s="16"/>
      <c r="E166" s="19"/>
      <c r="F166" s="19"/>
      <c r="G166" s="26"/>
      <c r="H166" s="16"/>
      <c r="K166" s="3"/>
      <c r="L166" s="3"/>
      <c r="M166" s="3"/>
    </row>
    <row r="167" spans="1:13" s="12" customFormat="1" x14ac:dyDescent="0.3">
      <c r="A167" s="16"/>
      <c r="B167" s="16"/>
      <c r="C167" s="16"/>
      <c r="D167" s="16"/>
      <c r="E167" s="19"/>
      <c r="F167" s="19"/>
      <c r="G167" s="26"/>
      <c r="H167" s="16"/>
      <c r="K167" s="3"/>
      <c r="L167" s="3"/>
      <c r="M167" s="3"/>
    </row>
    <row r="168" spans="1:13" s="12" customFormat="1" x14ac:dyDescent="0.3">
      <c r="A168" s="16"/>
      <c r="B168" s="16"/>
      <c r="C168" s="16"/>
      <c r="D168" s="16"/>
      <c r="E168" s="19"/>
      <c r="F168" s="19"/>
      <c r="G168" s="26"/>
      <c r="H168" s="16"/>
      <c r="K168" s="3"/>
      <c r="L168" s="3"/>
      <c r="M168" s="3"/>
    </row>
    <row r="169" spans="1:13" s="12" customFormat="1" x14ac:dyDescent="0.3">
      <c r="A169" s="16"/>
      <c r="B169" s="16"/>
      <c r="C169" s="16"/>
      <c r="D169" s="16"/>
      <c r="E169" s="19"/>
      <c r="F169" s="19"/>
      <c r="G169" s="26"/>
      <c r="H169" s="16"/>
      <c r="K169" s="3"/>
      <c r="L169" s="3"/>
      <c r="M169" s="3"/>
    </row>
    <row r="170" spans="1:13" s="12" customFormat="1" x14ac:dyDescent="0.3">
      <c r="A170" s="16"/>
      <c r="B170" s="16"/>
      <c r="C170" s="16"/>
      <c r="D170" s="16"/>
      <c r="E170" s="19"/>
      <c r="F170" s="19"/>
      <c r="G170" s="26"/>
      <c r="H170" s="16"/>
      <c r="K170" s="3"/>
      <c r="L170" s="3"/>
      <c r="M170" s="3"/>
    </row>
    <row r="171" spans="1:13" s="12" customFormat="1" x14ac:dyDescent="0.3">
      <c r="A171" s="16"/>
      <c r="B171" s="16"/>
      <c r="C171" s="16"/>
      <c r="D171" s="16"/>
      <c r="E171" s="19"/>
      <c r="F171" s="19"/>
      <c r="G171" s="26"/>
      <c r="H171" s="16"/>
      <c r="K171" s="3"/>
      <c r="L171" s="3"/>
      <c r="M171" s="3"/>
    </row>
    <row r="172" spans="1:13" s="12" customFormat="1" x14ac:dyDescent="0.3">
      <c r="A172" s="16"/>
      <c r="B172" s="16"/>
      <c r="C172" s="16"/>
      <c r="D172" s="16"/>
      <c r="E172" s="19"/>
      <c r="F172" s="19"/>
      <c r="G172" s="26"/>
      <c r="H172" s="16"/>
      <c r="K172" s="3"/>
      <c r="L172" s="3"/>
      <c r="M172" s="3"/>
    </row>
    <row r="173" spans="1:13" s="12" customFormat="1" x14ac:dyDescent="0.3">
      <c r="A173" s="16"/>
      <c r="B173" s="16"/>
      <c r="C173" s="16"/>
      <c r="D173" s="16"/>
      <c r="E173" s="19"/>
      <c r="F173" s="19"/>
      <c r="G173" s="26"/>
      <c r="H173" s="16"/>
      <c r="K173" s="3"/>
      <c r="L173" s="3"/>
      <c r="M173" s="3"/>
    </row>
    <row r="174" spans="1:13" s="12" customFormat="1" x14ac:dyDescent="0.3">
      <c r="A174" s="16"/>
      <c r="B174" s="16"/>
      <c r="C174" s="16"/>
      <c r="D174" s="16"/>
      <c r="E174" s="19"/>
      <c r="F174" s="19"/>
      <c r="G174" s="26"/>
      <c r="H174" s="16"/>
      <c r="K174" s="3"/>
      <c r="L174" s="3"/>
      <c r="M174" s="3"/>
    </row>
    <row r="175" spans="1:13" s="12" customFormat="1" x14ac:dyDescent="0.3">
      <c r="A175" s="16"/>
      <c r="B175" s="16"/>
      <c r="C175" s="16"/>
      <c r="D175" s="16"/>
      <c r="E175" s="19"/>
      <c r="F175" s="19"/>
      <c r="G175" s="26"/>
      <c r="H175" s="16"/>
      <c r="K175" s="3"/>
      <c r="L175" s="3"/>
      <c r="M175" s="3"/>
    </row>
    <row r="176" spans="1:13" s="12" customFormat="1" x14ac:dyDescent="0.3">
      <c r="A176" s="16"/>
      <c r="B176" s="16"/>
      <c r="C176" s="16"/>
      <c r="D176" s="16"/>
      <c r="E176" s="19"/>
      <c r="F176" s="19"/>
      <c r="G176" s="26"/>
      <c r="H176" s="16"/>
      <c r="K176" s="3"/>
      <c r="L176" s="3"/>
      <c r="M176" s="3"/>
    </row>
    <row r="177" spans="1:13" s="12" customFormat="1" x14ac:dyDescent="0.3">
      <c r="A177" s="16"/>
      <c r="B177" s="16"/>
      <c r="C177" s="16"/>
      <c r="D177" s="16"/>
      <c r="E177" s="19"/>
      <c r="F177" s="19"/>
      <c r="G177" s="26"/>
      <c r="H177" s="16"/>
      <c r="K177" s="3"/>
      <c r="L177" s="3"/>
      <c r="M177" s="3"/>
    </row>
    <row r="178" spans="1:13" s="12" customFormat="1" x14ac:dyDescent="0.3">
      <c r="A178" s="16"/>
      <c r="B178" s="16"/>
      <c r="C178" s="16"/>
      <c r="D178" s="16"/>
      <c r="E178" s="19"/>
      <c r="F178" s="19"/>
      <c r="G178" s="26"/>
      <c r="H178" s="16"/>
      <c r="K178" s="3"/>
      <c r="L178" s="3"/>
      <c r="M178" s="3"/>
    </row>
    <row r="179" spans="1:13" s="12" customFormat="1" x14ac:dyDescent="0.3">
      <c r="A179" s="16"/>
      <c r="B179" s="16"/>
      <c r="C179" s="16"/>
      <c r="D179" s="16"/>
      <c r="E179" s="19"/>
      <c r="F179" s="19"/>
      <c r="G179" s="26"/>
      <c r="H179" s="16"/>
      <c r="K179" s="3"/>
      <c r="L179" s="3"/>
      <c r="M179" s="3"/>
    </row>
    <row r="180" spans="1:13" s="12" customFormat="1" x14ac:dyDescent="0.3">
      <c r="A180" s="16"/>
      <c r="B180" s="16"/>
      <c r="C180" s="16"/>
      <c r="D180" s="16"/>
      <c r="E180" s="19"/>
      <c r="F180" s="19"/>
      <c r="G180" s="26"/>
      <c r="H180" s="16"/>
      <c r="K180" s="3"/>
      <c r="L180" s="3"/>
      <c r="M180" s="3"/>
    </row>
    <row r="181" spans="1:13" s="12" customFormat="1" x14ac:dyDescent="0.3">
      <c r="A181" s="16"/>
      <c r="B181" s="16"/>
      <c r="C181" s="16"/>
      <c r="D181" s="16"/>
      <c r="E181" s="19"/>
      <c r="F181" s="19"/>
      <c r="G181" s="26"/>
      <c r="H181" s="16"/>
      <c r="K181" s="3"/>
      <c r="L181" s="3"/>
      <c r="M181" s="3"/>
    </row>
    <row r="182" spans="1:13" s="12" customFormat="1" x14ac:dyDescent="0.3">
      <c r="A182" s="16"/>
      <c r="B182" s="16"/>
      <c r="C182" s="16"/>
      <c r="D182" s="16"/>
      <c r="E182" s="19"/>
      <c r="F182" s="19"/>
      <c r="G182" s="26"/>
      <c r="H182" s="16"/>
      <c r="K182" s="3"/>
      <c r="L182" s="3"/>
      <c r="M182" s="3"/>
    </row>
    <row r="183" spans="1:13" s="12" customFormat="1" x14ac:dyDescent="0.3">
      <c r="A183" s="16"/>
      <c r="B183" s="16"/>
      <c r="C183" s="16"/>
      <c r="D183" s="16"/>
      <c r="E183" s="19"/>
      <c r="F183" s="19"/>
      <c r="G183" s="26"/>
      <c r="H183" s="16"/>
      <c r="K183" s="3"/>
      <c r="L183" s="3"/>
      <c r="M183" s="3"/>
    </row>
    <row r="184" spans="1:13" s="12" customFormat="1" x14ac:dyDescent="0.3">
      <c r="A184" s="16"/>
      <c r="B184" s="16"/>
      <c r="C184" s="16"/>
      <c r="D184" s="16"/>
      <c r="E184" s="19"/>
      <c r="F184" s="19"/>
      <c r="G184" s="26"/>
      <c r="H184" s="16"/>
      <c r="K184" s="3"/>
      <c r="L184" s="3"/>
      <c r="M184" s="3"/>
    </row>
    <row r="185" spans="1:13" s="12" customFormat="1" x14ac:dyDescent="0.3">
      <c r="A185" s="16"/>
      <c r="B185" s="16"/>
      <c r="C185" s="16"/>
      <c r="D185" s="16"/>
      <c r="E185" s="19"/>
      <c r="F185" s="19"/>
      <c r="G185" s="26"/>
      <c r="H185" s="16"/>
      <c r="K185" s="3"/>
      <c r="L185" s="3"/>
      <c r="M185" s="3"/>
    </row>
    <row r="186" spans="1:13" s="12" customFormat="1" x14ac:dyDescent="0.3">
      <c r="A186" s="16"/>
      <c r="B186" s="16"/>
      <c r="C186" s="16"/>
      <c r="D186" s="16"/>
      <c r="E186" s="19"/>
      <c r="F186" s="19"/>
      <c r="G186" s="26"/>
      <c r="H186" s="16"/>
      <c r="K186" s="3"/>
      <c r="L186" s="3"/>
      <c r="M186" s="3"/>
    </row>
    <row r="187" spans="1:13" s="12" customFormat="1" x14ac:dyDescent="0.3">
      <c r="A187" s="16"/>
      <c r="B187" s="16"/>
      <c r="C187" s="16"/>
      <c r="D187" s="16"/>
      <c r="E187" s="19"/>
      <c r="F187" s="19"/>
      <c r="G187" s="26"/>
      <c r="H187" s="16"/>
      <c r="K187" s="3"/>
      <c r="L187" s="3"/>
      <c r="M187" s="3"/>
    </row>
    <row r="188" spans="1:13" s="12" customFormat="1" x14ac:dyDescent="0.3">
      <c r="A188" s="16"/>
      <c r="B188" s="16"/>
      <c r="C188" s="16"/>
      <c r="D188" s="16"/>
      <c r="E188" s="19"/>
      <c r="F188" s="19"/>
      <c r="G188" s="26"/>
      <c r="H188" s="16"/>
      <c r="K188" s="3"/>
      <c r="L188" s="3"/>
      <c r="M188" s="3"/>
    </row>
    <row r="189" spans="1:13" s="12" customFormat="1" x14ac:dyDescent="0.3">
      <c r="A189" s="16"/>
      <c r="B189" s="16"/>
      <c r="C189" s="16"/>
      <c r="D189" s="16"/>
      <c r="E189" s="19"/>
      <c r="F189" s="19"/>
      <c r="G189" s="26"/>
      <c r="H189" s="16"/>
      <c r="K189" s="3"/>
      <c r="L189" s="3"/>
      <c r="M189" s="3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P218"/>
  <sheetViews>
    <sheetView workbookViewId="0">
      <selection activeCell="N1" sqref="N1:P1048576"/>
    </sheetView>
  </sheetViews>
  <sheetFormatPr defaultColWidth="8.88671875" defaultRowHeight="14.4" x14ac:dyDescent="0.3"/>
  <cols>
    <col min="1" max="1" width="13.21875" style="3" customWidth="1"/>
    <col min="2" max="2" width="9.77734375" style="3" customWidth="1"/>
    <col min="3" max="3" width="6.44140625" style="3" customWidth="1"/>
    <col min="4" max="4" width="7" style="3" customWidth="1"/>
    <col min="5" max="5" width="8.88671875" style="3" customWidth="1"/>
    <col min="6" max="6" width="7.88671875" style="3" customWidth="1"/>
    <col min="7" max="7" width="12.88671875" style="3" customWidth="1"/>
    <col min="8" max="8" width="10.44140625" style="28" customWidth="1"/>
    <col min="9" max="9" width="15" style="3" customWidth="1"/>
    <col min="10" max="10" width="14.109375" style="3" customWidth="1"/>
    <col min="11" max="11" width="10.109375" style="3" customWidth="1"/>
    <col min="12" max="12" width="9" style="3" customWidth="1"/>
    <col min="13" max="13" width="11.88671875" customWidth="1"/>
    <col min="14" max="16" width="8.88671875" style="4"/>
    <col min="261" max="261" width="14.33203125" customWidth="1"/>
    <col min="262" max="262" width="15" customWidth="1"/>
    <col min="264" max="264" width="12.88671875" customWidth="1"/>
    <col min="265" max="265" width="12.33203125" customWidth="1"/>
    <col min="517" max="517" width="14.33203125" customWidth="1"/>
    <col min="518" max="518" width="15" customWidth="1"/>
    <col min="520" max="520" width="12.88671875" customWidth="1"/>
    <col min="521" max="521" width="12.33203125" customWidth="1"/>
    <col min="773" max="773" width="14.33203125" customWidth="1"/>
    <col min="774" max="774" width="15" customWidth="1"/>
    <col min="776" max="776" width="12.88671875" customWidth="1"/>
    <col min="777" max="777" width="12.33203125" customWidth="1"/>
    <col min="1029" max="1029" width="14.33203125" customWidth="1"/>
    <col min="1030" max="1030" width="15" customWidth="1"/>
    <col min="1032" max="1032" width="12.88671875" customWidth="1"/>
    <col min="1033" max="1033" width="12.33203125" customWidth="1"/>
    <col min="1285" max="1285" width="14.33203125" customWidth="1"/>
    <col min="1286" max="1286" width="15" customWidth="1"/>
    <col min="1288" max="1288" width="12.88671875" customWidth="1"/>
    <col min="1289" max="1289" width="12.33203125" customWidth="1"/>
    <col min="1541" max="1541" width="14.33203125" customWidth="1"/>
    <col min="1542" max="1542" width="15" customWidth="1"/>
    <col min="1544" max="1544" width="12.88671875" customWidth="1"/>
    <col min="1545" max="1545" width="12.33203125" customWidth="1"/>
    <col min="1797" max="1797" width="14.33203125" customWidth="1"/>
    <col min="1798" max="1798" width="15" customWidth="1"/>
    <col min="1800" max="1800" width="12.88671875" customWidth="1"/>
    <col min="1801" max="1801" width="12.33203125" customWidth="1"/>
    <col min="2053" max="2053" width="14.33203125" customWidth="1"/>
    <col min="2054" max="2054" width="15" customWidth="1"/>
    <col min="2056" max="2056" width="12.88671875" customWidth="1"/>
    <col min="2057" max="2057" width="12.33203125" customWidth="1"/>
    <col min="2309" max="2309" width="14.33203125" customWidth="1"/>
    <col min="2310" max="2310" width="15" customWidth="1"/>
    <col min="2312" max="2312" width="12.88671875" customWidth="1"/>
    <col min="2313" max="2313" width="12.33203125" customWidth="1"/>
    <col min="2565" max="2565" width="14.33203125" customWidth="1"/>
    <col min="2566" max="2566" width="15" customWidth="1"/>
    <col min="2568" max="2568" width="12.88671875" customWidth="1"/>
    <col min="2569" max="2569" width="12.33203125" customWidth="1"/>
    <col min="2821" max="2821" width="14.33203125" customWidth="1"/>
    <col min="2822" max="2822" width="15" customWidth="1"/>
    <col min="2824" max="2824" width="12.88671875" customWidth="1"/>
    <col min="2825" max="2825" width="12.33203125" customWidth="1"/>
    <col min="3077" max="3077" width="14.33203125" customWidth="1"/>
    <col min="3078" max="3078" width="15" customWidth="1"/>
    <col min="3080" max="3080" width="12.88671875" customWidth="1"/>
    <col min="3081" max="3081" width="12.33203125" customWidth="1"/>
    <col min="3333" max="3333" width="14.33203125" customWidth="1"/>
    <col min="3334" max="3334" width="15" customWidth="1"/>
    <col min="3336" max="3336" width="12.88671875" customWidth="1"/>
    <col min="3337" max="3337" width="12.33203125" customWidth="1"/>
    <col min="3589" max="3589" width="14.33203125" customWidth="1"/>
    <col min="3590" max="3590" width="15" customWidth="1"/>
    <col min="3592" max="3592" width="12.88671875" customWidth="1"/>
    <col min="3593" max="3593" width="12.33203125" customWidth="1"/>
    <col min="3845" max="3845" width="14.33203125" customWidth="1"/>
    <col min="3846" max="3846" width="15" customWidth="1"/>
    <col min="3848" max="3848" width="12.88671875" customWidth="1"/>
    <col min="3849" max="3849" width="12.33203125" customWidth="1"/>
    <col min="4101" max="4101" width="14.33203125" customWidth="1"/>
    <col min="4102" max="4102" width="15" customWidth="1"/>
    <col min="4104" max="4104" width="12.88671875" customWidth="1"/>
    <col min="4105" max="4105" width="12.33203125" customWidth="1"/>
    <col min="4357" max="4357" width="14.33203125" customWidth="1"/>
    <col min="4358" max="4358" width="15" customWidth="1"/>
    <col min="4360" max="4360" width="12.88671875" customWidth="1"/>
    <col min="4361" max="4361" width="12.33203125" customWidth="1"/>
    <col min="4613" max="4613" width="14.33203125" customWidth="1"/>
    <col min="4614" max="4614" width="15" customWidth="1"/>
    <col min="4616" max="4616" width="12.88671875" customWidth="1"/>
    <col min="4617" max="4617" width="12.33203125" customWidth="1"/>
    <col min="4869" max="4869" width="14.33203125" customWidth="1"/>
    <col min="4870" max="4870" width="15" customWidth="1"/>
    <col min="4872" max="4872" width="12.88671875" customWidth="1"/>
    <col min="4873" max="4873" width="12.33203125" customWidth="1"/>
    <col min="5125" max="5125" width="14.33203125" customWidth="1"/>
    <col min="5126" max="5126" width="15" customWidth="1"/>
    <col min="5128" max="5128" width="12.88671875" customWidth="1"/>
    <col min="5129" max="5129" width="12.33203125" customWidth="1"/>
    <col min="5381" max="5381" width="14.33203125" customWidth="1"/>
    <col min="5382" max="5382" width="15" customWidth="1"/>
    <col min="5384" max="5384" width="12.88671875" customWidth="1"/>
    <col min="5385" max="5385" width="12.33203125" customWidth="1"/>
    <col min="5637" max="5637" width="14.33203125" customWidth="1"/>
    <col min="5638" max="5638" width="15" customWidth="1"/>
    <col min="5640" max="5640" width="12.88671875" customWidth="1"/>
    <col min="5641" max="5641" width="12.33203125" customWidth="1"/>
    <col min="5893" max="5893" width="14.33203125" customWidth="1"/>
    <col min="5894" max="5894" width="15" customWidth="1"/>
    <col min="5896" max="5896" width="12.88671875" customWidth="1"/>
    <col min="5897" max="5897" width="12.33203125" customWidth="1"/>
    <col min="6149" max="6149" width="14.33203125" customWidth="1"/>
    <col min="6150" max="6150" width="15" customWidth="1"/>
    <col min="6152" max="6152" width="12.88671875" customWidth="1"/>
    <col min="6153" max="6153" width="12.33203125" customWidth="1"/>
    <col min="6405" max="6405" width="14.33203125" customWidth="1"/>
    <col min="6406" max="6406" width="15" customWidth="1"/>
    <col min="6408" max="6408" width="12.88671875" customWidth="1"/>
    <col min="6409" max="6409" width="12.33203125" customWidth="1"/>
    <col min="6661" max="6661" width="14.33203125" customWidth="1"/>
    <col min="6662" max="6662" width="15" customWidth="1"/>
    <col min="6664" max="6664" width="12.88671875" customWidth="1"/>
    <col min="6665" max="6665" width="12.33203125" customWidth="1"/>
    <col min="6917" max="6917" width="14.33203125" customWidth="1"/>
    <col min="6918" max="6918" width="15" customWidth="1"/>
    <col min="6920" max="6920" width="12.88671875" customWidth="1"/>
    <col min="6921" max="6921" width="12.33203125" customWidth="1"/>
    <col min="7173" max="7173" width="14.33203125" customWidth="1"/>
    <col min="7174" max="7174" width="15" customWidth="1"/>
    <col min="7176" max="7176" width="12.88671875" customWidth="1"/>
    <col min="7177" max="7177" width="12.33203125" customWidth="1"/>
    <col min="7429" max="7429" width="14.33203125" customWidth="1"/>
    <col min="7430" max="7430" width="15" customWidth="1"/>
    <col min="7432" max="7432" width="12.88671875" customWidth="1"/>
    <col min="7433" max="7433" width="12.33203125" customWidth="1"/>
    <col min="7685" max="7685" width="14.33203125" customWidth="1"/>
    <col min="7686" max="7686" width="15" customWidth="1"/>
    <col min="7688" max="7688" width="12.88671875" customWidth="1"/>
    <col min="7689" max="7689" width="12.33203125" customWidth="1"/>
    <col min="7941" max="7941" width="14.33203125" customWidth="1"/>
    <col min="7942" max="7942" width="15" customWidth="1"/>
    <col min="7944" max="7944" width="12.88671875" customWidth="1"/>
    <col min="7945" max="7945" width="12.33203125" customWidth="1"/>
    <col min="8197" max="8197" width="14.33203125" customWidth="1"/>
    <col min="8198" max="8198" width="15" customWidth="1"/>
    <col min="8200" max="8200" width="12.88671875" customWidth="1"/>
    <col min="8201" max="8201" width="12.33203125" customWidth="1"/>
    <col min="8453" max="8453" width="14.33203125" customWidth="1"/>
    <col min="8454" max="8454" width="15" customWidth="1"/>
    <col min="8456" max="8456" width="12.88671875" customWidth="1"/>
    <col min="8457" max="8457" width="12.33203125" customWidth="1"/>
    <col min="8709" max="8709" width="14.33203125" customWidth="1"/>
    <col min="8710" max="8710" width="15" customWidth="1"/>
    <col min="8712" max="8712" width="12.88671875" customWidth="1"/>
    <col min="8713" max="8713" width="12.33203125" customWidth="1"/>
    <col min="8965" max="8965" width="14.33203125" customWidth="1"/>
    <col min="8966" max="8966" width="15" customWidth="1"/>
    <col min="8968" max="8968" width="12.88671875" customWidth="1"/>
    <col min="8969" max="8969" width="12.33203125" customWidth="1"/>
    <col min="9221" max="9221" width="14.33203125" customWidth="1"/>
    <col min="9222" max="9222" width="15" customWidth="1"/>
    <col min="9224" max="9224" width="12.88671875" customWidth="1"/>
    <col min="9225" max="9225" width="12.33203125" customWidth="1"/>
    <col min="9477" max="9477" width="14.33203125" customWidth="1"/>
    <col min="9478" max="9478" width="15" customWidth="1"/>
    <col min="9480" max="9480" width="12.88671875" customWidth="1"/>
    <col min="9481" max="9481" width="12.33203125" customWidth="1"/>
    <col min="9733" max="9733" width="14.33203125" customWidth="1"/>
    <col min="9734" max="9734" width="15" customWidth="1"/>
    <col min="9736" max="9736" width="12.88671875" customWidth="1"/>
    <col min="9737" max="9737" width="12.33203125" customWidth="1"/>
    <col min="9989" max="9989" width="14.33203125" customWidth="1"/>
    <col min="9990" max="9990" width="15" customWidth="1"/>
    <col min="9992" max="9992" width="12.88671875" customWidth="1"/>
    <col min="9993" max="9993" width="12.33203125" customWidth="1"/>
    <col min="10245" max="10245" width="14.33203125" customWidth="1"/>
    <col min="10246" max="10246" width="15" customWidth="1"/>
    <col min="10248" max="10248" width="12.88671875" customWidth="1"/>
    <col min="10249" max="10249" width="12.33203125" customWidth="1"/>
    <col min="10501" max="10501" width="14.33203125" customWidth="1"/>
    <col min="10502" max="10502" width="15" customWidth="1"/>
    <col min="10504" max="10504" width="12.88671875" customWidth="1"/>
    <col min="10505" max="10505" width="12.33203125" customWidth="1"/>
    <col min="10757" max="10757" width="14.33203125" customWidth="1"/>
    <col min="10758" max="10758" width="15" customWidth="1"/>
    <col min="10760" max="10760" width="12.88671875" customWidth="1"/>
    <col min="10761" max="10761" width="12.33203125" customWidth="1"/>
    <col min="11013" max="11013" width="14.33203125" customWidth="1"/>
    <col min="11014" max="11014" width="15" customWidth="1"/>
    <col min="11016" max="11016" width="12.88671875" customWidth="1"/>
    <col min="11017" max="11017" width="12.33203125" customWidth="1"/>
    <col min="11269" max="11269" width="14.33203125" customWidth="1"/>
    <col min="11270" max="11270" width="15" customWidth="1"/>
    <col min="11272" max="11272" width="12.88671875" customWidth="1"/>
    <col min="11273" max="11273" width="12.33203125" customWidth="1"/>
    <col min="11525" max="11525" width="14.33203125" customWidth="1"/>
    <col min="11526" max="11526" width="15" customWidth="1"/>
    <col min="11528" max="11528" width="12.88671875" customWidth="1"/>
    <col min="11529" max="11529" width="12.33203125" customWidth="1"/>
    <col min="11781" max="11781" width="14.33203125" customWidth="1"/>
    <col min="11782" max="11782" width="15" customWidth="1"/>
    <col min="11784" max="11784" width="12.88671875" customWidth="1"/>
    <col min="11785" max="11785" width="12.33203125" customWidth="1"/>
    <col min="12037" max="12037" width="14.33203125" customWidth="1"/>
    <col min="12038" max="12038" width="15" customWidth="1"/>
    <col min="12040" max="12040" width="12.88671875" customWidth="1"/>
    <col min="12041" max="12041" width="12.33203125" customWidth="1"/>
    <col min="12293" max="12293" width="14.33203125" customWidth="1"/>
    <col min="12294" max="12294" width="15" customWidth="1"/>
    <col min="12296" max="12296" width="12.88671875" customWidth="1"/>
    <col min="12297" max="12297" width="12.33203125" customWidth="1"/>
    <col min="12549" max="12549" width="14.33203125" customWidth="1"/>
    <col min="12550" max="12550" width="15" customWidth="1"/>
    <col min="12552" max="12552" width="12.88671875" customWidth="1"/>
    <col min="12553" max="12553" width="12.33203125" customWidth="1"/>
    <col min="12805" max="12805" width="14.33203125" customWidth="1"/>
    <col min="12806" max="12806" width="15" customWidth="1"/>
    <col min="12808" max="12808" width="12.88671875" customWidth="1"/>
    <col min="12809" max="12809" width="12.33203125" customWidth="1"/>
    <col min="13061" max="13061" width="14.33203125" customWidth="1"/>
    <col min="13062" max="13062" width="15" customWidth="1"/>
    <col min="13064" max="13064" width="12.88671875" customWidth="1"/>
    <col min="13065" max="13065" width="12.33203125" customWidth="1"/>
    <col min="13317" max="13317" width="14.33203125" customWidth="1"/>
    <col min="13318" max="13318" width="15" customWidth="1"/>
    <col min="13320" max="13320" width="12.88671875" customWidth="1"/>
    <col min="13321" max="13321" width="12.33203125" customWidth="1"/>
    <col min="13573" max="13573" width="14.33203125" customWidth="1"/>
    <col min="13574" max="13574" width="15" customWidth="1"/>
    <col min="13576" max="13576" width="12.88671875" customWidth="1"/>
    <col min="13577" max="13577" width="12.33203125" customWidth="1"/>
    <col min="13829" max="13829" width="14.33203125" customWidth="1"/>
    <col min="13830" max="13830" width="15" customWidth="1"/>
    <col min="13832" max="13832" width="12.88671875" customWidth="1"/>
    <col min="13833" max="13833" width="12.33203125" customWidth="1"/>
    <col min="14085" max="14085" width="14.33203125" customWidth="1"/>
    <col min="14086" max="14086" width="15" customWidth="1"/>
    <col min="14088" max="14088" width="12.88671875" customWidth="1"/>
    <col min="14089" max="14089" width="12.33203125" customWidth="1"/>
    <col min="14341" max="14341" width="14.33203125" customWidth="1"/>
    <col min="14342" max="14342" width="15" customWidth="1"/>
    <col min="14344" max="14344" width="12.88671875" customWidth="1"/>
    <col min="14345" max="14345" width="12.33203125" customWidth="1"/>
    <col min="14597" max="14597" width="14.33203125" customWidth="1"/>
    <col min="14598" max="14598" width="15" customWidth="1"/>
    <col min="14600" max="14600" width="12.88671875" customWidth="1"/>
    <col min="14601" max="14601" width="12.33203125" customWidth="1"/>
    <col min="14853" max="14853" width="14.33203125" customWidth="1"/>
    <col min="14854" max="14854" width="15" customWidth="1"/>
    <col min="14856" max="14856" width="12.88671875" customWidth="1"/>
    <col min="14857" max="14857" width="12.33203125" customWidth="1"/>
    <col min="15109" max="15109" width="14.33203125" customWidth="1"/>
    <col min="15110" max="15110" width="15" customWidth="1"/>
    <col min="15112" max="15112" width="12.88671875" customWidth="1"/>
    <col min="15113" max="15113" width="12.33203125" customWidth="1"/>
    <col min="15365" max="15365" width="14.33203125" customWidth="1"/>
    <col min="15366" max="15366" width="15" customWidth="1"/>
    <col min="15368" max="15368" width="12.88671875" customWidth="1"/>
    <col min="15369" max="15369" width="12.33203125" customWidth="1"/>
    <col min="15621" max="15621" width="14.33203125" customWidth="1"/>
    <col min="15622" max="15622" width="15" customWidth="1"/>
    <col min="15624" max="15624" width="12.88671875" customWidth="1"/>
    <col min="15625" max="15625" width="12.33203125" customWidth="1"/>
    <col min="15877" max="15877" width="14.33203125" customWidth="1"/>
    <col min="15878" max="15878" width="15" customWidth="1"/>
    <col min="15880" max="15880" width="12.88671875" customWidth="1"/>
    <col min="15881" max="15881" width="12.33203125" customWidth="1"/>
    <col min="16133" max="16133" width="14.33203125" customWidth="1"/>
    <col min="16134" max="16134" width="15" customWidth="1"/>
    <col min="16136" max="16136" width="12.88671875" customWidth="1"/>
    <col min="16137" max="16137" width="12.33203125" customWidth="1"/>
  </cols>
  <sheetData>
    <row r="1" spans="1:16" x14ac:dyDescent="0.3">
      <c r="A1" s="18" t="s">
        <v>559</v>
      </c>
      <c r="B1" s="14"/>
      <c r="C1" s="14"/>
      <c r="D1" s="14"/>
      <c r="E1" s="14"/>
      <c r="I1" s="2"/>
      <c r="J1" s="2"/>
      <c r="K1" s="2"/>
    </row>
    <row r="2" spans="1:16" x14ac:dyDescent="0.3">
      <c r="A2" s="5" t="s">
        <v>551</v>
      </c>
      <c r="B2" s="6" t="s">
        <v>627</v>
      </c>
      <c r="C2" s="6"/>
      <c r="D2" s="6"/>
      <c r="E2" s="14"/>
      <c r="I2" s="2"/>
      <c r="J2" s="2"/>
      <c r="K2" s="2"/>
    </row>
    <row r="3" spans="1:16" x14ac:dyDescent="0.3">
      <c r="A3" s="5" t="s">
        <v>543</v>
      </c>
      <c r="B3" s="7" t="s">
        <v>630</v>
      </c>
      <c r="C3" s="7"/>
      <c r="D3" s="7"/>
      <c r="E3" s="15"/>
      <c r="I3" s="2"/>
      <c r="J3" s="2"/>
      <c r="K3" s="2"/>
    </row>
    <row r="4" spans="1:16" x14ac:dyDescent="0.3">
      <c r="A4" s="5" t="s">
        <v>552</v>
      </c>
      <c r="B4" s="7" t="s">
        <v>631</v>
      </c>
      <c r="C4" s="7"/>
      <c r="D4" s="7"/>
      <c r="E4" s="15"/>
      <c r="I4" s="2"/>
      <c r="J4" s="2"/>
      <c r="K4" s="2"/>
      <c r="N4" s="4" t="s">
        <v>819</v>
      </c>
    </row>
    <row r="5" spans="1:16" x14ac:dyDescent="0.3">
      <c r="A5" s="10" t="s">
        <v>6</v>
      </c>
      <c r="B5" s="10" t="s">
        <v>560</v>
      </c>
      <c r="C5" s="10" t="s">
        <v>556</v>
      </c>
      <c r="D5" s="10" t="s">
        <v>632</v>
      </c>
      <c r="E5" s="10" t="s">
        <v>0</v>
      </c>
      <c r="F5" s="11" t="s">
        <v>54</v>
      </c>
      <c r="G5" s="10" t="s">
        <v>553</v>
      </c>
      <c r="H5" s="29" t="s">
        <v>554</v>
      </c>
      <c r="I5" s="10" t="s">
        <v>555</v>
      </c>
      <c r="J5" s="10" t="s">
        <v>57</v>
      </c>
      <c r="K5" s="11" t="s">
        <v>56</v>
      </c>
      <c r="L5" s="11" t="s">
        <v>55</v>
      </c>
      <c r="M5" s="11" t="s">
        <v>550</v>
      </c>
      <c r="N5" s="4" t="s">
        <v>0</v>
      </c>
      <c r="O5" s="4" t="s">
        <v>54</v>
      </c>
      <c r="P5" s="4" t="s">
        <v>6</v>
      </c>
    </row>
    <row r="6" spans="1:16" s="12" customFormat="1" x14ac:dyDescent="0.3">
      <c r="A6" s="17" t="s">
        <v>8</v>
      </c>
      <c r="B6" s="17">
        <v>1</v>
      </c>
      <c r="C6" s="17">
        <v>1723</v>
      </c>
      <c r="D6" s="17" t="s">
        <v>628</v>
      </c>
      <c r="E6" s="17">
        <v>1</v>
      </c>
      <c r="F6" s="17" t="s">
        <v>4</v>
      </c>
      <c r="G6" s="17">
        <v>58</v>
      </c>
      <c r="H6" s="30">
        <v>2.7</v>
      </c>
      <c r="I6" s="17"/>
      <c r="J6" s="17"/>
      <c r="K6" s="17" t="s">
        <v>59</v>
      </c>
      <c r="L6" s="17"/>
      <c r="M6" s="13"/>
      <c r="N6" s="36">
        <f>SUMIFS($E$6:$E$400,$F$6:$F$400,"CH",$A$6:$A$400,"U1")</f>
        <v>0</v>
      </c>
      <c r="O6" s="36" t="s">
        <v>3</v>
      </c>
      <c r="P6" s="36" t="s">
        <v>7</v>
      </c>
    </row>
    <row r="7" spans="1:16" s="12" customFormat="1" x14ac:dyDescent="0.3">
      <c r="A7" s="17" t="s">
        <v>8</v>
      </c>
      <c r="B7" s="17">
        <v>1</v>
      </c>
      <c r="C7" s="17"/>
      <c r="D7" s="17"/>
      <c r="E7" s="17">
        <v>1</v>
      </c>
      <c r="F7" s="17" t="s">
        <v>4</v>
      </c>
      <c r="G7" s="17">
        <v>50</v>
      </c>
      <c r="H7" s="30">
        <v>1.8</v>
      </c>
      <c r="I7" s="17"/>
      <c r="J7" s="17"/>
      <c r="K7" s="17" t="s">
        <v>59</v>
      </c>
      <c r="L7" s="17"/>
      <c r="M7" s="13"/>
      <c r="N7" s="36">
        <f>SUMIFS($E$6:$E$400,$F$6:$F$400,"CH",$A$6:$A$400,"U2")</f>
        <v>28</v>
      </c>
      <c r="O7" s="36" t="s">
        <v>3</v>
      </c>
      <c r="P7" s="36" t="s">
        <v>8</v>
      </c>
    </row>
    <row r="8" spans="1:16" s="12" customFormat="1" x14ac:dyDescent="0.3">
      <c r="A8" s="17" t="s">
        <v>8</v>
      </c>
      <c r="B8" s="17">
        <v>1</v>
      </c>
      <c r="C8" s="17"/>
      <c r="D8" s="17"/>
      <c r="E8" s="17">
        <v>1</v>
      </c>
      <c r="F8" s="17" t="s">
        <v>4</v>
      </c>
      <c r="G8" s="17">
        <v>56</v>
      </c>
      <c r="H8" s="30">
        <v>3</v>
      </c>
      <c r="I8" s="17"/>
      <c r="J8" s="17"/>
      <c r="K8" s="17" t="s">
        <v>59</v>
      </c>
      <c r="L8" s="17"/>
      <c r="M8" s="13"/>
      <c r="N8" s="36">
        <f>SUMIFS($E$6:$E$400,$F$6:$F$400,"CH",$A$6:$A$400,"U3")</f>
        <v>0</v>
      </c>
      <c r="O8" s="36" t="s">
        <v>3</v>
      </c>
      <c r="P8" s="36" t="s">
        <v>9</v>
      </c>
    </row>
    <row r="9" spans="1:16" s="12" customFormat="1" x14ac:dyDescent="0.3">
      <c r="A9" s="17" t="s">
        <v>8</v>
      </c>
      <c r="B9" s="17">
        <v>1</v>
      </c>
      <c r="C9" s="17"/>
      <c r="D9" s="17"/>
      <c r="E9" s="17">
        <v>1</v>
      </c>
      <c r="F9" s="17" t="s">
        <v>4</v>
      </c>
      <c r="G9" s="17">
        <v>47</v>
      </c>
      <c r="H9" s="30">
        <v>1.5</v>
      </c>
      <c r="I9" s="17"/>
      <c r="J9" s="17"/>
      <c r="K9" s="17" t="s">
        <v>59</v>
      </c>
      <c r="L9" s="17"/>
      <c r="M9" s="13"/>
      <c r="N9" s="36">
        <f>SUMIFS($E$6:$E$400,$F$6:$F$400,"CH",$A$6:$A$400,"U4")</f>
        <v>0</v>
      </c>
      <c r="O9" s="36" t="s">
        <v>3</v>
      </c>
      <c r="P9" s="36" t="s">
        <v>10</v>
      </c>
    </row>
    <row r="10" spans="1:16" s="12" customFormat="1" x14ac:dyDescent="0.3">
      <c r="A10" s="17" t="s">
        <v>8</v>
      </c>
      <c r="B10" s="17">
        <v>1</v>
      </c>
      <c r="C10" s="17"/>
      <c r="D10" s="17"/>
      <c r="E10" s="17">
        <v>1</v>
      </c>
      <c r="F10" s="17" t="s">
        <v>3</v>
      </c>
      <c r="G10" s="17">
        <v>65</v>
      </c>
      <c r="H10" s="30">
        <v>2.9</v>
      </c>
      <c r="I10" s="17"/>
      <c r="J10" s="17"/>
      <c r="K10" s="17" t="s">
        <v>59</v>
      </c>
      <c r="L10" s="17"/>
      <c r="M10" s="13"/>
      <c r="N10" s="36">
        <f>SUMIFS($E$6:$E$400,$F$6:$F$400,"CH",$A$6:$A$400,"U5")</f>
        <v>33</v>
      </c>
      <c r="O10" s="36" t="s">
        <v>3</v>
      </c>
      <c r="P10" s="36" t="s">
        <v>11</v>
      </c>
    </row>
    <row r="11" spans="1:16" s="12" customFormat="1" x14ac:dyDescent="0.3">
      <c r="A11" s="17" t="s">
        <v>8</v>
      </c>
      <c r="B11" s="17">
        <v>1</v>
      </c>
      <c r="C11" s="17"/>
      <c r="D11" s="17"/>
      <c r="E11" s="17">
        <v>1</v>
      </c>
      <c r="F11" s="17" t="s">
        <v>4</v>
      </c>
      <c r="G11" s="17">
        <v>45</v>
      </c>
      <c r="H11" s="30">
        <v>0.6</v>
      </c>
      <c r="I11" s="17"/>
      <c r="J11" s="17"/>
      <c r="K11" s="17" t="s">
        <v>59</v>
      </c>
      <c r="L11" s="17"/>
      <c r="M11" s="13"/>
      <c r="N11" s="36">
        <f>SUMIFS($E$6:$E$400,$F$6:$F$400,"CH",$A$6:$A$400,"U6")</f>
        <v>0</v>
      </c>
      <c r="O11" s="36" t="s">
        <v>3</v>
      </c>
      <c r="P11" s="36" t="s">
        <v>12</v>
      </c>
    </row>
    <row r="12" spans="1:16" s="12" customFormat="1" x14ac:dyDescent="0.3">
      <c r="A12" s="17" t="s">
        <v>8</v>
      </c>
      <c r="B12" s="17">
        <v>1</v>
      </c>
      <c r="C12" s="17"/>
      <c r="D12" s="17"/>
      <c r="E12" s="17">
        <v>1</v>
      </c>
      <c r="F12" s="17" t="s">
        <v>4</v>
      </c>
      <c r="G12" s="17">
        <v>59</v>
      </c>
      <c r="H12" s="30">
        <v>2.5</v>
      </c>
      <c r="I12" s="17"/>
      <c r="J12" s="17"/>
      <c r="K12" s="17" t="s">
        <v>59</v>
      </c>
      <c r="L12" s="17"/>
      <c r="M12" s="13"/>
      <c r="N12" s="36">
        <f>SUMIFS($E$6:$E$400,$F$6:$F$400,"CH",$A$6:$A$400,"U7")</f>
        <v>0</v>
      </c>
      <c r="O12" s="36" t="s">
        <v>3</v>
      </c>
      <c r="P12" s="36" t="s">
        <v>13</v>
      </c>
    </row>
    <row r="13" spans="1:16" s="12" customFormat="1" x14ac:dyDescent="0.3">
      <c r="A13" s="17" t="s">
        <v>8</v>
      </c>
      <c r="B13" s="17">
        <v>1</v>
      </c>
      <c r="C13" s="17"/>
      <c r="D13" s="17"/>
      <c r="E13" s="17">
        <v>1</v>
      </c>
      <c r="F13" s="17" t="s">
        <v>4</v>
      </c>
      <c r="G13" s="17">
        <v>41</v>
      </c>
      <c r="H13" s="30">
        <v>1.2</v>
      </c>
      <c r="I13" s="17"/>
      <c r="J13" s="17"/>
      <c r="K13" s="17" t="s">
        <v>59</v>
      </c>
      <c r="L13" s="17"/>
      <c r="M13" s="13"/>
      <c r="N13" s="36">
        <f>SUMIFS($E$6:$E$400,$F$6:$F$400,"CH",$A$6:$A$400,"U8")</f>
        <v>0</v>
      </c>
      <c r="O13" s="36" t="s">
        <v>3</v>
      </c>
      <c r="P13" s="36" t="s">
        <v>14</v>
      </c>
    </row>
    <row r="14" spans="1:16" s="12" customFormat="1" x14ac:dyDescent="0.3">
      <c r="A14" s="17" t="s">
        <v>8</v>
      </c>
      <c r="B14" s="17">
        <v>1</v>
      </c>
      <c r="C14" s="17"/>
      <c r="D14" s="17"/>
      <c r="E14" s="17">
        <v>1</v>
      </c>
      <c r="F14" s="17" t="s">
        <v>3</v>
      </c>
      <c r="G14" s="17">
        <v>64</v>
      </c>
      <c r="H14" s="30">
        <v>2.1</v>
      </c>
      <c r="I14" s="17"/>
      <c r="J14" s="17"/>
      <c r="K14" s="17" t="s">
        <v>59</v>
      </c>
      <c r="L14" s="17"/>
      <c r="M14" s="13"/>
      <c r="N14" s="36">
        <f>SUMIFS($E$6:$E$400,$F$6:$F$400,"CH",$A$6:$A$400,"U9")</f>
        <v>0</v>
      </c>
      <c r="O14" s="36" t="s">
        <v>3</v>
      </c>
      <c r="P14" s="36" t="s">
        <v>15</v>
      </c>
    </row>
    <row r="15" spans="1:16" s="12" customFormat="1" x14ac:dyDescent="0.3">
      <c r="A15" s="17" t="s">
        <v>8</v>
      </c>
      <c r="B15" s="17">
        <v>1</v>
      </c>
      <c r="C15" s="17"/>
      <c r="D15" s="17"/>
      <c r="E15" s="17">
        <v>1</v>
      </c>
      <c r="F15" s="17" t="s">
        <v>4</v>
      </c>
      <c r="G15" s="17">
        <v>54</v>
      </c>
      <c r="H15" s="30">
        <v>1.2</v>
      </c>
      <c r="I15" s="17"/>
      <c r="J15" s="17"/>
      <c r="K15" s="17" t="s">
        <v>59</v>
      </c>
      <c r="L15" s="17" t="s">
        <v>64</v>
      </c>
      <c r="M15" s="13"/>
      <c r="N15" s="36">
        <f>SUMIFS($E$6:$E$400,$F$6:$F$400,"CH",$A$6:$A$400,"U10")</f>
        <v>0</v>
      </c>
      <c r="O15" s="36" t="s">
        <v>3</v>
      </c>
      <c r="P15" s="36" t="s">
        <v>16</v>
      </c>
    </row>
    <row r="16" spans="1:16" s="12" customFormat="1" x14ac:dyDescent="0.3">
      <c r="A16" s="17" t="s">
        <v>8</v>
      </c>
      <c r="B16" s="17">
        <v>1</v>
      </c>
      <c r="C16" s="17"/>
      <c r="D16" s="17"/>
      <c r="E16" s="17">
        <v>1</v>
      </c>
      <c r="F16" s="17" t="s">
        <v>3</v>
      </c>
      <c r="G16" s="17">
        <v>69</v>
      </c>
      <c r="H16" s="30">
        <v>2.5</v>
      </c>
      <c r="I16" s="17"/>
      <c r="J16" s="17"/>
      <c r="K16" s="17" t="s">
        <v>59</v>
      </c>
      <c r="L16" s="17"/>
      <c r="M16" s="13"/>
      <c r="N16" s="36">
        <f>SUMIFS($E$6:$E$400,$F$6:$F$400,"CH",$A$6:$A$400,"U11")</f>
        <v>26</v>
      </c>
      <c r="O16" s="36" t="s">
        <v>3</v>
      </c>
      <c r="P16" s="36" t="s">
        <v>42</v>
      </c>
    </row>
    <row r="17" spans="1:16" s="12" customFormat="1" x14ac:dyDescent="0.3">
      <c r="A17" s="17" t="s">
        <v>8</v>
      </c>
      <c r="B17" s="17">
        <v>1</v>
      </c>
      <c r="C17" s="17"/>
      <c r="D17" s="17"/>
      <c r="E17" s="17">
        <v>1</v>
      </c>
      <c r="F17" s="17" t="s">
        <v>4</v>
      </c>
      <c r="G17" s="17">
        <v>50</v>
      </c>
      <c r="H17" s="30">
        <v>1.4</v>
      </c>
      <c r="I17" s="17"/>
      <c r="J17" s="17"/>
      <c r="K17" s="17" t="s">
        <v>59</v>
      </c>
      <c r="L17" s="17"/>
      <c r="M17" s="13"/>
      <c r="N17" s="36">
        <f>SUMIFS($E$6:$E$400,$F$6:$F$400,"CH",$A$6:$A$400,"U12")</f>
        <v>0</v>
      </c>
      <c r="O17" s="36" t="s">
        <v>3</v>
      </c>
      <c r="P17" s="36" t="s">
        <v>43</v>
      </c>
    </row>
    <row r="18" spans="1:16" s="12" customFormat="1" x14ac:dyDescent="0.3">
      <c r="A18" s="17" t="s">
        <v>8</v>
      </c>
      <c r="B18" s="17">
        <v>1</v>
      </c>
      <c r="C18" s="17"/>
      <c r="D18" s="17"/>
      <c r="E18" s="17">
        <v>1</v>
      </c>
      <c r="F18" s="17" t="s">
        <v>4</v>
      </c>
      <c r="G18" s="17">
        <v>56</v>
      </c>
      <c r="H18" s="30">
        <v>1.8</v>
      </c>
      <c r="I18" s="17"/>
      <c r="J18" s="17"/>
      <c r="K18" s="17" t="s">
        <v>59</v>
      </c>
      <c r="L18" s="17"/>
      <c r="M18" s="13"/>
      <c r="N18" s="36">
        <f>SUMIFS($E$6:$E$400,$F$6:$F$400,"CH",$A$6:$A$400,"U13")</f>
        <v>0</v>
      </c>
      <c r="O18" s="36" t="s">
        <v>3</v>
      </c>
      <c r="P18" s="36" t="s">
        <v>44</v>
      </c>
    </row>
    <row r="19" spans="1:16" s="12" customFormat="1" x14ac:dyDescent="0.3">
      <c r="A19" s="17" t="s">
        <v>8</v>
      </c>
      <c r="B19" s="17">
        <v>1</v>
      </c>
      <c r="C19" s="17"/>
      <c r="D19" s="17"/>
      <c r="E19" s="17">
        <v>1</v>
      </c>
      <c r="F19" s="17" t="s">
        <v>4</v>
      </c>
      <c r="G19" s="17">
        <v>55</v>
      </c>
      <c r="H19" s="30"/>
      <c r="I19" s="17"/>
      <c r="J19" s="17"/>
      <c r="K19" s="17" t="s">
        <v>59</v>
      </c>
      <c r="L19" s="17"/>
      <c r="M19" s="13"/>
      <c r="N19" s="36">
        <f>SUMIFS($E$6:$E$400,$F$6:$F$400,"CH",$A$6:$A$400,"U14")</f>
        <v>0</v>
      </c>
      <c r="O19" s="36" t="s">
        <v>3</v>
      </c>
      <c r="P19" s="36" t="s">
        <v>45</v>
      </c>
    </row>
    <row r="20" spans="1:16" s="12" customFormat="1" x14ac:dyDescent="0.3">
      <c r="A20" s="17" t="s">
        <v>8</v>
      </c>
      <c r="B20" s="17">
        <v>1</v>
      </c>
      <c r="C20" s="17"/>
      <c r="D20" s="17"/>
      <c r="E20" s="17">
        <v>1</v>
      </c>
      <c r="F20" s="17" t="s">
        <v>3</v>
      </c>
      <c r="G20" s="17">
        <v>59</v>
      </c>
      <c r="H20" s="30">
        <v>2.5</v>
      </c>
      <c r="I20" s="17"/>
      <c r="J20" s="17"/>
      <c r="K20" s="17" t="s">
        <v>59</v>
      </c>
      <c r="L20" s="17"/>
      <c r="M20" s="13"/>
      <c r="N20" s="36">
        <f>SUMIFS($E$6:$E$400,$F$6:$F$400,"CH",$A$6:$A$400,"U15")</f>
        <v>0</v>
      </c>
      <c r="O20" s="36" t="s">
        <v>3</v>
      </c>
      <c r="P20" s="36" t="s">
        <v>46</v>
      </c>
    </row>
    <row r="21" spans="1:16" s="12" customFormat="1" x14ac:dyDescent="0.3">
      <c r="A21" s="17" t="s">
        <v>8</v>
      </c>
      <c r="B21" s="17">
        <v>1</v>
      </c>
      <c r="C21" s="17"/>
      <c r="D21" s="17"/>
      <c r="E21" s="17">
        <v>1</v>
      </c>
      <c r="F21" s="17" t="s">
        <v>3</v>
      </c>
      <c r="G21" s="17">
        <v>58</v>
      </c>
      <c r="H21" s="30">
        <v>2.2000000000000002</v>
      </c>
      <c r="I21" s="17"/>
      <c r="J21" s="17"/>
      <c r="K21" s="17" t="s">
        <v>59</v>
      </c>
      <c r="L21" s="17"/>
      <c r="M21" s="13"/>
      <c r="N21" s="36">
        <f>SUMIFS($E$6:$E$400,$F$6:$F$400,"CH",$A$6:$A$400,"U16")</f>
        <v>0</v>
      </c>
      <c r="O21" s="36" t="s">
        <v>3</v>
      </c>
      <c r="P21" s="36" t="s">
        <v>511</v>
      </c>
    </row>
    <row r="22" spans="1:16" s="12" customFormat="1" x14ac:dyDescent="0.3">
      <c r="A22" s="17" t="s">
        <v>8</v>
      </c>
      <c r="B22" s="17">
        <v>1</v>
      </c>
      <c r="C22" s="17"/>
      <c r="D22" s="17"/>
      <c r="E22" s="17">
        <v>1</v>
      </c>
      <c r="F22" s="17" t="s">
        <v>3</v>
      </c>
      <c r="G22" s="17">
        <v>78</v>
      </c>
      <c r="H22" s="30">
        <v>6</v>
      </c>
      <c r="I22" s="17" t="s">
        <v>333</v>
      </c>
      <c r="J22" s="17"/>
      <c r="K22" s="17" t="s">
        <v>59</v>
      </c>
      <c r="L22" s="17"/>
      <c r="M22" s="13"/>
      <c r="N22" s="36">
        <f>SUMIFS($E$6:$E$400,$F$6:$F$400,"CH",$A$6:$A$400,"U17")</f>
        <v>0</v>
      </c>
      <c r="O22" s="36" t="s">
        <v>3</v>
      </c>
      <c r="P22" s="36" t="s">
        <v>512</v>
      </c>
    </row>
    <row r="23" spans="1:16" s="12" customFormat="1" x14ac:dyDescent="0.3">
      <c r="A23" s="17" t="s">
        <v>8</v>
      </c>
      <c r="B23" s="17">
        <v>1</v>
      </c>
      <c r="C23" s="17"/>
      <c r="D23" s="17"/>
      <c r="E23" s="17">
        <v>1</v>
      </c>
      <c r="F23" s="17" t="s">
        <v>3</v>
      </c>
      <c r="G23" s="17">
        <v>50</v>
      </c>
      <c r="H23" s="30"/>
      <c r="I23" s="17"/>
      <c r="J23" s="17"/>
      <c r="K23" s="17" t="s">
        <v>59</v>
      </c>
      <c r="L23" s="17"/>
      <c r="M23" s="13"/>
      <c r="N23" s="36">
        <f>SUMIFS($E$6:$E$400,$F$6:$F$400,"CH",$A$6:$A$400,"U18")</f>
        <v>0</v>
      </c>
      <c r="O23" s="36" t="s">
        <v>3</v>
      </c>
      <c r="P23" s="36" t="s">
        <v>513</v>
      </c>
    </row>
    <row r="24" spans="1:16" s="12" customFormat="1" x14ac:dyDescent="0.3">
      <c r="A24" s="17" t="s">
        <v>8</v>
      </c>
      <c r="B24" s="17">
        <v>1</v>
      </c>
      <c r="C24" s="17"/>
      <c r="D24" s="17"/>
      <c r="E24" s="17">
        <v>1</v>
      </c>
      <c r="F24" s="17" t="s">
        <v>4</v>
      </c>
      <c r="G24" s="17">
        <v>62</v>
      </c>
      <c r="H24" s="30">
        <v>2.6</v>
      </c>
      <c r="I24" s="17"/>
      <c r="J24" s="17"/>
      <c r="K24" s="17" t="s">
        <v>59</v>
      </c>
      <c r="L24" s="17"/>
      <c r="M24" s="13"/>
      <c r="N24" s="36">
        <f>SUMIFS($E$6:$E$400,$F$6:$F$400,"CH",$A$6:$A$400,"U19")</f>
        <v>0</v>
      </c>
      <c r="O24" s="36" t="s">
        <v>3</v>
      </c>
      <c r="P24" s="36" t="s">
        <v>514</v>
      </c>
    </row>
    <row r="25" spans="1:16" s="12" customFormat="1" x14ac:dyDescent="0.3">
      <c r="A25" s="17" t="s">
        <v>8</v>
      </c>
      <c r="B25" s="17">
        <v>1</v>
      </c>
      <c r="C25" s="17"/>
      <c r="D25" s="17"/>
      <c r="E25" s="17">
        <v>1</v>
      </c>
      <c r="F25" s="17" t="s">
        <v>4</v>
      </c>
      <c r="G25" s="17">
        <v>56</v>
      </c>
      <c r="H25" s="30"/>
      <c r="I25" s="17"/>
      <c r="J25" s="17"/>
      <c r="K25" s="17" t="s">
        <v>59</v>
      </c>
      <c r="L25" s="17" t="s">
        <v>64</v>
      </c>
      <c r="M25" s="13"/>
      <c r="N25" s="36">
        <f>SUMIFS($E$6:$E$400,$F$6:$F$400,"CH",$A$6:$A$400,"U20")</f>
        <v>0</v>
      </c>
      <c r="O25" s="36" t="s">
        <v>3</v>
      </c>
      <c r="P25" s="36" t="s">
        <v>516</v>
      </c>
    </row>
    <row r="26" spans="1:16" s="12" customFormat="1" x14ac:dyDescent="0.3">
      <c r="A26" s="17" t="s">
        <v>8</v>
      </c>
      <c r="B26" s="17">
        <v>1</v>
      </c>
      <c r="C26" s="17"/>
      <c r="D26" s="17"/>
      <c r="E26" s="17">
        <v>1</v>
      </c>
      <c r="F26" s="17" t="s">
        <v>3</v>
      </c>
      <c r="G26" s="17">
        <v>58</v>
      </c>
      <c r="H26" s="30">
        <v>2.1</v>
      </c>
      <c r="I26" s="17"/>
      <c r="J26" s="17"/>
      <c r="K26" s="17" t="s">
        <v>59</v>
      </c>
      <c r="L26" s="17"/>
      <c r="M26" s="13"/>
      <c r="N26" s="36">
        <f>SUMIFS($E$6:$E$400,$F$6:$F$400,"CH",$A$6:$A$400,"U21")</f>
        <v>0</v>
      </c>
      <c r="O26" s="36" t="s">
        <v>3</v>
      </c>
      <c r="P26" s="36" t="s">
        <v>517</v>
      </c>
    </row>
    <row r="27" spans="1:16" s="12" customFormat="1" x14ac:dyDescent="0.3">
      <c r="A27" s="17" t="s">
        <v>8</v>
      </c>
      <c r="B27" s="17">
        <v>1</v>
      </c>
      <c r="C27" s="17"/>
      <c r="D27" s="17"/>
      <c r="E27" s="17">
        <v>1</v>
      </c>
      <c r="F27" s="17" t="s">
        <v>4</v>
      </c>
      <c r="G27" s="17">
        <v>57</v>
      </c>
      <c r="H27" s="30"/>
      <c r="I27" s="17"/>
      <c r="J27" s="17"/>
      <c r="K27" s="17" t="s">
        <v>59</v>
      </c>
      <c r="L27" s="17"/>
      <c r="M27" s="13"/>
      <c r="N27" s="36">
        <f>SUMIFS($E$6:$E$400,$F$6:$F$400,"CH",$A$6:$A$400,"U22")</f>
        <v>0</v>
      </c>
      <c r="O27" s="36" t="s">
        <v>3</v>
      </c>
      <c r="P27" s="36" t="s">
        <v>518</v>
      </c>
    </row>
    <row r="28" spans="1:16" s="12" customFormat="1" x14ac:dyDescent="0.3">
      <c r="A28" s="17" t="s">
        <v>8</v>
      </c>
      <c r="B28" s="17">
        <v>1</v>
      </c>
      <c r="C28" s="17"/>
      <c r="D28" s="17"/>
      <c r="E28" s="17">
        <v>1</v>
      </c>
      <c r="F28" s="17" t="s">
        <v>3</v>
      </c>
      <c r="G28" s="17">
        <v>62</v>
      </c>
      <c r="H28" s="30">
        <v>2.6</v>
      </c>
      <c r="I28" s="17"/>
      <c r="J28" s="17"/>
      <c r="K28" s="17" t="s">
        <v>59</v>
      </c>
      <c r="L28" s="17"/>
      <c r="M28" s="13"/>
      <c r="N28" s="36">
        <f>SUMIFS($E$6:$E$400,$F$6:$F$400,"CH",$A$6:$A$400,"U23")</f>
        <v>0</v>
      </c>
      <c r="O28" s="36" t="s">
        <v>3</v>
      </c>
      <c r="P28" s="36" t="s">
        <v>519</v>
      </c>
    </row>
    <row r="29" spans="1:16" s="12" customFormat="1" x14ac:dyDescent="0.3">
      <c r="A29" s="17" t="s">
        <v>8</v>
      </c>
      <c r="B29" s="17">
        <v>1</v>
      </c>
      <c r="C29" s="17"/>
      <c r="D29" s="17"/>
      <c r="E29" s="17">
        <v>1</v>
      </c>
      <c r="F29" s="17" t="s">
        <v>3</v>
      </c>
      <c r="G29" s="17">
        <v>60</v>
      </c>
      <c r="H29" s="30">
        <v>2.4</v>
      </c>
      <c r="I29" s="17"/>
      <c r="J29" s="17"/>
      <c r="K29" s="17" t="s">
        <v>59</v>
      </c>
      <c r="L29" s="17"/>
      <c r="M29" s="13"/>
      <c r="N29" s="36">
        <f>SUMIFS($E$6:$E$400,$F$6:$F$400,"CH",$A$6:$A$400,"U24")</f>
        <v>0</v>
      </c>
      <c r="O29" s="36" t="s">
        <v>3</v>
      </c>
      <c r="P29" s="36" t="s">
        <v>520</v>
      </c>
    </row>
    <row r="30" spans="1:16" s="12" customFormat="1" x14ac:dyDescent="0.3">
      <c r="A30" s="17" t="s">
        <v>8</v>
      </c>
      <c r="B30" s="17">
        <v>1</v>
      </c>
      <c r="C30" s="17"/>
      <c r="D30" s="17"/>
      <c r="E30" s="17">
        <v>1</v>
      </c>
      <c r="F30" s="17" t="s">
        <v>4</v>
      </c>
      <c r="G30" s="17">
        <v>54</v>
      </c>
      <c r="H30" s="30"/>
      <c r="I30" s="17"/>
      <c r="J30" s="17"/>
      <c r="K30" s="17" t="s">
        <v>59</v>
      </c>
      <c r="L30" s="17"/>
      <c r="M30" s="13"/>
      <c r="N30" s="36">
        <f>SUMIFS($E$6:$E$400,$F$6:$F$400,"CH",$A$6:$A$400,"U25")</f>
        <v>0</v>
      </c>
      <c r="O30" s="36" t="s">
        <v>3</v>
      </c>
      <c r="P30" s="36" t="s">
        <v>521</v>
      </c>
    </row>
    <row r="31" spans="1:16" s="12" customFormat="1" x14ac:dyDescent="0.3">
      <c r="A31" s="17" t="s">
        <v>8</v>
      </c>
      <c r="B31" s="17">
        <v>1</v>
      </c>
      <c r="C31" s="17"/>
      <c r="D31" s="17"/>
      <c r="E31" s="17">
        <v>1</v>
      </c>
      <c r="F31" s="17" t="s">
        <v>3</v>
      </c>
      <c r="G31" s="17">
        <v>67</v>
      </c>
      <c r="H31" s="30">
        <v>2.7</v>
      </c>
      <c r="I31" s="17"/>
      <c r="J31" s="17"/>
      <c r="K31" s="17" t="s">
        <v>59</v>
      </c>
      <c r="L31" s="17"/>
      <c r="M31" s="13"/>
      <c r="N31" s="36">
        <f>SUMIFS($E$6:$E$400,$F$6:$F$400,"CH",$A$6:$A$400,"U26")</f>
        <v>0</v>
      </c>
      <c r="O31" s="36" t="s">
        <v>3</v>
      </c>
      <c r="P31" s="36" t="s">
        <v>522</v>
      </c>
    </row>
    <row r="32" spans="1:16" s="12" customFormat="1" x14ac:dyDescent="0.3">
      <c r="A32" s="17" t="s">
        <v>8</v>
      </c>
      <c r="B32" s="17">
        <v>1</v>
      </c>
      <c r="C32" s="17"/>
      <c r="D32" s="17"/>
      <c r="E32" s="17">
        <v>1</v>
      </c>
      <c r="F32" s="17" t="s">
        <v>3</v>
      </c>
      <c r="G32" s="17">
        <v>80</v>
      </c>
      <c r="H32" s="30">
        <v>6.2</v>
      </c>
      <c r="I32" s="17" t="s">
        <v>331</v>
      </c>
      <c r="J32" s="17"/>
      <c r="K32" s="17" t="s">
        <v>59</v>
      </c>
      <c r="L32" s="17"/>
      <c r="M32" s="13"/>
      <c r="N32" s="36">
        <f>SUMIFS($E$6:$E$400,$F$6:$F$400,"CH",$A$6:$A$400,"U27")</f>
        <v>0</v>
      </c>
      <c r="O32" s="36" t="s">
        <v>3</v>
      </c>
      <c r="P32" s="36" t="s">
        <v>523</v>
      </c>
    </row>
    <row r="33" spans="1:16" s="12" customFormat="1" x14ac:dyDescent="0.3">
      <c r="A33" s="17" t="s">
        <v>8</v>
      </c>
      <c r="B33" s="17">
        <v>1</v>
      </c>
      <c r="C33" s="17"/>
      <c r="D33" s="17"/>
      <c r="E33" s="17">
        <v>1</v>
      </c>
      <c r="F33" s="17" t="s">
        <v>3</v>
      </c>
      <c r="G33" s="17">
        <v>62</v>
      </c>
      <c r="H33" s="30">
        <v>2.2000000000000002</v>
      </c>
      <c r="I33" s="17"/>
      <c r="J33" s="17"/>
      <c r="K33" s="17" t="s">
        <v>59</v>
      </c>
      <c r="L33" s="17"/>
      <c r="M33" s="13"/>
      <c r="N33" s="36">
        <f>SUMIFS($E$6:$E$400,$F$6:$F$400,"CH",$A$6:$A$400,"U28")</f>
        <v>0</v>
      </c>
      <c r="O33" s="36" t="s">
        <v>3</v>
      </c>
      <c r="P33" s="36" t="s">
        <v>524</v>
      </c>
    </row>
    <row r="34" spans="1:16" s="12" customFormat="1" x14ac:dyDescent="0.3">
      <c r="A34" s="17" t="s">
        <v>8</v>
      </c>
      <c r="B34" s="17">
        <v>1</v>
      </c>
      <c r="C34" s="17"/>
      <c r="D34" s="17"/>
      <c r="E34" s="17">
        <v>1</v>
      </c>
      <c r="F34" s="17" t="s">
        <v>3</v>
      </c>
      <c r="G34" s="17">
        <v>66</v>
      </c>
      <c r="H34" s="30">
        <v>4</v>
      </c>
      <c r="I34" s="17"/>
      <c r="J34" s="17"/>
      <c r="K34" s="17" t="s">
        <v>59</v>
      </c>
      <c r="L34" s="17"/>
      <c r="M34" s="13"/>
      <c r="N34" s="36">
        <f>SUMIFS($E$6:$E$400,$F$6:$F$400,"CH",$A$6:$A$400,"U29")</f>
        <v>0</v>
      </c>
      <c r="O34" s="36" t="s">
        <v>3</v>
      </c>
      <c r="P34" s="36" t="s">
        <v>525</v>
      </c>
    </row>
    <row r="35" spans="1:16" s="12" customFormat="1" x14ac:dyDescent="0.3">
      <c r="A35" s="17" t="s">
        <v>8</v>
      </c>
      <c r="B35" s="17">
        <v>1</v>
      </c>
      <c r="C35" s="17"/>
      <c r="D35" s="17"/>
      <c r="E35" s="17">
        <v>1</v>
      </c>
      <c r="F35" s="17" t="s">
        <v>4</v>
      </c>
      <c r="G35" s="17">
        <v>59</v>
      </c>
      <c r="H35" s="30"/>
      <c r="I35" s="17"/>
      <c r="J35" s="17"/>
      <c r="K35" s="17" t="s">
        <v>59</v>
      </c>
      <c r="L35" s="17"/>
      <c r="M35" s="13"/>
      <c r="N35" s="36">
        <f>SUMIFS($E$6:$E$400,$F$6:$F$400,"CH",$A$6:$A$400,"U30")</f>
        <v>0</v>
      </c>
      <c r="O35" s="36" t="s">
        <v>3</v>
      </c>
      <c r="P35" s="36" t="s">
        <v>527</v>
      </c>
    </row>
    <row r="36" spans="1:16" s="12" customFormat="1" x14ac:dyDescent="0.3">
      <c r="A36" s="17" t="s">
        <v>8</v>
      </c>
      <c r="B36" s="17">
        <v>1</v>
      </c>
      <c r="C36" s="17"/>
      <c r="D36" s="17"/>
      <c r="E36" s="17">
        <v>1</v>
      </c>
      <c r="F36" s="17" t="s">
        <v>4</v>
      </c>
      <c r="G36" s="17">
        <v>55</v>
      </c>
      <c r="H36" s="30"/>
      <c r="I36" s="17"/>
      <c r="J36" s="17"/>
      <c r="K36" s="17" t="s">
        <v>59</v>
      </c>
      <c r="L36" s="17"/>
      <c r="M36" s="13"/>
      <c r="N36" s="36">
        <f>SUMIFS($E$6:$E$400,$F$6:$F$400,"CH",$A$6:$A$400,"U31")</f>
        <v>0</v>
      </c>
      <c r="O36" s="36" t="s">
        <v>3</v>
      </c>
      <c r="P36" s="36" t="s">
        <v>529</v>
      </c>
    </row>
    <row r="37" spans="1:16" s="12" customFormat="1" x14ac:dyDescent="0.3">
      <c r="A37" s="17" t="s">
        <v>8</v>
      </c>
      <c r="B37" s="17">
        <v>1</v>
      </c>
      <c r="C37" s="17"/>
      <c r="D37" s="17"/>
      <c r="E37" s="17">
        <v>1</v>
      </c>
      <c r="F37" s="17" t="s">
        <v>3</v>
      </c>
      <c r="G37" s="17">
        <v>57</v>
      </c>
      <c r="H37" s="30">
        <v>2</v>
      </c>
      <c r="I37" s="17"/>
      <c r="J37" s="17"/>
      <c r="K37" s="17" t="s">
        <v>59</v>
      </c>
      <c r="L37" s="17"/>
      <c r="M37" s="13"/>
      <c r="N37" s="36">
        <f>SUMIFS($E$6:$E$400,$F$6:$F$400,"CH",$A$6:$A$400,"U32")</f>
        <v>0</v>
      </c>
      <c r="O37" s="36" t="s">
        <v>3</v>
      </c>
      <c r="P37" s="36" t="s">
        <v>530</v>
      </c>
    </row>
    <row r="38" spans="1:16" s="12" customFormat="1" x14ac:dyDescent="0.3">
      <c r="A38" s="17" t="s">
        <v>8</v>
      </c>
      <c r="B38" s="17">
        <v>1</v>
      </c>
      <c r="C38" s="17"/>
      <c r="D38" s="17"/>
      <c r="E38" s="17">
        <v>1</v>
      </c>
      <c r="F38" s="17" t="s">
        <v>3</v>
      </c>
      <c r="G38" s="17">
        <v>61</v>
      </c>
      <c r="H38" s="30">
        <v>2.7</v>
      </c>
      <c r="I38" s="17"/>
      <c r="J38" s="17"/>
      <c r="K38" s="17" t="s">
        <v>59</v>
      </c>
      <c r="L38" s="17"/>
      <c r="M38" s="13"/>
      <c r="N38" s="36">
        <f>SUMIFS($E$6:$E$400,$F$6:$F$400,"CH",$A$6:$A$400,"U33")</f>
        <v>0</v>
      </c>
      <c r="O38" s="36" t="s">
        <v>3</v>
      </c>
      <c r="P38" s="36" t="s">
        <v>531</v>
      </c>
    </row>
    <row r="39" spans="1:16" s="12" customFormat="1" x14ac:dyDescent="0.3">
      <c r="A39" s="17" t="s">
        <v>8</v>
      </c>
      <c r="B39" s="17">
        <v>1</v>
      </c>
      <c r="C39" s="17"/>
      <c r="D39" s="17"/>
      <c r="E39" s="17">
        <v>1</v>
      </c>
      <c r="F39" s="17" t="s">
        <v>4</v>
      </c>
      <c r="G39" s="17">
        <v>47</v>
      </c>
      <c r="H39" s="30"/>
      <c r="I39" s="17"/>
      <c r="J39" s="17"/>
      <c r="K39" s="17" t="s">
        <v>59</v>
      </c>
      <c r="L39" s="17"/>
      <c r="M39" s="13"/>
      <c r="N39" s="36">
        <f>SUMIFS($E$6:$E$400,$F$6:$F$400,"CH",$A$6:$A$400,"U34")</f>
        <v>0</v>
      </c>
      <c r="O39" s="36" t="s">
        <v>3</v>
      </c>
      <c r="P39" s="36" t="s">
        <v>532</v>
      </c>
    </row>
    <row r="40" spans="1:16" s="12" customFormat="1" x14ac:dyDescent="0.3">
      <c r="A40" s="17" t="s">
        <v>8</v>
      </c>
      <c r="B40" s="17">
        <v>1</v>
      </c>
      <c r="C40" s="17"/>
      <c r="D40" s="17"/>
      <c r="E40" s="17">
        <v>1</v>
      </c>
      <c r="F40" s="17" t="s">
        <v>4</v>
      </c>
      <c r="G40" s="17">
        <v>56</v>
      </c>
      <c r="H40" s="30"/>
      <c r="I40" s="17"/>
      <c r="J40" s="17"/>
      <c r="K40" s="17" t="s">
        <v>59</v>
      </c>
      <c r="L40" s="17"/>
      <c r="M40" s="13"/>
      <c r="N40" s="36">
        <f>SUMIFS($E$6:$E$400,$F$6:$F$400,"CH",$A$6:$A$400,"U35")</f>
        <v>0</v>
      </c>
      <c r="O40" s="36" t="s">
        <v>3</v>
      </c>
      <c r="P40" s="36" t="s">
        <v>533</v>
      </c>
    </row>
    <row r="41" spans="1:16" s="12" customFormat="1" x14ac:dyDescent="0.3">
      <c r="A41" s="17" t="s">
        <v>8</v>
      </c>
      <c r="B41" s="17">
        <v>1</v>
      </c>
      <c r="C41" s="17"/>
      <c r="D41" s="17"/>
      <c r="E41" s="17">
        <v>1</v>
      </c>
      <c r="F41" s="17" t="s">
        <v>4</v>
      </c>
      <c r="G41" s="17">
        <v>58</v>
      </c>
      <c r="H41" s="30"/>
      <c r="I41" s="17"/>
      <c r="J41" s="17"/>
      <c r="K41" s="17" t="s">
        <v>59</v>
      </c>
      <c r="L41" s="17"/>
      <c r="M41" s="13"/>
      <c r="N41" s="36">
        <f>SUMIFS($E$6:$E$400,$F$6:$F$400,"CH",$A$6:$A$400,"U36")</f>
        <v>0</v>
      </c>
      <c r="O41" s="36" t="s">
        <v>3</v>
      </c>
      <c r="P41" s="36" t="s">
        <v>534</v>
      </c>
    </row>
    <row r="42" spans="1:16" s="12" customFormat="1" x14ac:dyDescent="0.3">
      <c r="A42" s="17" t="s">
        <v>8</v>
      </c>
      <c r="B42" s="17">
        <v>1</v>
      </c>
      <c r="C42" s="17"/>
      <c r="D42" s="17"/>
      <c r="E42" s="17">
        <v>1</v>
      </c>
      <c r="F42" s="17" t="s">
        <v>19</v>
      </c>
      <c r="G42" s="17">
        <v>170</v>
      </c>
      <c r="H42" s="30">
        <v>47.5</v>
      </c>
      <c r="I42" s="17"/>
      <c r="J42" s="17"/>
      <c r="K42" s="17" t="s">
        <v>59</v>
      </c>
      <c r="L42" s="17"/>
      <c r="M42" s="13"/>
      <c r="N42" s="36">
        <f>SUMIFS($E$6:$E$400,$F$6:$F$400,"CH",$A$6:$A$400,"U37")</f>
        <v>0</v>
      </c>
      <c r="O42" s="36" t="s">
        <v>3</v>
      </c>
      <c r="P42" s="36" t="s">
        <v>535</v>
      </c>
    </row>
    <row r="43" spans="1:16" s="12" customFormat="1" x14ac:dyDescent="0.3">
      <c r="A43" s="17" t="s">
        <v>8</v>
      </c>
      <c r="B43" s="17">
        <v>1</v>
      </c>
      <c r="C43" s="17"/>
      <c r="D43" s="17"/>
      <c r="E43" s="17">
        <v>1</v>
      </c>
      <c r="F43" s="17" t="s">
        <v>4</v>
      </c>
      <c r="G43" s="17">
        <v>141</v>
      </c>
      <c r="H43" s="30">
        <v>30.3</v>
      </c>
      <c r="I43" s="17" t="s">
        <v>332</v>
      </c>
      <c r="J43" s="17"/>
      <c r="K43" s="17" t="s">
        <v>59</v>
      </c>
      <c r="L43" s="17"/>
      <c r="M43" s="13"/>
      <c r="N43" s="36">
        <f>SUMIFS($E$6:$E$400,$F$6:$F$400,"CH",$A$6:$A$400,"U38")</f>
        <v>0</v>
      </c>
      <c r="O43" s="36" t="s">
        <v>3</v>
      </c>
      <c r="P43" s="36" t="s">
        <v>536</v>
      </c>
    </row>
    <row r="44" spans="1:16" s="12" customFormat="1" x14ac:dyDescent="0.3">
      <c r="A44" s="17" t="s">
        <v>8</v>
      </c>
      <c r="B44" s="17">
        <v>1</v>
      </c>
      <c r="C44" s="17"/>
      <c r="D44" s="17"/>
      <c r="E44" s="17">
        <v>1</v>
      </c>
      <c r="F44" s="17" t="s">
        <v>4</v>
      </c>
      <c r="G44" s="17">
        <v>70</v>
      </c>
      <c r="H44" s="30"/>
      <c r="I44" s="17"/>
      <c r="J44" s="17"/>
      <c r="K44" s="17" t="s">
        <v>59</v>
      </c>
      <c r="L44" s="17"/>
      <c r="M44" s="13" t="s">
        <v>629</v>
      </c>
      <c r="N44" s="36">
        <f>SUMIFS($E$6:$E$400,$F$6:$F$400,"CH",$A$6:$A$400,"U39")</f>
        <v>0</v>
      </c>
      <c r="O44" s="36" t="s">
        <v>3</v>
      </c>
      <c r="P44" s="36" t="s">
        <v>537</v>
      </c>
    </row>
    <row r="45" spans="1:16" s="12" customFormat="1" x14ac:dyDescent="0.3">
      <c r="A45" s="17" t="s">
        <v>8</v>
      </c>
      <c r="B45" s="17">
        <v>1</v>
      </c>
      <c r="C45" s="17">
        <v>1756</v>
      </c>
      <c r="D45" s="17" t="s">
        <v>628</v>
      </c>
      <c r="E45" s="17">
        <v>387</v>
      </c>
      <c r="F45" s="17" t="s">
        <v>5</v>
      </c>
      <c r="G45" s="17"/>
      <c r="H45" s="30"/>
      <c r="I45" s="17"/>
      <c r="J45" s="17"/>
      <c r="K45" s="17" t="s">
        <v>59</v>
      </c>
      <c r="L45" s="17"/>
      <c r="M45" s="13"/>
      <c r="N45" s="36">
        <f>SUMIFS($E$6:$E$400,$F$6:$F$400,"CH",$A$6:$A$400,"U40")</f>
        <v>0</v>
      </c>
      <c r="O45" s="36" t="s">
        <v>3</v>
      </c>
      <c r="P45" s="36" t="s">
        <v>539</v>
      </c>
    </row>
    <row r="46" spans="1:16" s="12" customFormat="1" x14ac:dyDescent="0.3">
      <c r="A46" s="17" t="s">
        <v>8</v>
      </c>
      <c r="B46" s="17">
        <v>2</v>
      </c>
      <c r="C46" s="17">
        <v>1400</v>
      </c>
      <c r="D46" s="17"/>
      <c r="E46" s="17">
        <v>48</v>
      </c>
      <c r="F46" s="17" t="s">
        <v>5</v>
      </c>
      <c r="G46" s="17"/>
      <c r="H46" s="30"/>
      <c r="I46" s="17"/>
      <c r="J46" s="17"/>
      <c r="K46" s="17" t="s">
        <v>59</v>
      </c>
      <c r="L46" s="17"/>
      <c r="M46" s="13"/>
      <c r="N46" s="36">
        <f>SUMIFS($E$6:$E$400,$F$6:$F$400,"CH",$A$6:$A$400,"U41")</f>
        <v>0</v>
      </c>
      <c r="O46" s="36" t="s">
        <v>3</v>
      </c>
      <c r="P46" s="36" t="s">
        <v>820</v>
      </c>
    </row>
    <row r="47" spans="1:16" s="12" customFormat="1" x14ac:dyDescent="0.3">
      <c r="A47" s="17" t="s">
        <v>8</v>
      </c>
      <c r="B47" s="17">
        <v>2</v>
      </c>
      <c r="C47" s="17"/>
      <c r="D47" s="17"/>
      <c r="E47" s="17">
        <v>277</v>
      </c>
      <c r="F47" s="17" t="s">
        <v>5</v>
      </c>
      <c r="G47" s="17"/>
      <c r="H47" s="30"/>
      <c r="I47" s="17"/>
      <c r="J47" s="17"/>
      <c r="K47" s="17" t="s">
        <v>59</v>
      </c>
      <c r="L47" s="17"/>
      <c r="M47" s="13" t="s">
        <v>591</v>
      </c>
      <c r="N47" s="36">
        <f>SUMIFS($E$6:$E$400,$F$6:$F$400,"CH",$A$6:$A$400,"")</f>
        <v>0</v>
      </c>
      <c r="O47" s="36" t="s">
        <v>3</v>
      </c>
      <c r="P47" s="36"/>
    </row>
    <row r="48" spans="1:16" s="12" customFormat="1" x14ac:dyDescent="0.3">
      <c r="A48" s="17" t="s">
        <v>8</v>
      </c>
      <c r="B48" s="17">
        <v>2</v>
      </c>
      <c r="C48" s="17"/>
      <c r="D48" s="17"/>
      <c r="E48" s="17">
        <v>12</v>
      </c>
      <c r="F48" s="17" t="s">
        <v>3</v>
      </c>
      <c r="G48" s="17"/>
      <c r="H48" s="30"/>
      <c r="I48" s="17"/>
      <c r="J48" s="17"/>
      <c r="K48" s="17" t="s">
        <v>59</v>
      </c>
      <c r="L48" s="17"/>
      <c r="M48" s="13"/>
      <c r="N48" s="36">
        <f>SUM(N6:N47)</f>
        <v>87</v>
      </c>
      <c r="O48" s="36"/>
      <c r="P48" s="36"/>
    </row>
    <row r="49" spans="1:16" s="12" customFormat="1" x14ac:dyDescent="0.3">
      <c r="A49" s="17" t="s">
        <v>8</v>
      </c>
      <c r="B49" s="17">
        <v>2</v>
      </c>
      <c r="C49" s="17"/>
      <c r="D49" s="17"/>
      <c r="E49" s="17">
        <v>9</v>
      </c>
      <c r="F49" s="17" t="s">
        <v>4</v>
      </c>
      <c r="G49" s="17"/>
      <c r="H49" s="30"/>
      <c r="I49" s="17"/>
      <c r="J49" s="17"/>
      <c r="K49" s="17" t="s">
        <v>59</v>
      </c>
      <c r="L49" s="17"/>
      <c r="M49" s="13"/>
      <c r="N49" s="36"/>
      <c r="O49" s="36"/>
      <c r="P49" s="36"/>
    </row>
    <row r="50" spans="1:16" s="12" customFormat="1" x14ac:dyDescent="0.3">
      <c r="A50" s="17" t="s">
        <v>8</v>
      </c>
      <c r="B50" s="17">
        <v>2</v>
      </c>
      <c r="C50" s="17">
        <v>1530</v>
      </c>
      <c r="D50" s="17"/>
      <c r="E50" s="17">
        <v>1</v>
      </c>
      <c r="F50" s="17" t="s">
        <v>18</v>
      </c>
      <c r="G50" s="17"/>
      <c r="H50" s="30"/>
      <c r="I50" s="17"/>
      <c r="J50" s="17"/>
      <c r="K50" s="17" t="s">
        <v>59</v>
      </c>
      <c r="L50" s="17"/>
      <c r="M50" s="13"/>
      <c r="N50" s="36">
        <f>SUMIFS($E$6:$E$400,$F$6:$F$400,"RT",$A$6:$A$400,"U1")</f>
        <v>0</v>
      </c>
      <c r="O50" s="36" t="s">
        <v>4</v>
      </c>
      <c r="P50" s="36" t="s">
        <v>7</v>
      </c>
    </row>
    <row r="51" spans="1:16" s="12" customFormat="1" x14ac:dyDescent="0.3">
      <c r="A51" s="17" t="s">
        <v>11</v>
      </c>
      <c r="B51" s="17">
        <v>1</v>
      </c>
      <c r="C51" s="17">
        <v>1038</v>
      </c>
      <c r="D51" s="17" t="s">
        <v>633</v>
      </c>
      <c r="E51" s="17">
        <v>1</v>
      </c>
      <c r="F51" s="17" t="s">
        <v>3</v>
      </c>
      <c r="G51" s="17">
        <v>64</v>
      </c>
      <c r="H51" s="30">
        <v>2.8</v>
      </c>
      <c r="I51" s="17"/>
      <c r="J51" s="17"/>
      <c r="K51" s="17" t="s">
        <v>59</v>
      </c>
      <c r="L51" s="17" t="s">
        <v>64</v>
      </c>
      <c r="M51" s="13"/>
      <c r="N51" s="36">
        <f>SUMIFS($E$6:$E$400,$F$6:$F$400,"RT",$A$6:$A$400,"U2")</f>
        <v>31</v>
      </c>
      <c r="O51" s="36" t="s">
        <v>4</v>
      </c>
      <c r="P51" s="36" t="s">
        <v>8</v>
      </c>
    </row>
    <row r="52" spans="1:16" s="12" customFormat="1" x14ac:dyDescent="0.3">
      <c r="A52" s="17" t="s">
        <v>11</v>
      </c>
      <c r="B52" s="17">
        <v>1</v>
      </c>
      <c r="C52" s="17"/>
      <c r="D52" s="17"/>
      <c r="E52" s="17">
        <v>1</v>
      </c>
      <c r="F52" s="17" t="s">
        <v>4</v>
      </c>
      <c r="G52" s="17">
        <v>48</v>
      </c>
      <c r="H52" s="30">
        <v>1.8</v>
      </c>
      <c r="I52" s="17"/>
      <c r="J52" s="17"/>
      <c r="K52" s="17" t="s">
        <v>59</v>
      </c>
      <c r="L52" s="17" t="s">
        <v>64</v>
      </c>
      <c r="M52" s="13"/>
      <c r="N52" s="36">
        <f>SUMIFS($E$6:$E$400,$F$6:$F$400,"RT",$A$6:$A$400,"U3")</f>
        <v>0</v>
      </c>
      <c r="O52" s="36" t="s">
        <v>4</v>
      </c>
      <c r="P52" s="36" t="s">
        <v>9</v>
      </c>
    </row>
    <row r="53" spans="1:16" s="12" customFormat="1" x14ac:dyDescent="0.3">
      <c r="A53" s="17" t="s">
        <v>11</v>
      </c>
      <c r="B53" s="17">
        <v>1</v>
      </c>
      <c r="C53" s="17"/>
      <c r="D53" s="17"/>
      <c r="E53" s="17">
        <v>1</v>
      </c>
      <c r="F53" s="17" t="s">
        <v>18</v>
      </c>
      <c r="G53" s="17">
        <v>70</v>
      </c>
      <c r="H53" s="30">
        <v>2.6</v>
      </c>
      <c r="I53" s="17"/>
      <c r="J53" s="17"/>
      <c r="K53" s="17" t="s">
        <v>59</v>
      </c>
      <c r="L53" s="17"/>
      <c r="M53" s="13"/>
      <c r="N53" s="36">
        <f>SUMIFS($E$6:$E$400,$F$6:$F$400,"RT",$A$6:$A$400,"U4")</f>
        <v>0</v>
      </c>
      <c r="O53" s="36" t="s">
        <v>4</v>
      </c>
      <c r="P53" s="36" t="s">
        <v>10</v>
      </c>
    </row>
    <row r="54" spans="1:16" s="12" customFormat="1" x14ac:dyDescent="0.3">
      <c r="A54" s="17" t="s">
        <v>11</v>
      </c>
      <c r="B54" s="17">
        <v>1</v>
      </c>
      <c r="C54" s="17"/>
      <c r="D54" s="17"/>
      <c r="E54" s="17">
        <v>1</v>
      </c>
      <c r="F54" s="17" t="s">
        <v>3</v>
      </c>
      <c r="G54" s="17">
        <v>50</v>
      </c>
      <c r="H54" s="30">
        <v>1.5</v>
      </c>
      <c r="I54" s="17"/>
      <c r="J54" s="17"/>
      <c r="K54" s="17" t="s">
        <v>59</v>
      </c>
      <c r="L54" s="17"/>
      <c r="M54" s="13"/>
      <c r="N54" s="36">
        <f>SUMIFS($E$6:$E$400,$F$6:$F$400,"RT",$A$6:$A$400,"U5")</f>
        <v>7</v>
      </c>
      <c r="O54" s="36" t="s">
        <v>4</v>
      </c>
      <c r="P54" s="36" t="s">
        <v>11</v>
      </c>
    </row>
    <row r="55" spans="1:16" s="12" customFormat="1" x14ac:dyDescent="0.3">
      <c r="A55" s="17" t="s">
        <v>11</v>
      </c>
      <c r="B55" s="17">
        <v>1</v>
      </c>
      <c r="C55" s="17"/>
      <c r="D55" s="17"/>
      <c r="E55" s="17">
        <v>1</v>
      </c>
      <c r="F55" s="17" t="s">
        <v>4</v>
      </c>
      <c r="G55" s="17">
        <v>40</v>
      </c>
      <c r="H55" s="30">
        <v>1.1000000000000001</v>
      </c>
      <c r="I55" s="17"/>
      <c r="J55" s="17"/>
      <c r="K55" s="17" t="s">
        <v>59</v>
      </c>
      <c r="L55" s="17"/>
      <c r="M55" s="13"/>
      <c r="N55" s="36">
        <f>SUMIFS($E$6:$E$400,$F$6:$F$400,"RT",$A$6:$A$400,"U6")</f>
        <v>0</v>
      </c>
      <c r="O55" s="36" t="s">
        <v>4</v>
      </c>
      <c r="P55" s="36" t="s">
        <v>12</v>
      </c>
    </row>
    <row r="56" spans="1:16" s="12" customFormat="1" x14ac:dyDescent="0.3">
      <c r="A56" s="17" t="s">
        <v>11</v>
      </c>
      <c r="B56" s="17">
        <v>1</v>
      </c>
      <c r="C56" s="17"/>
      <c r="D56" s="17"/>
      <c r="E56" s="17">
        <v>1</v>
      </c>
      <c r="F56" s="17" t="s">
        <v>3</v>
      </c>
      <c r="G56" s="17">
        <v>58</v>
      </c>
      <c r="H56" s="30">
        <v>1.8</v>
      </c>
      <c r="I56" s="17"/>
      <c r="J56" s="17"/>
      <c r="K56" s="17" t="s">
        <v>59</v>
      </c>
      <c r="L56" s="17"/>
      <c r="M56" s="13"/>
      <c r="N56" s="36">
        <f>SUMIFS($E$6:$E$400,$F$6:$F$400,"RT",$A$6:$A$400,"U7")</f>
        <v>0</v>
      </c>
      <c r="O56" s="36" t="s">
        <v>4</v>
      </c>
      <c r="P56" s="36" t="s">
        <v>13</v>
      </c>
    </row>
    <row r="57" spans="1:16" s="12" customFormat="1" x14ac:dyDescent="0.3">
      <c r="A57" s="17" t="s">
        <v>11</v>
      </c>
      <c r="B57" s="17">
        <v>1</v>
      </c>
      <c r="C57" s="17"/>
      <c r="D57" s="17"/>
      <c r="E57" s="17">
        <v>1</v>
      </c>
      <c r="F57" s="17" t="s">
        <v>3</v>
      </c>
      <c r="G57" s="17">
        <v>73</v>
      </c>
      <c r="H57" s="30">
        <v>4.7</v>
      </c>
      <c r="I57" s="17"/>
      <c r="J57" s="17"/>
      <c r="K57" s="17" t="s">
        <v>59</v>
      </c>
      <c r="L57" s="17" t="s">
        <v>64</v>
      </c>
      <c r="M57" s="13"/>
      <c r="N57" s="36">
        <f>SUMIFS($E$6:$E$400,$F$6:$F$400,"RT",$A$6:$A$400,"U8")</f>
        <v>0</v>
      </c>
      <c r="O57" s="36" t="s">
        <v>4</v>
      </c>
      <c r="P57" s="36" t="s">
        <v>14</v>
      </c>
    </row>
    <row r="58" spans="1:16" s="12" customFormat="1" x14ac:dyDescent="0.3">
      <c r="A58" s="17" t="s">
        <v>11</v>
      </c>
      <c r="B58" s="17">
        <v>1</v>
      </c>
      <c r="C58" s="17"/>
      <c r="D58" s="17"/>
      <c r="E58" s="17">
        <v>1</v>
      </c>
      <c r="F58" s="17" t="s">
        <v>3</v>
      </c>
      <c r="G58" s="17">
        <v>65</v>
      </c>
      <c r="H58" s="30">
        <v>2.9</v>
      </c>
      <c r="I58" s="17"/>
      <c r="J58" s="17"/>
      <c r="K58" s="17" t="s">
        <v>59</v>
      </c>
      <c r="L58" s="17"/>
      <c r="M58" s="13"/>
      <c r="N58" s="36">
        <f>SUMIFS($E$6:$E$400,$F$6:$F$400,"RT",$A$6:$A$400,"U9")</f>
        <v>0</v>
      </c>
      <c r="O58" s="36" t="s">
        <v>4</v>
      </c>
      <c r="P58" s="36" t="s">
        <v>15</v>
      </c>
    </row>
    <row r="59" spans="1:16" s="12" customFormat="1" x14ac:dyDescent="0.3">
      <c r="A59" s="17" t="s">
        <v>11</v>
      </c>
      <c r="B59" s="17">
        <v>1</v>
      </c>
      <c r="C59" s="17"/>
      <c r="D59" s="17"/>
      <c r="E59" s="17">
        <v>1</v>
      </c>
      <c r="F59" s="17" t="s">
        <v>3</v>
      </c>
      <c r="G59" s="17">
        <v>62</v>
      </c>
      <c r="H59" s="30">
        <v>2.4</v>
      </c>
      <c r="I59" s="17"/>
      <c r="J59" s="17"/>
      <c r="K59" s="17" t="s">
        <v>59</v>
      </c>
      <c r="L59" s="17" t="s">
        <v>64</v>
      </c>
      <c r="M59" s="13"/>
      <c r="N59" s="36">
        <f>SUMIFS($E$6:$E$400,$F$6:$F$400,"RT",$A$6:$A$400,"U10")</f>
        <v>0</v>
      </c>
      <c r="O59" s="36" t="s">
        <v>4</v>
      </c>
      <c r="P59" s="36" t="s">
        <v>16</v>
      </c>
    </row>
    <row r="60" spans="1:16" s="12" customFormat="1" x14ac:dyDescent="0.3">
      <c r="A60" s="17" t="s">
        <v>11</v>
      </c>
      <c r="B60" s="17">
        <v>1</v>
      </c>
      <c r="C60" s="17"/>
      <c r="D60" s="17"/>
      <c r="E60" s="17">
        <v>1</v>
      </c>
      <c r="F60" s="17" t="s">
        <v>3</v>
      </c>
      <c r="G60" s="17">
        <v>58</v>
      </c>
      <c r="H60" s="30">
        <v>1.9</v>
      </c>
      <c r="I60" s="17"/>
      <c r="J60" s="17"/>
      <c r="K60" s="17" t="s">
        <v>59</v>
      </c>
      <c r="L60" s="17" t="s">
        <v>64</v>
      </c>
      <c r="M60" s="13"/>
      <c r="N60" s="36">
        <f>SUMIFS($E$6:$E$400,$F$6:$F$400,"RT",$A$6:$A$400,"U11")</f>
        <v>8</v>
      </c>
      <c r="O60" s="36" t="s">
        <v>4</v>
      </c>
      <c r="P60" s="36" t="s">
        <v>42</v>
      </c>
    </row>
    <row r="61" spans="1:16" s="12" customFormat="1" x14ac:dyDescent="0.3">
      <c r="A61" s="17" t="s">
        <v>11</v>
      </c>
      <c r="B61" s="17">
        <v>1</v>
      </c>
      <c r="C61" s="17"/>
      <c r="D61" s="17"/>
      <c r="E61" s="17">
        <v>1</v>
      </c>
      <c r="F61" s="17" t="s">
        <v>3</v>
      </c>
      <c r="G61" s="17">
        <v>52</v>
      </c>
      <c r="H61" s="30">
        <v>1.8</v>
      </c>
      <c r="I61" s="17"/>
      <c r="J61" s="17"/>
      <c r="K61" s="17" t="s">
        <v>59</v>
      </c>
      <c r="L61" s="17" t="s">
        <v>64</v>
      </c>
      <c r="M61" s="13"/>
      <c r="N61" s="36">
        <f>SUMIFS($E$6:$E$400,$F$6:$F$400,"RT",$A$6:$A$400,"U12")</f>
        <v>0</v>
      </c>
      <c r="O61" s="36" t="s">
        <v>4</v>
      </c>
      <c r="P61" s="36" t="s">
        <v>43</v>
      </c>
    </row>
    <row r="62" spans="1:16" s="12" customFormat="1" x14ac:dyDescent="0.3">
      <c r="A62" s="17" t="s">
        <v>11</v>
      </c>
      <c r="B62" s="17">
        <v>1</v>
      </c>
      <c r="C62" s="17"/>
      <c r="D62" s="17"/>
      <c r="E62" s="17">
        <v>1</v>
      </c>
      <c r="F62" s="17" t="s">
        <v>3</v>
      </c>
      <c r="G62" s="17">
        <v>52</v>
      </c>
      <c r="H62" s="30">
        <v>1.8</v>
      </c>
      <c r="I62" s="17"/>
      <c r="J62" s="17"/>
      <c r="K62" s="17" t="s">
        <v>59</v>
      </c>
      <c r="L62" s="17" t="s">
        <v>64</v>
      </c>
      <c r="M62" s="13"/>
      <c r="N62" s="36">
        <f>SUMIFS($E$6:$E$400,$F$6:$F$400,"RT",$A$6:$A$400,"U13")</f>
        <v>0</v>
      </c>
      <c r="O62" s="36" t="s">
        <v>4</v>
      </c>
      <c r="P62" s="36" t="s">
        <v>44</v>
      </c>
    </row>
    <row r="63" spans="1:16" s="12" customFormat="1" x14ac:dyDescent="0.3">
      <c r="A63" s="17" t="s">
        <v>11</v>
      </c>
      <c r="B63" s="17">
        <v>1</v>
      </c>
      <c r="C63" s="17"/>
      <c r="D63" s="17"/>
      <c r="E63" s="17">
        <v>1</v>
      </c>
      <c r="F63" s="17" t="s">
        <v>4</v>
      </c>
      <c r="G63" s="17">
        <v>50</v>
      </c>
      <c r="H63" s="30">
        <v>2</v>
      </c>
      <c r="I63" s="17"/>
      <c r="J63" s="17"/>
      <c r="K63" s="17" t="s">
        <v>59</v>
      </c>
      <c r="L63" s="17" t="s">
        <v>64</v>
      </c>
      <c r="M63" s="13"/>
      <c r="N63" s="36">
        <f>SUMIFS($E$6:$E$400,$F$6:$F$400,"RT",$A$6:$A$400,"U14")</f>
        <v>0</v>
      </c>
      <c r="O63" s="36" t="s">
        <v>4</v>
      </c>
      <c r="P63" s="36" t="s">
        <v>45</v>
      </c>
    </row>
    <row r="64" spans="1:16" s="12" customFormat="1" x14ac:dyDescent="0.3">
      <c r="A64" s="17" t="s">
        <v>11</v>
      </c>
      <c r="B64" s="17">
        <v>1</v>
      </c>
      <c r="C64" s="17"/>
      <c r="D64" s="17"/>
      <c r="E64" s="17">
        <v>1</v>
      </c>
      <c r="F64" s="17" t="s">
        <v>4</v>
      </c>
      <c r="G64" s="17">
        <v>48</v>
      </c>
      <c r="H64" s="30">
        <v>1.2</v>
      </c>
      <c r="I64" s="17"/>
      <c r="J64" s="17"/>
      <c r="K64" s="17" t="s">
        <v>59</v>
      </c>
      <c r="L64" s="17" t="s">
        <v>64</v>
      </c>
      <c r="M64" s="13"/>
      <c r="N64" s="36">
        <f>SUMIFS($E$6:$E$400,$F$6:$F$400,"RT",$A$6:$A$400,"U15")</f>
        <v>0</v>
      </c>
      <c r="O64" s="36" t="s">
        <v>4</v>
      </c>
      <c r="P64" s="36" t="s">
        <v>46</v>
      </c>
    </row>
    <row r="65" spans="1:16" s="12" customFormat="1" x14ac:dyDescent="0.3">
      <c r="A65" s="17" t="s">
        <v>11</v>
      </c>
      <c r="B65" s="17">
        <v>1</v>
      </c>
      <c r="C65" s="17"/>
      <c r="D65" s="17"/>
      <c r="E65" s="17">
        <v>1</v>
      </c>
      <c r="F65" s="17" t="s">
        <v>3</v>
      </c>
      <c r="G65" s="17">
        <v>55</v>
      </c>
      <c r="H65" s="30">
        <v>2.2999999999999998</v>
      </c>
      <c r="I65" s="17"/>
      <c r="J65" s="17"/>
      <c r="K65" s="17" t="s">
        <v>59</v>
      </c>
      <c r="L65" s="17"/>
      <c r="M65" s="13"/>
      <c r="N65" s="36">
        <f>SUMIFS($E$6:$E$400,$F$6:$F$400,"RT",$A$6:$A$400,"U16")</f>
        <v>0</v>
      </c>
      <c r="O65" s="36" t="s">
        <v>4</v>
      </c>
      <c r="P65" s="36" t="s">
        <v>511</v>
      </c>
    </row>
    <row r="66" spans="1:16" s="12" customFormat="1" x14ac:dyDescent="0.3">
      <c r="A66" s="17" t="s">
        <v>11</v>
      </c>
      <c r="B66" s="17">
        <v>1</v>
      </c>
      <c r="C66" s="17"/>
      <c r="D66" s="17"/>
      <c r="E66" s="17">
        <v>1</v>
      </c>
      <c r="F66" s="17" t="s">
        <v>4</v>
      </c>
      <c r="G66" s="17">
        <v>40</v>
      </c>
      <c r="H66" s="30">
        <v>1.1000000000000001</v>
      </c>
      <c r="I66" s="17"/>
      <c r="J66" s="17"/>
      <c r="K66" s="17" t="s">
        <v>59</v>
      </c>
      <c r="L66" s="17"/>
      <c r="M66" s="13"/>
      <c r="N66" s="36">
        <f>SUMIFS($E$6:$E$400,$F$6:$F$400,"RT",$A$6:$A$400,"U17")</f>
        <v>0</v>
      </c>
      <c r="O66" s="36" t="s">
        <v>4</v>
      </c>
      <c r="P66" s="36" t="s">
        <v>512</v>
      </c>
    </row>
    <row r="67" spans="1:16" s="12" customFormat="1" x14ac:dyDescent="0.3">
      <c r="A67" s="17" t="s">
        <v>11</v>
      </c>
      <c r="B67" s="17">
        <v>1</v>
      </c>
      <c r="C67" s="17"/>
      <c r="D67" s="17"/>
      <c r="E67" s="17">
        <v>1</v>
      </c>
      <c r="F67" s="17" t="s">
        <v>3</v>
      </c>
      <c r="G67" s="17">
        <v>70</v>
      </c>
      <c r="H67" s="30">
        <v>3.4</v>
      </c>
      <c r="I67" s="17" t="s">
        <v>330</v>
      </c>
      <c r="J67" s="17" t="s">
        <v>329</v>
      </c>
      <c r="K67" s="17" t="s">
        <v>59</v>
      </c>
      <c r="L67" s="17"/>
      <c r="M67" s="13"/>
      <c r="N67" s="36">
        <f>SUMIFS($E$6:$E$400,$F$6:$F$400,"RT",$A$6:$A$400,"U18")</f>
        <v>0</v>
      </c>
      <c r="O67" s="36" t="s">
        <v>4</v>
      </c>
      <c r="P67" s="36" t="s">
        <v>513</v>
      </c>
    </row>
    <row r="68" spans="1:16" s="12" customFormat="1" x14ac:dyDescent="0.3">
      <c r="A68" s="17" t="s">
        <v>11</v>
      </c>
      <c r="B68" s="17">
        <v>1</v>
      </c>
      <c r="C68" s="17"/>
      <c r="D68" s="17"/>
      <c r="E68" s="17">
        <v>1</v>
      </c>
      <c r="F68" s="17" t="s">
        <v>3</v>
      </c>
      <c r="G68" s="17">
        <v>69</v>
      </c>
      <c r="H68" s="30">
        <v>3.2</v>
      </c>
      <c r="I68" s="17"/>
      <c r="J68" s="17"/>
      <c r="K68" s="17" t="s">
        <v>59</v>
      </c>
      <c r="L68" s="17"/>
      <c r="M68" s="13"/>
      <c r="N68" s="36">
        <f>SUMIFS($E$6:$E$400,$F$6:$F$400,"RT",$A$6:$A$400,"U19")</f>
        <v>0</v>
      </c>
      <c r="O68" s="36" t="s">
        <v>4</v>
      </c>
      <c r="P68" s="36" t="s">
        <v>514</v>
      </c>
    </row>
    <row r="69" spans="1:16" s="12" customFormat="1" x14ac:dyDescent="0.3">
      <c r="A69" s="17" t="s">
        <v>11</v>
      </c>
      <c r="B69" s="17">
        <v>1</v>
      </c>
      <c r="C69" s="17"/>
      <c r="D69" s="17"/>
      <c r="E69" s="17">
        <v>1</v>
      </c>
      <c r="F69" s="17" t="s">
        <v>4</v>
      </c>
      <c r="G69" s="17">
        <v>48</v>
      </c>
      <c r="H69" s="30">
        <v>1.2</v>
      </c>
      <c r="I69" s="17"/>
      <c r="J69" s="17"/>
      <c r="K69" s="17" t="s">
        <v>59</v>
      </c>
      <c r="L69" s="17"/>
      <c r="M69" s="13"/>
      <c r="N69" s="36">
        <f>SUMIFS($E$6:$E$400,$F$6:$F$400,"RT",$A$6:$A$400,"U20")</f>
        <v>0</v>
      </c>
      <c r="O69" s="36" t="s">
        <v>4</v>
      </c>
      <c r="P69" s="36" t="s">
        <v>516</v>
      </c>
    </row>
    <row r="70" spans="1:16" s="12" customFormat="1" x14ac:dyDescent="0.3">
      <c r="A70" s="17" t="s">
        <v>11</v>
      </c>
      <c r="B70" s="17">
        <v>1</v>
      </c>
      <c r="C70" s="17"/>
      <c r="D70" s="17"/>
      <c r="E70" s="17">
        <v>1</v>
      </c>
      <c r="F70" s="17" t="s">
        <v>3</v>
      </c>
      <c r="G70" s="17">
        <v>57</v>
      </c>
      <c r="H70" s="30">
        <v>1.9</v>
      </c>
      <c r="I70" s="17"/>
      <c r="J70" s="17"/>
      <c r="K70" s="17" t="s">
        <v>59</v>
      </c>
      <c r="L70" s="17"/>
      <c r="M70" s="13"/>
      <c r="N70" s="36">
        <f>SUMIFS($E$6:$E$400,$F$6:$F$400,"RT",$A$6:$A$400,"U21")</f>
        <v>0</v>
      </c>
      <c r="O70" s="36" t="s">
        <v>4</v>
      </c>
      <c r="P70" s="36" t="s">
        <v>517</v>
      </c>
    </row>
    <row r="71" spans="1:16" s="12" customFormat="1" x14ac:dyDescent="0.3">
      <c r="A71" s="17" t="s">
        <v>11</v>
      </c>
      <c r="B71" s="17">
        <v>1</v>
      </c>
      <c r="C71" s="17"/>
      <c r="D71" s="17"/>
      <c r="E71" s="17">
        <v>1</v>
      </c>
      <c r="F71" s="17" t="s">
        <v>3</v>
      </c>
      <c r="G71" s="17">
        <v>68</v>
      </c>
      <c r="H71" s="30">
        <v>3.1</v>
      </c>
      <c r="I71" s="17"/>
      <c r="J71" s="17"/>
      <c r="K71" s="17" t="s">
        <v>59</v>
      </c>
      <c r="L71" s="17"/>
      <c r="M71" s="13"/>
      <c r="N71" s="36">
        <f>SUMIFS($E$6:$E$400,$F$6:$F$400,"RT",$A$6:$A$400,"U22")</f>
        <v>0</v>
      </c>
      <c r="O71" s="36" t="s">
        <v>4</v>
      </c>
      <c r="P71" s="36" t="s">
        <v>518</v>
      </c>
    </row>
    <row r="72" spans="1:16" s="12" customFormat="1" x14ac:dyDescent="0.3">
      <c r="A72" s="17" t="s">
        <v>11</v>
      </c>
      <c r="B72" s="17">
        <v>1</v>
      </c>
      <c r="C72" s="17"/>
      <c r="D72" s="17"/>
      <c r="E72" s="17">
        <v>1</v>
      </c>
      <c r="F72" s="17" t="s">
        <v>3</v>
      </c>
      <c r="G72" s="17">
        <v>61</v>
      </c>
      <c r="H72" s="30">
        <v>2.4</v>
      </c>
      <c r="I72" s="17"/>
      <c r="J72" s="17"/>
      <c r="K72" s="17" t="s">
        <v>59</v>
      </c>
      <c r="L72" s="17"/>
      <c r="M72" s="13"/>
      <c r="N72" s="36">
        <f>SUMIFS($E$6:$E$400,$F$6:$F$400,"RT",$A$6:$A$400,"U23")</f>
        <v>0</v>
      </c>
      <c r="O72" s="36" t="s">
        <v>4</v>
      </c>
      <c r="P72" s="36" t="s">
        <v>519</v>
      </c>
    </row>
    <row r="73" spans="1:16" s="12" customFormat="1" x14ac:dyDescent="0.3">
      <c r="A73" s="17" t="s">
        <v>11</v>
      </c>
      <c r="B73" s="17">
        <v>1</v>
      </c>
      <c r="C73" s="17"/>
      <c r="D73" s="17"/>
      <c r="E73" s="17">
        <v>1</v>
      </c>
      <c r="F73" s="17" t="s">
        <v>3</v>
      </c>
      <c r="G73" s="17">
        <v>61</v>
      </c>
      <c r="H73" s="30">
        <v>2.6</v>
      </c>
      <c r="I73" s="17"/>
      <c r="J73" s="17"/>
      <c r="K73" s="17" t="s">
        <v>59</v>
      </c>
      <c r="L73" s="17"/>
      <c r="M73" s="13"/>
      <c r="N73" s="36">
        <f>SUMIFS($E$6:$E$400,$F$6:$F$400,"RT",$A$6:$A$400,"U24")</f>
        <v>0</v>
      </c>
      <c r="O73" s="36" t="s">
        <v>4</v>
      </c>
      <c r="P73" s="36" t="s">
        <v>520</v>
      </c>
    </row>
    <row r="74" spans="1:16" s="12" customFormat="1" x14ac:dyDescent="0.3">
      <c r="A74" s="17" t="s">
        <v>11</v>
      </c>
      <c r="B74" s="17">
        <v>1</v>
      </c>
      <c r="C74" s="17"/>
      <c r="D74" s="17"/>
      <c r="E74" s="17">
        <v>1</v>
      </c>
      <c r="F74" s="17" t="s">
        <v>3</v>
      </c>
      <c r="G74" s="17">
        <v>60</v>
      </c>
      <c r="H74" s="30">
        <v>2.6</v>
      </c>
      <c r="I74" s="17"/>
      <c r="J74" s="17"/>
      <c r="K74" s="17" t="s">
        <v>59</v>
      </c>
      <c r="L74" s="17"/>
      <c r="M74" s="13"/>
      <c r="N74" s="36">
        <f>SUMIFS($E$6:$E$400,$F$6:$F$400,"RT",$A$6:$A$400,"U25")</f>
        <v>0</v>
      </c>
      <c r="O74" s="36" t="s">
        <v>4</v>
      </c>
      <c r="P74" s="36" t="s">
        <v>521</v>
      </c>
    </row>
    <row r="75" spans="1:16" s="12" customFormat="1" x14ac:dyDescent="0.3">
      <c r="A75" s="17" t="s">
        <v>11</v>
      </c>
      <c r="B75" s="17">
        <v>1</v>
      </c>
      <c r="C75" s="17"/>
      <c r="D75" s="17"/>
      <c r="E75" s="17">
        <v>1</v>
      </c>
      <c r="F75" s="17" t="s">
        <v>3</v>
      </c>
      <c r="G75" s="17">
        <v>60</v>
      </c>
      <c r="H75" s="30">
        <v>2.4</v>
      </c>
      <c r="I75" s="17"/>
      <c r="J75" s="17"/>
      <c r="K75" s="17" t="s">
        <v>59</v>
      </c>
      <c r="L75" s="17"/>
      <c r="M75" s="13"/>
      <c r="N75" s="36">
        <f>SUMIFS($E$6:$E$400,$F$6:$F$400,"RT",$A$6:$A$400,"U26")</f>
        <v>0</v>
      </c>
      <c r="O75" s="36" t="s">
        <v>4</v>
      </c>
      <c r="P75" s="36" t="s">
        <v>522</v>
      </c>
    </row>
    <row r="76" spans="1:16" s="12" customFormat="1" x14ac:dyDescent="0.3">
      <c r="A76" s="17" t="s">
        <v>11</v>
      </c>
      <c r="B76" s="17">
        <v>1</v>
      </c>
      <c r="C76" s="17"/>
      <c r="D76" s="17"/>
      <c r="E76" s="17">
        <v>1</v>
      </c>
      <c r="F76" s="17" t="s">
        <v>4</v>
      </c>
      <c r="G76" s="17">
        <v>50</v>
      </c>
      <c r="H76" s="30">
        <v>1.5</v>
      </c>
      <c r="I76" s="17"/>
      <c r="J76" s="17"/>
      <c r="K76" s="17" t="s">
        <v>59</v>
      </c>
      <c r="L76" s="17"/>
      <c r="M76" s="13"/>
      <c r="N76" s="36">
        <f>SUMIFS($E$6:$E$400,$F$6:$F$400,"RT",$A$6:$A$400,"U27")</f>
        <v>0</v>
      </c>
      <c r="O76" s="36" t="s">
        <v>4</v>
      </c>
      <c r="P76" s="36" t="s">
        <v>523</v>
      </c>
    </row>
    <row r="77" spans="1:16" s="12" customFormat="1" x14ac:dyDescent="0.3">
      <c r="A77" s="17" t="s">
        <v>11</v>
      </c>
      <c r="B77" s="17">
        <v>1</v>
      </c>
      <c r="C77" s="17"/>
      <c r="D77" s="17"/>
      <c r="E77" s="17">
        <v>1</v>
      </c>
      <c r="F77" s="17" t="s">
        <v>3</v>
      </c>
      <c r="G77" s="17">
        <v>61</v>
      </c>
      <c r="H77" s="30">
        <v>2.7</v>
      </c>
      <c r="I77" s="17"/>
      <c r="J77" s="17"/>
      <c r="K77" s="17" t="s">
        <v>59</v>
      </c>
      <c r="L77" s="17"/>
      <c r="M77" s="13"/>
      <c r="N77" s="36">
        <f>SUMIFS($E$6:$E$400,$F$6:$F$400,"RT",$A$6:$A$400,"U28")</f>
        <v>0</v>
      </c>
      <c r="O77" s="36" t="s">
        <v>4</v>
      </c>
      <c r="P77" s="36" t="s">
        <v>524</v>
      </c>
    </row>
    <row r="78" spans="1:16" s="12" customFormat="1" x14ac:dyDescent="0.3">
      <c r="A78" s="17" t="s">
        <v>11</v>
      </c>
      <c r="B78" s="17">
        <v>1</v>
      </c>
      <c r="C78" s="17">
        <v>1039</v>
      </c>
      <c r="D78" s="17" t="s">
        <v>545</v>
      </c>
      <c r="E78" s="17">
        <v>99</v>
      </c>
      <c r="F78" s="17" t="s">
        <v>5</v>
      </c>
      <c r="G78" s="17"/>
      <c r="H78" s="30"/>
      <c r="I78" s="17"/>
      <c r="J78" s="17"/>
      <c r="K78" s="17" t="s">
        <v>59</v>
      </c>
      <c r="L78" s="17"/>
      <c r="M78" s="13" t="s">
        <v>634</v>
      </c>
      <c r="N78" s="36">
        <f>SUMIFS($E$6:$E$400,$F$6:$F$400,"RT",$A$6:$A$400,"U29")</f>
        <v>0</v>
      </c>
      <c r="O78" s="36" t="s">
        <v>4</v>
      </c>
      <c r="P78" s="36" t="s">
        <v>525</v>
      </c>
    </row>
    <row r="79" spans="1:16" s="12" customFormat="1" x14ac:dyDescent="0.3">
      <c r="A79" s="17" t="s">
        <v>11</v>
      </c>
      <c r="B79" s="17">
        <v>2</v>
      </c>
      <c r="C79" s="17"/>
      <c r="D79" s="17"/>
      <c r="E79" s="17">
        <v>26</v>
      </c>
      <c r="F79" s="17" t="s">
        <v>5</v>
      </c>
      <c r="G79" s="17"/>
      <c r="H79" s="30"/>
      <c r="I79" s="17"/>
      <c r="J79" s="17"/>
      <c r="K79" s="17" t="s">
        <v>64</v>
      </c>
      <c r="L79" s="17"/>
      <c r="M79" s="13"/>
      <c r="N79" s="36">
        <f>SUMIFS($E$6:$E$400,$F$6:$F$400,"RT",$A$6:$A$400,"U30")</f>
        <v>0</v>
      </c>
      <c r="O79" s="36" t="s">
        <v>4</v>
      </c>
      <c r="P79" s="36" t="s">
        <v>527</v>
      </c>
    </row>
    <row r="80" spans="1:16" s="12" customFormat="1" x14ac:dyDescent="0.3">
      <c r="A80" s="17" t="s">
        <v>11</v>
      </c>
      <c r="B80" s="17">
        <v>2</v>
      </c>
      <c r="C80" s="17"/>
      <c r="D80" s="17"/>
      <c r="E80" s="17">
        <v>49</v>
      </c>
      <c r="F80" s="17" t="s">
        <v>5</v>
      </c>
      <c r="G80" s="17"/>
      <c r="H80" s="30"/>
      <c r="I80" s="17"/>
      <c r="J80" s="17"/>
      <c r="K80" s="17" t="s">
        <v>59</v>
      </c>
      <c r="L80" s="17"/>
      <c r="M80" s="13" t="s">
        <v>591</v>
      </c>
      <c r="N80" s="36">
        <f>SUMIFS($E$6:$E$400,$F$6:$F$400,"RT",$A$6:$A$400,"U31")</f>
        <v>0</v>
      </c>
      <c r="O80" s="36" t="s">
        <v>4</v>
      </c>
      <c r="P80" s="36" t="s">
        <v>529</v>
      </c>
    </row>
    <row r="81" spans="1:16" s="12" customFormat="1" x14ac:dyDescent="0.3">
      <c r="A81" s="17" t="s">
        <v>11</v>
      </c>
      <c r="B81" s="17">
        <v>2</v>
      </c>
      <c r="C81" s="17">
        <v>1400</v>
      </c>
      <c r="D81" s="17"/>
      <c r="E81" s="17">
        <v>14</v>
      </c>
      <c r="F81" s="17" t="s">
        <v>3</v>
      </c>
      <c r="G81" s="17"/>
      <c r="H81" s="30"/>
      <c r="I81" s="17"/>
      <c r="J81" s="17"/>
      <c r="K81" s="17" t="s">
        <v>59</v>
      </c>
      <c r="L81" s="17"/>
      <c r="M81" s="13"/>
      <c r="N81" s="36">
        <f>SUMIFS($E$6:$E$400,$F$6:$F$400,"RT",$A$6:$A$400,"U32")</f>
        <v>0</v>
      </c>
      <c r="O81" s="36" t="s">
        <v>4</v>
      </c>
      <c r="P81" s="36" t="s">
        <v>530</v>
      </c>
    </row>
    <row r="82" spans="1:16" s="12" customFormat="1" x14ac:dyDescent="0.3">
      <c r="A82" s="17" t="s">
        <v>42</v>
      </c>
      <c r="B82" s="17">
        <v>1</v>
      </c>
      <c r="C82" s="17">
        <v>1155</v>
      </c>
      <c r="D82" s="17" t="s">
        <v>545</v>
      </c>
      <c r="E82" s="17">
        <v>1</v>
      </c>
      <c r="F82" s="17" t="s">
        <v>5</v>
      </c>
      <c r="G82" s="17">
        <v>154</v>
      </c>
      <c r="H82" s="30"/>
      <c r="I82" s="17"/>
      <c r="J82" s="17"/>
      <c r="K82" s="17" t="s">
        <v>59</v>
      </c>
      <c r="L82" s="17"/>
      <c r="M82" s="13"/>
      <c r="N82" s="36">
        <f>SUMIFS($E$6:$E$400,$F$6:$F$400,"RT",$A$6:$A$400,"U33")</f>
        <v>0</v>
      </c>
      <c r="O82" s="36" t="s">
        <v>4</v>
      </c>
      <c r="P82" s="36" t="s">
        <v>531</v>
      </c>
    </row>
    <row r="83" spans="1:16" s="12" customFormat="1" x14ac:dyDescent="0.3">
      <c r="A83" s="17" t="s">
        <v>42</v>
      </c>
      <c r="B83" s="17">
        <v>1</v>
      </c>
      <c r="C83" s="17"/>
      <c r="D83" s="17"/>
      <c r="E83" s="17">
        <v>1</v>
      </c>
      <c r="F83" s="17" t="s">
        <v>4</v>
      </c>
      <c r="G83" s="17">
        <v>45</v>
      </c>
      <c r="H83" s="30">
        <v>0.6</v>
      </c>
      <c r="I83" s="17"/>
      <c r="J83" s="17"/>
      <c r="K83" s="17" t="s">
        <v>59</v>
      </c>
      <c r="L83" s="17"/>
      <c r="M83" s="13"/>
      <c r="N83" s="36">
        <f>SUMIFS($E$6:$E$400,$F$6:$F$400,"RT",$A$6:$A$400,"U34")</f>
        <v>0</v>
      </c>
      <c r="O83" s="36" t="s">
        <v>4</v>
      </c>
      <c r="P83" s="36" t="s">
        <v>532</v>
      </c>
    </row>
    <row r="84" spans="1:16" s="12" customFormat="1" x14ac:dyDescent="0.3">
      <c r="A84" s="17" t="s">
        <v>42</v>
      </c>
      <c r="B84" s="17">
        <v>1</v>
      </c>
      <c r="C84" s="17"/>
      <c r="D84" s="17"/>
      <c r="E84" s="17">
        <v>1</v>
      </c>
      <c r="F84" s="17" t="s">
        <v>3</v>
      </c>
      <c r="G84" s="17">
        <v>52</v>
      </c>
      <c r="H84" s="30">
        <v>0.9</v>
      </c>
      <c r="I84" s="17"/>
      <c r="J84" s="17"/>
      <c r="K84" s="17" t="s">
        <v>59</v>
      </c>
      <c r="L84" s="17"/>
      <c r="M84" s="13"/>
      <c r="N84" s="36">
        <f>SUMIFS($E$6:$E$400,$F$6:$F$400,"RT",$A$6:$A$400,"U35")</f>
        <v>0</v>
      </c>
      <c r="O84" s="36" t="s">
        <v>4</v>
      </c>
      <c r="P84" s="36" t="s">
        <v>533</v>
      </c>
    </row>
    <row r="85" spans="1:16" s="12" customFormat="1" x14ac:dyDescent="0.3">
      <c r="A85" s="17" t="s">
        <v>42</v>
      </c>
      <c r="B85" s="17">
        <v>1</v>
      </c>
      <c r="C85" s="17"/>
      <c r="D85" s="17"/>
      <c r="E85" s="17">
        <v>1</v>
      </c>
      <c r="F85" s="17" t="s">
        <v>3</v>
      </c>
      <c r="G85" s="17">
        <v>58</v>
      </c>
      <c r="H85" s="30">
        <v>1.9</v>
      </c>
      <c r="I85" s="17"/>
      <c r="J85" s="17"/>
      <c r="K85" s="17" t="s">
        <v>59</v>
      </c>
      <c r="L85" s="17"/>
      <c r="M85" s="13"/>
      <c r="N85" s="36">
        <f>SUMIFS($E$6:$E$400,$F$6:$F$400,"RT",$A$6:$A$400,"U36")</f>
        <v>0</v>
      </c>
      <c r="O85" s="36" t="s">
        <v>4</v>
      </c>
      <c r="P85" s="36" t="s">
        <v>534</v>
      </c>
    </row>
    <row r="86" spans="1:16" s="12" customFormat="1" x14ac:dyDescent="0.3">
      <c r="A86" s="17" t="s">
        <v>42</v>
      </c>
      <c r="B86" s="17">
        <v>1</v>
      </c>
      <c r="C86" s="17"/>
      <c r="D86" s="17"/>
      <c r="E86" s="17">
        <v>1</v>
      </c>
      <c r="F86" s="17" t="s">
        <v>4</v>
      </c>
      <c r="G86" s="17">
        <v>58</v>
      </c>
      <c r="H86" s="30">
        <v>1.9</v>
      </c>
      <c r="I86" s="17"/>
      <c r="J86" s="17"/>
      <c r="K86" s="17" t="s">
        <v>59</v>
      </c>
      <c r="L86" s="17"/>
      <c r="M86" s="13"/>
      <c r="N86" s="36">
        <f>SUMIFS($E$6:$E$400,$F$6:$F$400,"RT",$A$6:$A$400,"U37")</f>
        <v>0</v>
      </c>
      <c r="O86" s="36" t="s">
        <v>4</v>
      </c>
      <c r="P86" s="36" t="s">
        <v>535</v>
      </c>
    </row>
    <row r="87" spans="1:16" s="12" customFormat="1" x14ac:dyDescent="0.3">
      <c r="A87" s="17" t="s">
        <v>42</v>
      </c>
      <c r="B87" s="17">
        <v>1</v>
      </c>
      <c r="C87" s="17"/>
      <c r="D87" s="17"/>
      <c r="E87" s="17">
        <v>1</v>
      </c>
      <c r="F87" s="17" t="s">
        <v>4</v>
      </c>
      <c r="G87" s="17">
        <v>50</v>
      </c>
      <c r="H87" s="30">
        <v>1.1000000000000001</v>
      </c>
      <c r="I87" s="17"/>
      <c r="J87" s="17"/>
      <c r="K87" s="17" t="s">
        <v>59</v>
      </c>
      <c r="L87" s="17"/>
      <c r="M87" s="13"/>
      <c r="N87" s="36">
        <f>SUMIFS($E$6:$E$400,$F$6:$F$400,"RT",$A$6:$A$400,"U38")</f>
        <v>0</v>
      </c>
      <c r="O87" s="36" t="s">
        <v>4</v>
      </c>
      <c r="P87" s="36" t="s">
        <v>536</v>
      </c>
    </row>
    <row r="88" spans="1:16" s="12" customFormat="1" x14ac:dyDescent="0.3">
      <c r="A88" s="17" t="s">
        <v>42</v>
      </c>
      <c r="B88" s="17">
        <v>1</v>
      </c>
      <c r="C88" s="17"/>
      <c r="D88" s="17"/>
      <c r="E88" s="17">
        <v>1</v>
      </c>
      <c r="F88" s="17" t="s">
        <v>3</v>
      </c>
      <c r="G88" s="17">
        <v>55</v>
      </c>
      <c r="H88" s="30"/>
      <c r="I88" s="17"/>
      <c r="J88" s="17"/>
      <c r="K88" s="17" t="s">
        <v>59</v>
      </c>
      <c r="L88" s="17"/>
      <c r="M88" s="13" t="s">
        <v>347</v>
      </c>
      <c r="N88" s="36">
        <f>SUMIFS($E$6:$E$400,$F$6:$F$400,"RT",$A$6:$A$400,"U39")</f>
        <v>0</v>
      </c>
      <c r="O88" s="36" t="s">
        <v>4</v>
      </c>
      <c r="P88" s="36" t="s">
        <v>537</v>
      </c>
    </row>
    <row r="89" spans="1:16" s="12" customFormat="1" x14ac:dyDescent="0.3">
      <c r="A89" s="17" t="s">
        <v>42</v>
      </c>
      <c r="B89" s="17">
        <v>1</v>
      </c>
      <c r="C89" s="17"/>
      <c r="D89" s="17"/>
      <c r="E89" s="17">
        <v>1</v>
      </c>
      <c r="F89" s="17" t="s">
        <v>4</v>
      </c>
      <c r="G89" s="17">
        <v>53</v>
      </c>
      <c r="H89" s="30">
        <v>1.6</v>
      </c>
      <c r="I89" s="17"/>
      <c r="J89" s="17"/>
      <c r="K89" s="17" t="s">
        <v>59</v>
      </c>
      <c r="L89" s="17"/>
      <c r="M89" s="13"/>
      <c r="N89" s="36">
        <f>SUMIFS($E$6:$E$400,$F$6:$F$400,"RT",$A$6:$A$400,"U40")</f>
        <v>0</v>
      </c>
      <c r="O89" s="36" t="s">
        <v>4</v>
      </c>
      <c r="P89" s="36" t="s">
        <v>539</v>
      </c>
    </row>
    <row r="90" spans="1:16" s="12" customFormat="1" x14ac:dyDescent="0.3">
      <c r="A90" s="17" t="s">
        <v>42</v>
      </c>
      <c r="B90" s="17">
        <v>1</v>
      </c>
      <c r="C90" s="17"/>
      <c r="D90" s="17"/>
      <c r="E90" s="17">
        <v>1</v>
      </c>
      <c r="F90" s="17" t="s">
        <v>4</v>
      </c>
      <c r="G90" s="17">
        <v>68</v>
      </c>
      <c r="H90" s="30">
        <v>2.5</v>
      </c>
      <c r="I90" s="17"/>
      <c r="J90" s="17"/>
      <c r="K90" s="17" t="s">
        <v>59</v>
      </c>
      <c r="L90" s="17"/>
      <c r="M90" s="13"/>
      <c r="N90" s="36">
        <f>SUMIFS($E$6:$E$400,$F$6:$F$400,"RT",$A$6:$A$400,"U41")</f>
        <v>0</v>
      </c>
      <c r="O90" s="36" t="s">
        <v>4</v>
      </c>
      <c r="P90" s="36" t="s">
        <v>820</v>
      </c>
    </row>
    <row r="91" spans="1:16" s="12" customFormat="1" x14ac:dyDescent="0.3">
      <c r="A91" s="17" t="s">
        <v>42</v>
      </c>
      <c r="B91" s="17">
        <v>1</v>
      </c>
      <c r="C91" s="17"/>
      <c r="D91" s="17"/>
      <c r="E91" s="17">
        <v>1</v>
      </c>
      <c r="F91" s="17" t="s">
        <v>3</v>
      </c>
      <c r="G91" s="17">
        <v>78</v>
      </c>
      <c r="H91" s="30">
        <v>4.5</v>
      </c>
      <c r="I91" s="17" t="s">
        <v>346</v>
      </c>
      <c r="J91" s="17"/>
      <c r="K91" s="17" t="s">
        <v>59</v>
      </c>
      <c r="L91" s="17"/>
      <c r="M91" s="13" t="s">
        <v>344</v>
      </c>
      <c r="N91" s="36">
        <f>SUMIFS($E$6:$E$400,$F$6:$F$400,"RT",$A$6:$A$400,"")</f>
        <v>0</v>
      </c>
      <c r="O91" s="36" t="s">
        <v>4</v>
      </c>
      <c r="P91" s="36"/>
    </row>
    <row r="92" spans="1:16" s="12" customFormat="1" x14ac:dyDescent="0.3">
      <c r="A92" s="17" t="s">
        <v>42</v>
      </c>
      <c r="B92" s="17">
        <v>1</v>
      </c>
      <c r="C92" s="17"/>
      <c r="D92" s="17"/>
      <c r="E92" s="17">
        <v>1</v>
      </c>
      <c r="F92" s="17" t="s">
        <v>3</v>
      </c>
      <c r="G92" s="17">
        <v>85</v>
      </c>
      <c r="H92" s="30">
        <v>5.0999999999999996</v>
      </c>
      <c r="I92" s="17" t="s">
        <v>345</v>
      </c>
      <c r="J92" s="17"/>
      <c r="K92" s="17" t="s">
        <v>59</v>
      </c>
      <c r="L92" s="17"/>
      <c r="M92" s="13" t="s">
        <v>344</v>
      </c>
      <c r="N92" s="36">
        <f>SUM(N50:N91)</f>
        <v>46</v>
      </c>
      <c r="O92" s="36"/>
      <c r="P92" s="36"/>
    </row>
    <row r="93" spans="1:16" s="12" customFormat="1" x14ac:dyDescent="0.3">
      <c r="A93" s="17" t="s">
        <v>42</v>
      </c>
      <c r="B93" s="17">
        <v>1</v>
      </c>
      <c r="C93" s="17"/>
      <c r="D93" s="17"/>
      <c r="E93" s="17">
        <v>1</v>
      </c>
      <c r="F93" s="17" t="s">
        <v>3</v>
      </c>
      <c r="G93" s="17">
        <v>84</v>
      </c>
      <c r="H93" s="30">
        <v>5.6</v>
      </c>
      <c r="I93" s="17" t="s">
        <v>343</v>
      </c>
      <c r="J93" s="17"/>
      <c r="K93" s="17" t="s">
        <v>59</v>
      </c>
      <c r="L93" s="17"/>
      <c r="M93" s="13" t="s">
        <v>342</v>
      </c>
      <c r="N93" s="36"/>
      <c r="O93" s="36"/>
      <c r="P93" s="36"/>
    </row>
    <row r="94" spans="1:16" s="12" customFormat="1" x14ac:dyDescent="0.3">
      <c r="A94" s="17" t="s">
        <v>42</v>
      </c>
      <c r="B94" s="17">
        <v>1</v>
      </c>
      <c r="C94" s="17"/>
      <c r="D94" s="17"/>
      <c r="E94" s="17">
        <v>1</v>
      </c>
      <c r="F94" s="17" t="s">
        <v>3</v>
      </c>
      <c r="G94" s="17">
        <v>80</v>
      </c>
      <c r="H94" s="30">
        <v>6.2</v>
      </c>
      <c r="I94" s="17" t="s">
        <v>341</v>
      </c>
      <c r="J94" s="17"/>
      <c r="K94" s="17" t="s">
        <v>59</v>
      </c>
      <c r="L94" s="17"/>
      <c r="M94" s="13" t="s">
        <v>340</v>
      </c>
      <c r="N94" s="36"/>
      <c r="O94" s="36"/>
      <c r="P94" s="36"/>
    </row>
    <row r="95" spans="1:16" s="12" customFormat="1" x14ac:dyDescent="0.3">
      <c r="A95" s="17" t="s">
        <v>42</v>
      </c>
      <c r="B95" s="17">
        <v>1</v>
      </c>
      <c r="C95" s="17"/>
      <c r="D95" s="17"/>
      <c r="E95" s="17">
        <v>1</v>
      </c>
      <c r="F95" s="17" t="s">
        <v>3</v>
      </c>
      <c r="G95" s="17">
        <v>78</v>
      </c>
      <c r="H95" s="30">
        <v>4.5999999999999996</v>
      </c>
      <c r="I95" s="17" t="s">
        <v>339</v>
      </c>
      <c r="J95" s="17"/>
      <c r="K95" s="17" t="s">
        <v>59</v>
      </c>
      <c r="L95" s="17"/>
      <c r="M95" s="13" t="s">
        <v>338</v>
      </c>
      <c r="N95" s="36"/>
      <c r="O95" s="36"/>
      <c r="P95" s="36"/>
    </row>
    <row r="96" spans="1:16" s="12" customFormat="1" x14ac:dyDescent="0.3">
      <c r="A96" s="17" t="s">
        <v>42</v>
      </c>
      <c r="B96" s="17">
        <v>1</v>
      </c>
      <c r="C96" s="17"/>
      <c r="D96" s="17"/>
      <c r="E96" s="17">
        <v>1</v>
      </c>
      <c r="F96" s="17" t="s">
        <v>3</v>
      </c>
      <c r="G96" s="17">
        <v>83</v>
      </c>
      <c r="H96" s="30">
        <v>7.2</v>
      </c>
      <c r="I96" s="17" t="s">
        <v>337</v>
      </c>
      <c r="J96" s="17"/>
      <c r="K96" s="17" t="s">
        <v>59</v>
      </c>
      <c r="L96" s="17"/>
      <c r="M96" s="13" t="s">
        <v>336</v>
      </c>
      <c r="N96" s="36"/>
      <c r="O96" s="36"/>
      <c r="P96" s="36"/>
    </row>
    <row r="97" spans="1:16" s="12" customFormat="1" x14ac:dyDescent="0.3">
      <c r="A97" s="17" t="s">
        <v>42</v>
      </c>
      <c r="B97" s="17">
        <v>1</v>
      </c>
      <c r="C97" s="17"/>
      <c r="D97" s="17"/>
      <c r="E97" s="17">
        <v>1</v>
      </c>
      <c r="F97" s="17" t="s">
        <v>3</v>
      </c>
      <c r="G97" s="17">
        <v>78</v>
      </c>
      <c r="H97" s="30">
        <v>4.2</v>
      </c>
      <c r="I97" s="17" t="s">
        <v>335</v>
      </c>
      <c r="J97" s="17"/>
      <c r="K97" s="17" t="s">
        <v>59</v>
      </c>
      <c r="L97" s="17"/>
      <c r="M97" s="13" t="s">
        <v>334</v>
      </c>
      <c r="N97" s="36"/>
      <c r="O97" s="36"/>
      <c r="P97" s="36"/>
    </row>
    <row r="98" spans="1:16" s="12" customFormat="1" x14ac:dyDescent="0.3">
      <c r="A98" s="17" t="s">
        <v>42</v>
      </c>
      <c r="B98" s="17">
        <v>1</v>
      </c>
      <c r="C98" s="17">
        <v>1231</v>
      </c>
      <c r="D98" s="17" t="s">
        <v>360</v>
      </c>
      <c r="E98" s="17">
        <v>154</v>
      </c>
      <c r="F98" s="17" t="s">
        <v>5</v>
      </c>
      <c r="G98" s="17"/>
      <c r="H98" s="30"/>
      <c r="I98" s="17"/>
      <c r="J98" s="17"/>
      <c r="K98" s="17" t="s">
        <v>59</v>
      </c>
      <c r="L98" s="17"/>
      <c r="M98" s="13" t="s">
        <v>629</v>
      </c>
      <c r="N98" s="36"/>
      <c r="O98" s="36"/>
      <c r="P98" s="36"/>
    </row>
    <row r="99" spans="1:16" s="12" customFormat="1" x14ac:dyDescent="0.3">
      <c r="A99" s="17" t="s">
        <v>42</v>
      </c>
      <c r="B99" s="17">
        <v>2</v>
      </c>
      <c r="C99" s="17"/>
      <c r="D99" s="17"/>
      <c r="E99" s="17">
        <v>25</v>
      </c>
      <c r="F99" s="17" t="s">
        <v>5</v>
      </c>
      <c r="G99" s="17"/>
      <c r="H99" s="30"/>
      <c r="I99" s="17"/>
      <c r="J99" s="17"/>
      <c r="K99" s="17" t="s">
        <v>64</v>
      </c>
      <c r="L99" s="17"/>
      <c r="M99" s="13"/>
      <c r="N99" s="36"/>
      <c r="O99" s="36"/>
      <c r="P99" s="36"/>
    </row>
    <row r="100" spans="1:16" s="12" customFormat="1" x14ac:dyDescent="0.3">
      <c r="A100" s="17" t="s">
        <v>42</v>
      </c>
      <c r="B100" s="17">
        <v>2</v>
      </c>
      <c r="C100" s="17"/>
      <c r="D100" s="17"/>
      <c r="E100" s="17">
        <v>91</v>
      </c>
      <c r="F100" s="17" t="s">
        <v>5</v>
      </c>
      <c r="G100" s="17"/>
      <c r="H100" s="30"/>
      <c r="I100" s="17"/>
      <c r="J100" s="17"/>
      <c r="K100" s="17" t="s">
        <v>59</v>
      </c>
      <c r="L100" s="17"/>
      <c r="M100" s="13" t="s">
        <v>591</v>
      </c>
      <c r="N100" s="36"/>
      <c r="O100" s="36"/>
      <c r="P100" s="36"/>
    </row>
    <row r="101" spans="1:16" s="12" customFormat="1" x14ac:dyDescent="0.3">
      <c r="A101" s="17" t="s">
        <v>42</v>
      </c>
      <c r="B101" s="17">
        <v>2</v>
      </c>
      <c r="C101" s="17"/>
      <c r="D101" s="17"/>
      <c r="E101" s="17">
        <v>16</v>
      </c>
      <c r="F101" s="17" t="s">
        <v>3</v>
      </c>
      <c r="G101" s="17"/>
      <c r="H101" s="30"/>
      <c r="I101" s="17"/>
      <c r="J101" s="17"/>
      <c r="K101" s="17" t="s">
        <v>59</v>
      </c>
      <c r="L101" s="17"/>
      <c r="M101" s="13"/>
      <c r="N101" s="36"/>
      <c r="O101" s="36"/>
      <c r="P101" s="36"/>
    </row>
    <row r="102" spans="1:16" s="12" customFormat="1" x14ac:dyDescent="0.3">
      <c r="A102" s="17" t="s">
        <v>42</v>
      </c>
      <c r="B102" s="17">
        <v>2</v>
      </c>
      <c r="C102" s="17"/>
      <c r="D102" s="17"/>
      <c r="E102" s="17">
        <v>3</v>
      </c>
      <c r="F102" s="17" t="s">
        <v>4</v>
      </c>
      <c r="G102" s="17"/>
      <c r="H102" s="30"/>
      <c r="I102" s="17"/>
      <c r="J102" s="17"/>
      <c r="K102" s="17" t="s">
        <v>59</v>
      </c>
      <c r="L102" s="17"/>
      <c r="M102" s="13"/>
      <c r="N102" s="36"/>
      <c r="O102" s="36"/>
      <c r="P102" s="36"/>
    </row>
    <row r="103" spans="1:16" s="12" customFormat="1" x14ac:dyDescent="0.3">
      <c r="A103" s="17" t="s">
        <v>42</v>
      </c>
      <c r="B103" s="17">
        <v>2</v>
      </c>
      <c r="C103" s="17"/>
      <c r="D103" s="17"/>
      <c r="E103" s="17">
        <v>2</v>
      </c>
      <c r="F103" s="17" t="s">
        <v>18</v>
      </c>
      <c r="G103" s="17"/>
      <c r="H103" s="30"/>
      <c r="I103" s="17"/>
      <c r="J103" s="17"/>
      <c r="K103" s="17" t="s">
        <v>59</v>
      </c>
      <c r="L103" s="17"/>
      <c r="M103" s="13"/>
      <c r="N103" s="36"/>
      <c r="O103" s="36"/>
      <c r="P103" s="36"/>
    </row>
    <row r="104" spans="1:16" s="12" customFormat="1" x14ac:dyDescent="0.3">
      <c r="A104" s="17"/>
      <c r="B104" s="17"/>
      <c r="C104" s="17"/>
      <c r="D104" s="17"/>
      <c r="E104" s="17"/>
      <c r="F104" s="17"/>
      <c r="G104" s="17"/>
      <c r="H104" s="30"/>
      <c r="I104" s="17"/>
      <c r="J104" s="17"/>
      <c r="K104" s="17"/>
      <c r="L104" s="17"/>
      <c r="M104" s="13"/>
      <c r="N104" s="36"/>
      <c r="O104" s="36"/>
      <c r="P104" s="36"/>
    </row>
    <row r="105" spans="1:16" s="12" customFormat="1" x14ac:dyDescent="0.3">
      <c r="A105" s="17"/>
      <c r="B105" s="17"/>
      <c r="C105" s="17"/>
      <c r="D105" s="17"/>
      <c r="E105" s="17"/>
      <c r="F105" s="17"/>
      <c r="G105" s="17"/>
      <c r="H105" s="30"/>
      <c r="I105" s="17"/>
      <c r="J105" s="17"/>
      <c r="K105" s="17"/>
      <c r="L105" s="17"/>
      <c r="M105" s="13"/>
      <c r="N105" s="36"/>
      <c r="O105" s="36"/>
      <c r="P105" s="36"/>
    </row>
    <row r="106" spans="1:16" s="12" customFormat="1" x14ac:dyDescent="0.3">
      <c r="A106" s="17"/>
      <c r="B106" s="17"/>
      <c r="C106" s="17"/>
      <c r="D106" s="17"/>
      <c r="E106" s="17"/>
      <c r="F106" s="17"/>
      <c r="G106" s="17"/>
      <c r="H106" s="30"/>
      <c r="I106" s="17"/>
      <c r="J106" s="17"/>
      <c r="K106" s="17"/>
      <c r="L106" s="17"/>
      <c r="M106" s="13"/>
      <c r="N106" s="36"/>
      <c r="O106" s="36"/>
      <c r="P106" s="36"/>
    </row>
    <row r="107" spans="1:16" s="12" customFormat="1" x14ac:dyDescent="0.3">
      <c r="A107" s="17"/>
      <c r="B107" s="17"/>
      <c r="C107" s="17"/>
      <c r="D107" s="17"/>
      <c r="E107" s="17"/>
      <c r="F107" s="17"/>
      <c r="G107" s="17"/>
      <c r="H107" s="30"/>
      <c r="I107" s="17"/>
      <c r="J107" s="17"/>
      <c r="K107" s="17"/>
      <c r="L107" s="17"/>
      <c r="M107" s="13"/>
      <c r="N107" s="36"/>
      <c r="O107" s="36"/>
      <c r="P107" s="36"/>
    </row>
    <row r="108" spans="1:16" s="12" customFormat="1" x14ac:dyDescent="0.3">
      <c r="A108" s="17"/>
      <c r="B108" s="17"/>
      <c r="C108" s="17"/>
      <c r="D108" s="17"/>
      <c r="E108" s="17"/>
      <c r="F108" s="17"/>
      <c r="G108" s="17"/>
      <c r="H108" s="30"/>
      <c r="I108" s="17"/>
      <c r="J108" s="17"/>
      <c r="K108" s="17"/>
      <c r="L108" s="17"/>
      <c r="M108" s="13"/>
      <c r="N108" s="36"/>
      <c r="O108" s="36"/>
      <c r="P108" s="36"/>
    </row>
    <row r="109" spans="1:16" s="12" customFormat="1" x14ac:dyDescent="0.3">
      <c r="A109" s="17"/>
      <c r="B109" s="17"/>
      <c r="C109" s="17"/>
      <c r="D109" s="17"/>
      <c r="E109" s="17"/>
      <c r="F109" s="17"/>
      <c r="G109" s="17"/>
      <c r="H109" s="30"/>
      <c r="I109" s="17"/>
      <c r="J109" s="17"/>
      <c r="K109" s="17"/>
      <c r="L109" s="17"/>
      <c r="M109" s="13"/>
      <c r="N109" s="36"/>
      <c r="O109" s="36"/>
      <c r="P109" s="36"/>
    </row>
    <row r="110" spans="1:16" s="12" customFormat="1" x14ac:dyDescent="0.3">
      <c r="A110" s="17"/>
      <c r="B110" s="17"/>
      <c r="C110" s="17"/>
      <c r="D110" s="17"/>
      <c r="E110" s="17"/>
      <c r="F110" s="17"/>
      <c r="G110" s="17"/>
      <c r="H110" s="30"/>
      <c r="I110" s="17"/>
      <c r="J110" s="17"/>
      <c r="K110" s="17"/>
      <c r="L110" s="17"/>
      <c r="M110" s="13"/>
      <c r="N110" s="36"/>
      <c r="O110" s="36"/>
      <c r="P110" s="36"/>
    </row>
    <row r="111" spans="1:16" s="12" customFormat="1" x14ac:dyDescent="0.3">
      <c r="A111" s="17"/>
      <c r="B111" s="17"/>
      <c r="C111" s="17"/>
      <c r="D111" s="17"/>
      <c r="E111" s="17"/>
      <c r="F111" s="17"/>
      <c r="G111" s="17"/>
      <c r="H111" s="30"/>
      <c r="I111" s="17"/>
      <c r="J111" s="17"/>
      <c r="K111" s="17"/>
      <c r="L111" s="17"/>
      <c r="M111" s="13"/>
      <c r="N111" s="36"/>
      <c r="O111" s="36"/>
      <c r="P111" s="36"/>
    </row>
    <row r="112" spans="1:16" s="12" customFormat="1" x14ac:dyDescent="0.3">
      <c r="A112" s="17"/>
      <c r="B112" s="17"/>
      <c r="C112" s="17"/>
      <c r="D112" s="17"/>
      <c r="E112" s="17"/>
      <c r="F112" s="17"/>
      <c r="G112" s="17"/>
      <c r="H112" s="30"/>
      <c r="I112" s="17"/>
      <c r="J112" s="17"/>
      <c r="K112" s="17"/>
      <c r="L112" s="17"/>
      <c r="M112" s="13"/>
      <c r="N112" s="36"/>
      <c r="O112" s="36"/>
      <c r="P112" s="36"/>
    </row>
    <row r="113" spans="1:16" s="12" customFormat="1" x14ac:dyDescent="0.3">
      <c r="A113" s="17"/>
      <c r="B113" s="17"/>
      <c r="C113" s="17"/>
      <c r="D113" s="17"/>
      <c r="E113" s="17"/>
      <c r="F113" s="17"/>
      <c r="G113" s="17"/>
      <c r="H113" s="30"/>
      <c r="I113" s="17"/>
      <c r="J113" s="17"/>
      <c r="K113" s="17"/>
      <c r="L113" s="17"/>
      <c r="M113" s="13"/>
      <c r="N113" s="36"/>
      <c r="O113" s="36"/>
      <c r="P113" s="36"/>
    </row>
    <row r="114" spans="1:16" s="12" customFormat="1" x14ac:dyDescent="0.3">
      <c r="A114" s="17"/>
      <c r="B114" s="17"/>
      <c r="C114" s="17"/>
      <c r="D114" s="17"/>
      <c r="E114" s="17"/>
      <c r="F114" s="17"/>
      <c r="G114" s="17"/>
      <c r="H114" s="30"/>
      <c r="I114" s="17"/>
      <c r="J114" s="17"/>
      <c r="K114" s="17"/>
      <c r="L114" s="17"/>
      <c r="M114" s="13"/>
      <c r="N114" s="36"/>
      <c r="O114" s="36"/>
      <c r="P114" s="36"/>
    </row>
    <row r="115" spans="1:16" s="12" customFormat="1" x14ac:dyDescent="0.3">
      <c r="A115" s="17"/>
      <c r="B115" s="17"/>
      <c r="C115" s="17"/>
      <c r="D115" s="17"/>
      <c r="E115" s="17"/>
      <c r="F115" s="17"/>
      <c r="G115" s="17"/>
      <c r="H115" s="30"/>
      <c r="I115" s="17"/>
      <c r="J115" s="17"/>
      <c r="K115" s="17"/>
      <c r="L115" s="17"/>
      <c r="M115" s="13"/>
      <c r="N115" s="36"/>
      <c r="O115" s="36"/>
      <c r="P115" s="36"/>
    </row>
    <row r="116" spans="1:16" s="12" customFormat="1" x14ac:dyDescent="0.3">
      <c r="A116" s="17"/>
      <c r="B116" s="17"/>
      <c r="C116" s="17"/>
      <c r="D116" s="17"/>
      <c r="E116" s="17"/>
      <c r="F116" s="17"/>
      <c r="G116" s="17"/>
      <c r="H116" s="30"/>
      <c r="I116" s="17"/>
      <c r="J116" s="17"/>
      <c r="K116" s="17"/>
      <c r="L116" s="17"/>
      <c r="M116" s="13"/>
      <c r="N116" s="36"/>
      <c r="O116" s="36"/>
      <c r="P116" s="36"/>
    </row>
    <row r="117" spans="1:16" s="12" customFormat="1" x14ac:dyDescent="0.3">
      <c r="A117" s="17"/>
      <c r="B117" s="17"/>
      <c r="C117" s="17"/>
      <c r="D117" s="17"/>
      <c r="E117" s="17"/>
      <c r="F117" s="17"/>
      <c r="G117" s="17"/>
      <c r="H117" s="30"/>
      <c r="I117" s="17"/>
      <c r="J117" s="17"/>
      <c r="K117" s="17"/>
      <c r="L117" s="17"/>
      <c r="M117" s="13"/>
      <c r="N117" s="36"/>
      <c r="O117" s="36"/>
      <c r="P117" s="36"/>
    </row>
    <row r="118" spans="1:16" s="12" customFormat="1" x14ac:dyDescent="0.3">
      <c r="A118" s="17"/>
      <c r="B118" s="17"/>
      <c r="C118" s="17"/>
      <c r="D118" s="17"/>
      <c r="E118" s="17"/>
      <c r="F118" s="17"/>
      <c r="G118" s="17"/>
      <c r="H118" s="30"/>
      <c r="I118" s="17"/>
      <c r="J118" s="17"/>
      <c r="K118" s="17"/>
      <c r="L118" s="17"/>
      <c r="M118" s="13"/>
      <c r="N118" s="36"/>
      <c r="O118" s="36"/>
      <c r="P118" s="36"/>
    </row>
    <row r="119" spans="1:16" s="12" customFormat="1" x14ac:dyDescent="0.3">
      <c r="A119" s="17"/>
      <c r="B119" s="17"/>
      <c r="C119" s="17"/>
      <c r="D119" s="17"/>
      <c r="E119" s="17"/>
      <c r="F119" s="17"/>
      <c r="G119" s="17"/>
      <c r="H119" s="30"/>
      <c r="I119" s="17"/>
      <c r="J119" s="17"/>
      <c r="K119" s="17"/>
      <c r="L119" s="17"/>
      <c r="M119" s="13"/>
      <c r="N119" s="36"/>
      <c r="O119" s="36"/>
      <c r="P119" s="36"/>
    </row>
    <row r="120" spans="1:16" s="12" customFormat="1" x14ac:dyDescent="0.3">
      <c r="A120" s="16"/>
      <c r="B120" s="16"/>
      <c r="C120" s="16"/>
      <c r="D120" s="16"/>
      <c r="E120" s="16"/>
      <c r="F120" s="16"/>
      <c r="G120" s="16"/>
      <c r="H120" s="31"/>
      <c r="I120" s="16"/>
      <c r="J120" s="16"/>
      <c r="K120" s="16"/>
      <c r="L120" s="16"/>
      <c r="N120" s="36"/>
      <c r="O120" s="36"/>
      <c r="P120" s="36"/>
    </row>
    <row r="121" spans="1:16" s="12" customFormat="1" x14ac:dyDescent="0.3">
      <c r="A121" s="16"/>
      <c r="B121" s="16"/>
      <c r="C121" s="16"/>
      <c r="D121" s="16"/>
      <c r="E121" s="16"/>
      <c r="F121" s="16"/>
      <c r="G121" s="16"/>
      <c r="H121" s="31"/>
      <c r="I121" s="16"/>
      <c r="J121" s="16"/>
      <c r="K121" s="16"/>
      <c r="L121" s="16"/>
      <c r="N121" s="36"/>
      <c r="O121" s="36"/>
      <c r="P121" s="36"/>
    </row>
    <row r="122" spans="1:16" s="12" customFormat="1" x14ac:dyDescent="0.3">
      <c r="A122" s="16"/>
      <c r="B122" s="16"/>
      <c r="C122" s="16"/>
      <c r="D122" s="16"/>
      <c r="E122" s="16"/>
      <c r="F122" s="16"/>
      <c r="G122" s="16"/>
      <c r="H122" s="31"/>
      <c r="I122" s="16"/>
      <c r="J122" s="16"/>
      <c r="K122" s="16"/>
      <c r="L122" s="16"/>
      <c r="N122" s="36"/>
      <c r="O122" s="36"/>
      <c r="P122" s="36"/>
    </row>
    <row r="123" spans="1:16" s="12" customFormat="1" x14ac:dyDescent="0.3">
      <c r="A123" s="16"/>
      <c r="B123" s="16"/>
      <c r="C123" s="16"/>
      <c r="D123" s="16"/>
      <c r="E123" s="16"/>
      <c r="F123" s="16"/>
      <c r="G123" s="16"/>
      <c r="H123" s="31"/>
      <c r="I123" s="16"/>
      <c r="J123" s="16"/>
      <c r="K123" s="16"/>
      <c r="L123" s="16"/>
      <c r="N123" s="36"/>
      <c r="O123" s="36"/>
      <c r="P123" s="36"/>
    </row>
    <row r="124" spans="1:16" s="12" customFormat="1" x14ac:dyDescent="0.3">
      <c r="A124" s="16"/>
      <c r="B124" s="16"/>
      <c r="C124" s="16"/>
      <c r="D124" s="16"/>
      <c r="E124" s="16"/>
      <c r="F124" s="16"/>
      <c r="G124" s="16"/>
      <c r="H124" s="31"/>
      <c r="I124" s="16"/>
      <c r="J124" s="16"/>
      <c r="K124" s="16"/>
      <c r="L124" s="16"/>
      <c r="N124" s="36"/>
      <c r="O124" s="36"/>
      <c r="P124" s="36"/>
    </row>
    <row r="125" spans="1:16" s="12" customFormat="1" x14ac:dyDescent="0.3">
      <c r="A125" s="16"/>
      <c r="B125" s="16"/>
      <c r="C125" s="16"/>
      <c r="D125" s="16"/>
      <c r="E125" s="16"/>
      <c r="F125" s="16"/>
      <c r="G125" s="16"/>
      <c r="H125" s="31"/>
      <c r="I125" s="16"/>
      <c r="J125" s="16"/>
      <c r="K125" s="16"/>
      <c r="L125" s="16"/>
      <c r="N125" s="36"/>
      <c r="O125" s="36"/>
      <c r="P125" s="36"/>
    </row>
    <row r="126" spans="1:16" s="12" customFormat="1" x14ac:dyDescent="0.3">
      <c r="A126" s="16"/>
      <c r="B126" s="16"/>
      <c r="C126" s="16"/>
      <c r="D126" s="16"/>
      <c r="E126" s="16"/>
      <c r="F126" s="16"/>
      <c r="G126" s="16"/>
      <c r="H126" s="31"/>
      <c r="I126" s="16"/>
      <c r="J126" s="16"/>
      <c r="K126" s="16"/>
      <c r="L126" s="16"/>
      <c r="N126" s="36"/>
      <c r="O126" s="36"/>
      <c r="P126" s="36"/>
    </row>
    <row r="127" spans="1:16" s="12" customFormat="1" x14ac:dyDescent="0.3">
      <c r="A127" s="16"/>
      <c r="B127" s="16"/>
      <c r="C127" s="16"/>
      <c r="D127" s="16"/>
      <c r="E127" s="16"/>
      <c r="F127" s="16"/>
      <c r="G127" s="16"/>
      <c r="H127" s="31"/>
      <c r="I127" s="16"/>
      <c r="J127" s="16"/>
      <c r="K127" s="16"/>
      <c r="L127" s="16"/>
      <c r="N127" s="36"/>
      <c r="O127" s="36"/>
      <c r="P127" s="36"/>
    </row>
    <row r="128" spans="1:16" s="12" customFormat="1" x14ac:dyDescent="0.3">
      <c r="A128" s="16"/>
      <c r="B128" s="16"/>
      <c r="C128" s="16"/>
      <c r="D128" s="16"/>
      <c r="E128" s="16"/>
      <c r="F128" s="16"/>
      <c r="G128" s="16"/>
      <c r="H128" s="31"/>
      <c r="I128" s="16"/>
      <c r="J128" s="16"/>
      <c r="K128" s="16"/>
      <c r="L128" s="16"/>
      <c r="N128" s="36"/>
      <c r="O128" s="36"/>
      <c r="P128" s="36"/>
    </row>
    <row r="129" spans="1:16" s="12" customFormat="1" x14ac:dyDescent="0.3">
      <c r="A129" s="16"/>
      <c r="B129" s="16"/>
      <c r="C129" s="16"/>
      <c r="D129" s="16"/>
      <c r="E129" s="16"/>
      <c r="F129" s="16"/>
      <c r="G129" s="16"/>
      <c r="H129" s="31"/>
      <c r="I129" s="16"/>
      <c r="J129" s="16"/>
      <c r="K129" s="16"/>
      <c r="L129" s="16"/>
      <c r="N129" s="36"/>
      <c r="O129" s="36"/>
      <c r="P129" s="36"/>
    </row>
    <row r="130" spans="1:16" s="12" customFormat="1" x14ac:dyDescent="0.3">
      <c r="A130" s="16"/>
      <c r="B130" s="16"/>
      <c r="C130" s="16"/>
      <c r="D130" s="16"/>
      <c r="E130" s="16"/>
      <c r="F130" s="16"/>
      <c r="G130" s="16"/>
      <c r="H130" s="31"/>
      <c r="I130" s="16"/>
      <c r="J130" s="16"/>
      <c r="K130" s="16"/>
      <c r="L130" s="16"/>
      <c r="N130" s="36"/>
      <c r="O130" s="36"/>
      <c r="P130" s="36"/>
    </row>
    <row r="131" spans="1:16" s="12" customFormat="1" x14ac:dyDescent="0.3">
      <c r="A131" s="16"/>
      <c r="B131" s="16"/>
      <c r="C131" s="16"/>
      <c r="D131" s="16"/>
      <c r="E131" s="16"/>
      <c r="F131" s="16"/>
      <c r="G131" s="16"/>
      <c r="H131" s="31"/>
      <c r="I131" s="16"/>
      <c r="J131" s="16"/>
      <c r="K131" s="16"/>
      <c r="L131" s="16"/>
      <c r="N131" s="36"/>
      <c r="O131" s="36"/>
      <c r="P131" s="36"/>
    </row>
    <row r="132" spans="1:16" s="12" customFormat="1" x14ac:dyDescent="0.3">
      <c r="A132" s="16"/>
      <c r="B132" s="16"/>
      <c r="C132" s="16"/>
      <c r="D132" s="16"/>
      <c r="E132" s="16"/>
      <c r="F132" s="16"/>
      <c r="G132" s="16"/>
      <c r="H132" s="31"/>
      <c r="I132" s="16"/>
      <c r="J132" s="16"/>
      <c r="K132" s="16"/>
      <c r="L132" s="16"/>
      <c r="N132" s="36"/>
      <c r="O132" s="36"/>
      <c r="P132" s="36"/>
    </row>
    <row r="133" spans="1:16" s="12" customFormat="1" x14ac:dyDescent="0.3">
      <c r="A133" s="16"/>
      <c r="B133" s="16"/>
      <c r="C133" s="16"/>
      <c r="D133" s="16"/>
      <c r="E133" s="16"/>
      <c r="F133" s="16"/>
      <c r="G133" s="16"/>
      <c r="H133" s="31"/>
      <c r="I133" s="16"/>
      <c r="J133" s="16"/>
      <c r="K133" s="16"/>
      <c r="L133" s="16"/>
      <c r="N133" s="36"/>
      <c r="O133" s="36"/>
      <c r="P133" s="36"/>
    </row>
    <row r="134" spans="1:16" s="12" customFormat="1" x14ac:dyDescent="0.3">
      <c r="A134" s="16"/>
      <c r="B134" s="16"/>
      <c r="C134" s="16"/>
      <c r="D134" s="16"/>
      <c r="E134" s="16"/>
      <c r="F134" s="16"/>
      <c r="G134" s="16"/>
      <c r="H134" s="31"/>
      <c r="I134" s="16"/>
      <c r="J134" s="16"/>
      <c r="K134" s="16"/>
      <c r="L134" s="16"/>
      <c r="N134" s="36"/>
      <c r="O134" s="36"/>
      <c r="P134" s="36"/>
    </row>
    <row r="135" spans="1:16" s="12" customFormat="1" x14ac:dyDescent="0.3">
      <c r="A135" s="16"/>
      <c r="B135" s="16"/>
      <c r="C135" s="16"/>
      <c r="D135" s="16"/>
      <c r="E135" s="16"/>
      <c r="F135" s="16"/>
      <c r="G135" s="16"/>
      <c r="H135" s="31"/>
      <c r="I135" s="16"/>
      <c r="J135" s="16"/>
      <c r="K135" s="16"/>
      <c r="L135" s="16"/>
      <c r="N135" s="36"/>
      <c r="O135" s="36"/>
      <c r="P135" s="36"/>
    </row>
    <row r="136" spans="1:16" s="12" customFormat="1" x14ac:dyDescent="0.3">
      <c r="A136" s="16"/>
      <c r="B136" s="16"/>
      <c r="C136" s="16"/>
      <c r="D136" s="16"/>
      <c r="E136" s="16"/>
      <c r="F136" s="16"/>
      <c r="G136" s="16"/>
      <c r="H136" s="31"/>
      <c r="I136" s="16"/>
      <c r="J136" s="16"/>
      <c r="K136" s="16"/>
      <c r="L136" s="16"/>
      <c r="N136" s="36"/>
      <c r="O136" s="36"/>
      <c r="P136" s="36"/>
    </row>
    <row r="137" spans="1:16" s="12" customFormat="1" x14ac:dyDescent="0.3">
      <c r="A137" s="16"/>
      <c r="B137" s="16"/>
      <c r="C137" s="16"/>
      <c r="D137" s="16"/>
      <c r="E137" s="16"/>
      <c r="F137" s="16"/>
      <c r="G137" s="16"/>
      <c r="H137" s="31"/>
      <c r="I137" s="16"/>
      <c r="J137" s="16"/>
      <c r="K137" s="16"/>
      <c r="L137" s="16"/>
      <c r="N137" s="36"/>
      <c r="O137" s="36"/>
      <c r="P137" s="36"/>
    </row>
    <row r="138" spans="1:16" s="12" customFormat="1" x14ac:dyDescent="0.3">
      <c r="A138" s="16"/>
      <c r="B138" s="16"/>
      <c r="C138" s="16"/>
      <c r="D138" s="16"/>
      <c r="E138" s="16"/>
      <c r="F138" s="16"/>
      <c r="G138" s="16"/>
      <c r="H138" s="31"/>
      <c r="I138" s="16"/>
      <c r="J138" s="16"/>
      <c r="K138" s="16"/>
      <c r="L138" s="16"/>
      <c r="N138" s="36"/>
      <c r="O138" s="36"/>
      <c r="P138" s="36"/>
    </row>
    <row r="139" spans="1:16" s="12" customFormat="1" x14ac:dyDescent="0.3">
      <c r="A139" s="16"/>
      <c r="B139" s="16"/>
      <c r="C139" s="16"/>
      <c r="D139" s="16"/>
      <c r="E139" s="16"/>
      <c r="F139" s="16"/>
      <c r="G139" s="16"/>
      <c r="H139" s="31"/>
      <c r="I139" s="16"/>
      <c r="J139" s="16"/>
      <c r="K139" s="16"/>
      <c r="L139" s="16"/>
      <c r="N139" s="36"/>
      <c r="O139" s="36"/>
      <c r="P139" s="36"/>
    </row>
    <row r="140" spans="1:16" s="12" customFormat="1" x14ac:dyDescent="0.3">
      <c r="A140" s="16"/>
      <c r="B140" s="16"/>
      <c r="C140" s="16"/>
      <c r="D140" s="16"/>
      <c r="E140" s="16"/>
      <c r="F140" s="16"/>
      <c r="G140" s="16"/>
      <c r="H140" s="31"/>
      <c r="I140" s="16"/>
      <c r="J140" s="16"/>
      <c r="K140" s="16"/>
      <c r="L140" s="16"/>
      <c r="N140" s="36"/>
      <c r="O140" s="36"/>
      <c r="P140" s="36"/>
    </row>
    <row r="141" spans="1:16" s="12" customFormat="1" x14ac:dyDescent="0.3">
      <c r="A141" s="16"/>
      <c r="B141" s="16"/>
      <c r="C141" s="16"/>
      <c r="D141" s="16"/>
      <c r="E141" s="16"/>
      <c r="F141" s="16"/>
      <c r="G141" s="16"/>
      <c r="H141" s="31"/>
      <c r="I141" s="16"/>
      <c r="J141" s="16"/>
      <c r="K141" s="16"/>
      <c r="L141" s="16"/>
      <c r="N141" s="36"/>
      <c r="O141" s="36"/>
      <c r="P141" s="36"/>
    </row>
    <row r="142" spans="1:16" s="12" customFormat="1" x14ac:dyDescent="0.3">
      <c r="A142" s="16"/>
      <c r="B142" s="16"/>
      <c r="C142" s="16"/>
      <c r="D142" s="16"/>
      <c r="E142" s="16"/>
      <c r="F142" s="16"/>
      <c r="G142" s="16"/>
      <c r="H142" s="31"/>
      <c r="I142" s="16"/>
      <c r="J142" s="16"/>
      <c r="K142" s="16"/>
      <c r="L142" s="16"/>
      <c r="N142" s="36"/>
      <c r="O142" s="36"/>
      <c r="P142" s="36"/>
    </row>
    <row r="143" spans="1:16" s="12" customFormat="1" x14ac:dyDescent="0.3">
      <c r="A143" s="16"/>
      <c r="B143" s="16"/>
      <c r="C143" s="16"/>
      <c r="D143" s="16"/>
      <c r="E143" s="16"/>
      <c r="F143" s="16"/>
      <c r="G143" s="16"/>
      <c r="H143" s="31"/>
      <c r="I143" s="16"/>
      <c r="J143" s="16"/>
      <c r="K143" s="16"/>
      <c r="L143" s="16"/>
      <c r="N143" s="36"/>
      <c r="O143" s="36"/>
      <c r="P143" s="36"/>
    </row>
    <row r="144" spans="1:16" s="12" customFormat="1" x14ac:dyDescent="0.3">
      <c r="A144" s="16"/>
      <c r="B144" s="16"/>
      <c r="C144" s="16"/>
      <c r="D144" s="16"/>
      <c r="E144" s="16"/>
      <c r="F144" s="16"/>
      <c r="G144" s="16"/>
      <c r="H144" s="31"/>
      <c r="I144" s="16"/>
      <c r="J144" s="16"/>
      <c r="K144" s="16"/>
      <c r="L144" s="16"/>
      <c r="N144" s="36"/>
      <c r="O144" s="36"/>
      <c r="P144" s="36"/>
    </row>
    <row r="145" spans="1:16" s="12" customFormat="1" x14ac:dyDescent="0.3">
      <c r="A145" s="16"/>
      <c r="B145" s="16"/>
      <c r="C145" s="16"/>
      <c r="D145" s="16"/>
      <c r="E145" s="16"/>
      <c r="F145" s="16"/>
      <c r="G145" s="16"/>
      <c r="H145" s="31"/>
      <c r="I145" s="16"/>
      <c r="J145" s="16"/>
      <c r="K145" s="16"/>
      <c r="L145" s="16"/>
      <c r="N145" s="36"/>
      <c r="O145" s="36"/>
      <c r="P145" s="36"/>
    </row>
    <row r="146" spans="1:16" s="12" customFormat="1" x14ac:dyDescent="0.3">
      <c r="A146" s="16"/>
      <c r="B146" s="16"/>
      <c r="C146" s="16"/>
      <c r="D146" s="16"/>
      <c r="E146" s="16"/>
      <c r="F146" s="16"/>
      <c r="G146" s="16"/>
      <c r="H146" s="31"/>
      <c r="I146" s="16"/>
      <c r="J146" s="16"/>
      <c r="K146" s="16"/>
      <c r="L146" s="16"/>
      <c r="N146" s="36"/>
      <c r="O146" s="36"/>
      <c r="P146" s="36"/>
    </row>
    <row r="147" spans="1:16" s="12" customFormat="1" x14ac:dyDescent="0.3">
      <c r="A147" s="16"/>
      <c r="B147" s="16"/>
      <c r="C147" s="16"/>
      <c r="D147" s="16"/>
      <c r="E147" s="16"/>
      <c r="F147" s="16"/>
      <c r="G147" s="16"/>
      <c r="H147" s="31"/>
      <c r="I147" s="16"/>
      <c r="J147" s="16"/>
      <c r="K147" s="16"/>
      <c r="L147" s="16"/>
      <c r="N147" s="36"/>
      <c r="O147" s="36"/>
      <c r="P147" s="36"/>
    </row>
    <row r="148" spans="1:16" s="12" customFormat="1" x14ac:dyDescent="0.3">
      <c r="A148" s="16"/>
      <c r="B148" s="16"/>
      <c r="C148" s="16"/>
      <c r="D148" s="16"/>
      <c r="E148" s="16"/>
      <c r="F148" s="16"/>
      <c r="G148" s="16"/>
      <c r="H148" s="31"/>
      <c r="I148" s="16"/>
      <c r="J148" s="16"/>
      <c r="K148" s="16"/>
      <c r="L148" s="16"/>
      <c r="N148" s="36"/>
      <c r="O148" s="36"/>
      <c r="P148" s="36"/>
    </row>
    <row r="149" spans="1:16" s="12" customFormat="1" x14ac:dyDescent="0.3">
      <c r="A149" s="16"/>
      <c r="B149" s="16"/>
      <c r="C149" s="16"/>
      <c r="D149" s="16"/>
      <c r="E149" s="16"/>
      <c r="F149" s="16"/>
      <c r="G149" s="16"/>
      <c r="H149" s="31"/>
      <c r="I149" s="16"/>
      <c r="J149" s="16"/>
      <c r="K149" s="16"/>
      <c r="L149" s="16"/>
      <c r="N149" s="36"/>
      <c r="O149" s="36"/>
      <c r="P149" s="36"/>
    </row>
    <row r="150" spans="1:16" s="12" customFormat="1" x14ac:dyDescent="0.3">
      <c r="A150" s="16"/>
      <c r="B150" s="16"/>
      <c r="C150" s="16"/>
      <c r="D150" s="16"/>
      <c r="E150" s="16"/>
      <c r="F150" s="16"/>
      <c r="G150" s="16"/>
      <c r="H150" s="31"/>
      <c r="I150" s="16"/>
      <c r="J150" s="16"/>
      <c r="K150" s="16"/>
      <c r="L150" s="16"/>
      <c r="N150" s="36"/>
      <c r="O150" s="36"/>
      <c r="P150" s="36"/>
    </row>
    <row r="151" spans="1:16" s="12" customFormat="1" x14ac:dyDescent="0.3">
      <c r="A151" s="16"/>
      <c r="B151" s="16"/>
      <c r="C151" s="16"/>
      <c r="D151" s="16"/>
      <c r="E151" s="16"/>
      <c r="F151" s="16"/>
      <c r="G151" s="16"/>
      <c r="H151" s="31"/>
      <c r="I151" s="16"/>
      <c r="J151" s="16"/>
      <c r="K151" s="16"/>
      <c r="L151" s="16"/>
      <c r="N151" s="36"/>
      <c r="O151" s="36"/>
      <c r="P151" s="36"/>
    </row>
    <row r="152" spans="1:16" s="12" customFormat="1" x14ac:dyDescent="0.3">
      <c r="A152" s="16"/>
      <c r="B152" s="16"/>
      <c r="C152" s="16"/>
      <c r="D152" s="16"/>
      <c r="E152" s="16"/>
      <c r="F152" s="16"/>
      <c r="G152" s="16"/>
      <c r="H152" s="31"/>
      <c r="I152" s="16"/>
      <c r="J152" s="16"/>
      <c r="K152" s="16"/>
      <c r="L152" s="16"/>
      <c r="N152" s="36"/>
      <c r="O152" s="36"/>
      <c r="P152" s="36"/>
    </row>
    <row r="153" spans="1:16" s="12" customFormat="1" x14ac:dyDescent="0.3">
      <c r="A153" s="16"/>
      <c r="B153" s="16"/>
      <c r="C153" s="16"/>
      <c r="D153" s="16"/>
      <c r="E153" s="16"/>
      <c r="F153" s="16"/>
      <c r="G153" s="16"/>
      <c r="H153" s="31"/>
      <c r="I153" s="16"/>
      <c r="J153" s="16"/>
      <c r="K153" s="16"/>
      <c r="L153" s="16"/>
      <c r="N153" s="36"/>
      <c r="O153" s="36"/>
      <c r="P153" s="36"/>
    </row>
    <row r="154" spans="1:16" s="12" customFormat="1" x14ac:dyDescent="0.3">
      <c r="A154" s="16"/>
      <c r="B154" s="16"/>
      <c r="C154" s="16"/>
      <c r="D154" s="16"/>
      <c r="E154" s="16"/>
      <c r="F154" s="16"/>
      <c r="G154" s="16"/>
      <c r="H154" s="31"/>
      <c r="I154" s="16"/>
      <c r="J154" s="16"/>
      <c r="K154" s="16"/>
      <c r="L154" s="16"/>
      <c r="N154" s="36"/>
      <c r="O154" s="36"/>
      <c r="P154" s="36"/>
    </row>
    <row r="155" spans="1:16" s="12" customFormat="1" x14ac:dyDescent="0.3">
      <c r="A155" s="16"/>
      <c r="B155" s="16"/>
      <c r="C155" s="16"/>
      <c r="D155" s="16"/>
      <c r="E155" s="16"/>
      <c r="F155" s="16"/>
      <c r="G155" s="16"/>
      <c r="H155" s="31"/>
      <c r="I155" s="16"/>
      <c r="J155" s="16"/>
      <c r="K155" s="16"/>
      <c r="L155" s="16"/>
      <c r="N155" s="36"/>
      <c r="O155" s="36"/>
      <c r="P155" s="36"/>
    </row>
    <row r="156" spans="1:16" s="12" customFormat="1" x14ac:dyDescent="0.3">
      <c r="A156" s="16"/>
      <c r="B156" s="16"/>
      <c r="C156" s="16"/>
      <c r="D156" s="16"/>
      <c r="E156" s="16"/>
      <c r="F156" s="16"/>
      <c r="G156" s="16"/>
      <c r="H156" s="31"/>
      <c r="I156" s="16"/>
      <c r="J156" s="16"/>
      <c r="K156" s="16"/>
      <c r="L156" s="16"/>
      <c r="N156" s="36"/>
      <c r="O156" s="36"/>
      <c r="P156" s="36"/>
    </row>
    <row r="157" spans="1:16" s="12" customFormat="1" x14ac:dyDescent="0.3">
      <c r="A157" s="16"/>
      <c r="B157" s="16"/>
      <c r="C157" s="16"/>
      <c r="D157" s="16"/>
      <c r="E157" s="16"/>
      <c r="F157" s="16"/>
      <c r="G157" s="16"/>
      <c r="H157" s="31"/>
      <c r="I157" s="16"/>
      <c r="J157" s="16"/>
      <c r="K157" s="16"/>
      <c r="L157" s="16"/>
      <c r="N157" s="36"/>
      <c r="O157" s="36"/>
      <c r="P157" s="36"/>
    </row>
    <row r="158" spans="1:16" s="12" customFormat="1" x14ac:dyDescent="0.3">
      <c r="A158" s="16"/>
      <c r="B158" s="16"/>
      <c r="C158" s="16"/>
      <c r="D158" s="16"/>
      <c r="E158" s="16"/>
      <c r="F158" s="16"/>
      <c r="G158" s="16"/>
      <c r="H158" s="31"/>
      <c r="I158" s="16"/>
      <c r="J158" s="16"/>
      <c r="K158" s="16"/>
      <c r="L158" s="16"/>
      <c r="N158" s="36"/>
      <c r="O158" s="36"/>
      <c r="P158" s="36"/>
    </row>
    <row r="159" spans="1:16" s="12" customFormat="1" x14ac:dyDescent="0.3">
      <c r="A159" s="16"/>
      <c r="B159" s="16"/>
      <c r="C159" s="16"/>
      <c r="D159" s="16"/>
      <c r="E159" s="16"/>
      <c r="F159" s="16"/>
      <c r="G159" s="16"/>
      <c r="H159" s="31"/>
      <c r="I159" s="16"/>
      <c r="J159" s="16"/>
      <c r="K159" s="16"/>
      <c r="L159" s="16"/>
      <c r="N159" s="36"/>
      <c r="O159" s="36"/>
      <c r="P159" s="36"/>
    </row>
    <row r="160" spans="1:16" s="12" customFormat="1" x14ac:dyDescent="0.3">
      <c r="A160" s="16"/>
      <c r="B160" s="16"/>
      <c r="C160" s="16"/>
      <c r="D160" s="16"/>
      <c r="E160" s="16"/>
      <c r="F160" s="16"/>
      <c r="G160" s="16"/>
      <c r="H160" s="31"/>
      <c r="I160" s="16"/>
      <c r="J160" s="16"/>
      <c r="K160" s="16"/>
      <c r="L160" s="16"/>
      <c r="N160" s="36"/>
      <c r="O160" s="36"/>
      <c r="P160" s="36"/>
    </row>
    <row r="161" spans="1:16" s="12" customFormat="1" x14ac:dyDescent="0.3">
      <c r="A161" s="16"/>
      <c r="B161" s="16"/>
      <c r="C161" s="16"/>
      <c r="D161" s="16"/>
      <c r="E161" s="16"/>
      <c r="F161" s="16"/>
      <c r="G161" s="16"/>
      <c r="H161" s="31"/>
      <c r="I161" s="16"/>
      <c r="J161" s="16"/>
      <c r="K161" s="16"/>
      <c r="L161" s="16"/>
      <c r="N161" s="36"/>
      <c r="O161" s="36"/>
      <c r="P161" s="36"/>
    </row>
    <row r="162" spans="1:16" s="12" customFormat="1" x14ac:dyDescent="0.3">
      <c r="A162" s="16"/>
      <c r="B162" s="16"/>
      <c r="C162" s="16"/>
      <c r="D162" s="16"/>
      <c r="E162" s="16"/>
      <c r="F162" s="16"/>
      <c r="G162" s="16"/>
      <c r="H162" s="31"/>
      <c r="I162" s="16"/>
      <c r="J162" s="16"/>
      <c r="K162" s="16"/>
      <c r="L162" s="16"/>
      <c r="N162" s="36"/>
      <c r="O162" s="36"/>
      <c r="P162" s="36"/>
    </row>
    <row r="163" spans="1:16" s="12" customFormat="1" x14ac:dyDescent="0.3">
      <c r="A163" s="16"/>
      <c r="B163" s="16"/>
      <c r="C163" s="16"/>
      <c r="D163" s="16"/>
      <c r="E163" s="16"/>
      <c r="F163" s="16"/>
      <c r="G163" s="16"/>
      <c r="H163" s="31"/>
      <c r="I163" s="16"/>
      <c r="J163" s="16"/>
      <c r="K163" s="16"/>
      <c r="L163" s="16"/>
      <c r="N163" s="36"/>
      <c r="O163" s="36"/>
      <c r="P163" s="36"/>
    </row>
    <row r="164" spans="1:16" s="12" customFormat="1" x14ac:dyDescent="0.3">
      <c r="A164" s="16"/>
      <c r="B164" s="16"/>
      <c r="C164" s="16"/>
      <c r="D164" s="16"/>
      <c r="E164" s="16"/>
      <c r="F164" s="16"/>
      <c r="G164" s="16"/>
      <c r="H164" s="31"/>
      <c r="I164" s="16"/>
      <c r="J164" s="16"/>
      <c r="K164" s="16"/>
      <c r="L164" s="16"/>
      <c r="N164" s="36"/>
      <c r="O164" s="36"/>
      <c r="P164" s="36"/>
    </row>
    <row r="165" spans="1:16" s="12" customFormat="1" x14ac:dyDescent="0.3">
      <c r="A165" s="16"/>
      <c r="B165" s="16"/>
      <c r="C165" s="16"/>
      <c r="D165" s="16"/>
      <c r="E165" s="16"/>
      <c r="F165" s="16"/>
      <c r="G165" s="16"/>
      <c r="H165" s="31"/>
      <c r="I165" s="16"/>
      <c r="J165" s="16"/>
      <c r="K165" s="16"/>
      <c r="L165" s="16"/>
      <c r="N165" s="36"/>
      <c r="O165" s="36"/>
      <c r="P165" s="36"/>
    </row>
    <row r="166" spans="1:16" s="12" customFormat="1" x14ac:dyDescent="0.3">
      <c r="A166" s="16"/>
      <c r="B166" s="16"/>
      <c r="C166" s="16"/>
      <c r="D166" s="16"/>
      <c r="E166" s="16"/>
      <c r="F166" s="16"/>
      <c r="G166" s="16"/>
      <c r="H166" s="31"/>
      <c r="I166" s="16"/>
      <c r="J166" s="16"/>
      <c r="K166" s="16"/>
      <c r="L166" s="16"/>
      <c r="N166" s="36"/>
      <c r="O166" s="36"/>
      <c r="P166" s="36"/>
    </row>
    <row r="167" spans="1:16" s="12" customFormat="1" x14ac:dyDescent="0.3">
      <c r="A167" s="16"/>
      <c r="B167" s="16"/>
      <c r="C167" s="16"/>
      <c r="D167" s="16"/>
      <c r="E167" s="16"/>
      <c r="F167" s="16"/>
      <c r="G167" s="16"/>
      <c r="H167" s="31"/>
      <c r="I167" s="16"/>
      <c r="J167" s="16"/>
      <c r="K167" s="16"/>
      <c r="L167" s="16"/>
      <c r="N167" s="36"/>
      <c r="O167" s="36"/>
      <c r="P167" s="36"/>
    </row>
    <row r="168" spans="1:16" s="12" customFormat="1" x14ac:dyDescent="0.3">
      <c r="A168" s="16"/>
      <c r="B168" s="16"/>
      <c r="C168" s="16"/>
      <c r="D168" s="16"/>
      <c r="E168" s="16"/>
      <c r="F168" s="16"/>
      <c r="G168" s="16"/>
      <c r="H168" s="31"/>
      <c r="I168" s="16"/>
      <c r="J168" s="16"/>
      <c r="K168" s="16"/>
      <c r="L168" s="16"/>
      <c r="N168" s="36"/>
      <c r="O168" s="36"/>
      <c r="P168" s="36"/>
    </row>
    <row r="169" spans="1:16" s="12" customFormat="1" x14ac:dyDescent="0.3">
      <c r="A169" s="16"/>
      <c r="B169" s="16"/>
      <c r="C169" s="16"/>
      <c r="D169" s="16"/>
      <c r="E169" s="16"/>
      <c r="F169" s="16"/>
      <c r="G169" s="16"/>
      <c r="H169" s="31"/>
      <c r="I169" s="16"/>
      <c r="J169" s="16"/>
      <c r="K169" s="16"/>
      <c r="L169" s="16"/>
      <c r="N169" s="36"/>
      <c r="O169" s="36"/>
      <c r="P169" s="36"/>
    </row>
    <row r="170" spans="1:16" s="12" customFormat="1" x14ac:dyDescent="0.3">
      <c r="A170" s="16"/>
      <c r="B170" s="16"/>
      <c r="C170" s="16"/>
      <c r="D170" s="16"/>
      <c r="E170" s="16"/>
      <c r="F170" s="16"/>
      <c r="G170" s="16"/>
      <c r="H170" s="31"/>
      <c r="I170" s="16"/>
      <c r="J170" s="16"/>
      <c r="K170" s="16"/>
      <c r="L170" s="16"/>
      <c r="N170" s="36"/>
      <c r="O170" s="36"/>
      <c r="P170" s="36"/>
    </row>
    <row r="171" spans="1:16" s="12" customFormat="1" x14ac:dyDescent="0.3">
      <c r="A171" s="16"/>
      <c r="B171" s="16"/>
      <c r="C171" s="16"/>
      <c r="D171" s="16"/>
      <c r="E171" s="16"/>
      <c r="F171" s="16"/>
      <c r="G171" s="16"/>
      <c r="H171" s="31"/>
      <c r="I171" s="16"/>
      <c r="J171" s="16"/>
      <c r="K171" s="16"/>
      <c r="L171" s="16"/>
      <c r="N171" s="36"/>
      <c r="O171" s="36"/>
      <c r="P171" s="36"/>
    </row>
    <row r="172" spans="1:16" s="12" customFormat="1" x14ac:dyDescent="0.3">
      <c r="A172" s="16"/>
      <c r="B172" s="16"/>
      <c r="C172" s="16"/>
      <c r="D172" s="16"/>
      <c r="E172" s="16"/>
      <c r="F172" s="16"/>
      <c r="G172" s="16"/>
      <c r="H172" s="31"/>
      <c r="I172" s="16"/>
      <c r="J172" s="16"/>
      <c r="K172" s="16"/>
      <c r="L172" s="16"/>
      <c r="N172" s="36"/>
      <c r="O172" s="36"/>
      <c r="P172" s="36"/>
    </row>
    <row r="173" spans="1:16" s="12" customFormat="1" x14ac:dyDescent="0.3">
      <c r="A173" s="16"/>
      <c r="B173" s="16"/>
      <c r="C173" s="16"/>
      <c r="D173" s="16"/>
      <c r="E173" s="16"/>
      <c r="F173" s="16"/>
      <c r="G173" s="16"/>
      <c r="H173" s="31"/>
      <c r="I173" s="16"/>
      <c r="J173" s="16"/>
      <c r="K173" s="16"/>
      <c r="L173" s="16"/>
      <c r="N173" s="36"/>
      <c r="O173" s="36"/>
      <c r="P173" s="36"/>
    </row>
    <row r="174" spans="1:16" s="12" customFormat="1" x14ac:dyDescent="0.3">
      <c r="A174" s="16"/>
      <c r="B174" s="16"/>
      <c r="C174" s="16"/>
      <c r="D174" s="16"/>
      <c r="E174" s="16"/>
      <c r="F174" s="16"/>
      <c r="G174" s="16"/>
      <c r="H174" s="31"/>
      <c r="I174" s="16"/>
      <c r="J174" s="16"/>
      <c r="K174" s="16"/>
      <c r="L174" s="16"/>
      <c r="N174" s="36"/>
      <c r="O174" s="36"/>
      <c r="P174" s="36"/>
    </row>
    <row r="175" spans="1:16" s="12" customFormat="1" x14ac:dyDescent="0.3">
      <c r="A175" s="16"/>
      <c r="B175" s="16"/>
      <c r="C175" s="16"/>
      <c r="D175" s="16"/>
      <c r="E175" s="16"/>
      <c r="F175" s="16"/>
      <c r="G175" s="16"/>
      <c r="H175" s="31"/>
      <c r="I175" s="16"/>
      <c r="J175" s="16"/>
      <c r="K175" s="16"/>
      <c r="L175" s="16"/>
      <c r="N175" s="36"/>
      <c r="O175" s="36"/>
      <c r="P175" s="36"/>
    </row>
    <row r="176" spans="1:16" s="12" customFormat="1" x14ac:dyDescent="0.3">
      <c r="A176" s="16"/>
      <c r="B176" s="16"/>
      <c r="C176" s="16"/>
      <c r="D176" s="16"/>
      <c r="E176" s="16"/>
      <c r="F176" s="16"/>
      <c r="G176" s="16"/>
      <c r="H176" s="31"/>
      <c r="I176" s="16"/>
      <c r="J176" s="16"/>
      <c r="K176" s="16"/>
      <c r="L176" s="16"/>
      <c r="N176" s="36"/>
      <c r="O176" s="36"/>
      <c r="P176" s="36"/>
    </row>
    <row r="177" spans="1:16" s="12" customFormat="1" x14ac:dyDescent="0.3">
      <c r="A177" s="16"/>
      <c r="B177" s="16"/>
      <c r="C177" s="16"/>
      <c r="D177" s="16"/>
      <c r="E177" s="16"/>
      <c r="F177" s="16"/>
      <c r="G177" s="16"/>
      <c r="H177" s="31"/>
      <c r="I177" s="16"/>
      <c r="J177" s="16"/>
      <c r="K177" s="16"/>
      <c r="L177" s="16"/>
      <c r="N177" s="36"/>
      <c r="O177" s="36"/>
      <c r="P177" s="36"/>
    </row>
    <row r="178" spans="1:16" s="12" customFormat="1" x14ac:dyDescent="0.3">
      <c r="A178" s="16"/>
      <c r="B178" s="16"/>
      <c r="C178" s="16"/>
      <c r="D178" s="16"/>
      <c r="E178" s="16"/>
      <c r="F178" s="16"/>
      <c r="G178" s="16"/>
      <c r="H178" s="31"/>
      <c r="I178" s="16"/>
      <c r="J178" s="16"/>
      <c r="K178" s="16"/>
      <c r="L178" s="16"/>
      <c r="N178" s="36"/>
      <c r="O178" s="36"/>
      <c r="P178" s="36"/>
    </row>
    <row r="179" spans="1:16" s="12" customFormat="1" x14ac:dyDescent="0.3">
      <c r="A179" s="16"/>
      <c r="B179" s="16"/>
      <c r="C179" s="16"/>
      <c r="D179" s="16"/>
      <c r="E179" s="16"/>
      <c r="F179" s="16"/>
      <c r="G179" s="16"/>
      <c r="H179" s="31"/>
      <c r="I179" s="16"/>
      <c r="J179" s="16"/>
      <c r="K179" s="16"/>
      <c r="L179" s="16"/>
      <c r="N179" s="36"/>
      <c r="O179" s="36"/>
      <c r="P179" s="36"/>
    </row>
    <row r="180" spans="1:16" s="12" customFormat="1" x14ac:dyDescent="0.3">
      <c r="A180" s="16"/>
      <c r="B180" s="16"/>
      <c r="C180" s="16"/>
      <c r="D180" s="16"/>
      <c r="E180" s="16"/>
      <c r="F180" s="16"/>
      <c r="G180" s="16"/>
      <c r="H180" s="31"/>
      <c r="I180" s="16"/>
      <c r="J180" s="16"/>
      <c r="K180" s="16"/>
      <c r="L180" s="16"/>
      <c r="N180" s="36"/>
      <c r="O180" s="36"/>
      <c r="P180" s="36"/>
    </row>
    <row r="181" spans="1:16" s="12" customFormat="1" x14ac:dyDescent="0.3">
      <c r="A181" s="16"/>
      <c r="B181" s="16"/>
      <c r="C181" s="16"/>
      <c r="D181" s="16"/>
      <c r="E181" s="16"/>
      <c r="F181" s="16"/>
      <c r="G181" s="16"/>
      <c r="H181" s="31"/>
      <c r="I181" s="16"/>
      <c r="J181" s="16"/>
      <c r="K181" s="16"/>
      <c r="L181" s="16"/>
      <c r="N181" s="36"/>
      <c r="O181" s="36"/>
      <c r="P181" s="36"/>
    </row>
    <row r="182" spans="1:16" s="12" customFormat="1" x14ac:dyDescent="0.3">
      <c r="A182" s="16"/>
      <c r="B182" s="16"/>
      <c r="C182" s="16"/>
      <c r="D182" s="16"/>
      <c r="E182" s="16"/>
      <c r="F182" s="16"/>
      <c r="G182" s="16"/>
      <c r="H182" s="31"/>
      <c r="I182" s="16"/>
      <c r="J182" s="16"/>
      <c r="K182" s="16"/>
      <c r="L182" s="16"/>
      <c r="N182" s="36"/>
      <c r="O182" s="36"/>
      <c r="P182" s="36"/>
    </row>
    <row r="183" spans="1:16" s="12" customFormat="1" x14ac:dyDescent="0.3">
      <c r="A183" s="16"/>
      <c r="B183" s="16"/>
      <c r="C183" s="16"/>
      <c r="D183" s="16"/>
      <c r="E183" s="16"/>
      <c r="F183" s="16"/>
      <c r="G183" s="16"/>
      <c r="H183" s="31"/>
      <c r="I183" s="16"/>
      <c r="J183" s="16"/>
      <c r="K183" s="16"/>
      <c r="L183" s="16"/>
      <c r="N183" s="36"/>
      <c r="O183" s="36"/>
      <c r="P183" s="36"/>
    </row>
    <row r="184" spans="1:16" s="12" customFormat="1" x14ac:dyDescent="0.3">
      <c r="A184" s="16"/>
      <c r="B184" s="16"/>
      <c r="C184" s="16"/>
      <c r="D184" s="16"/>
      <c r="E184" s="16"/>
      <c r="F184" s="16"/>
      <c r="G184" s="16"/>
      <c r="H184" s="31"/>
      <c r="I184" s="16"/>
      <c r="J184" s="16"/>
      <c r="K184" s="16"/>
      <c r="L184" s="16"/>
      <c r="N184" s="36"/>
      <c r="O184" s="36"/>
      <c r="P184" s="36"/>
    </row>
    <row r="185" spans="1:16" s="12" customFormat="1" x14ac:dyDescent="0.3">
      <c r="A185" s="16"/>
      <c r="B185" s="16"/>
      <c r="C185" s="16"/>
      <c r="D185" s="16"/>
      <c r="E185" s="16"/>
      <c r="F185" s="16"/>
      <c r="G185" s="16"/>
      <c r="H185" s="31"/>
      <c r="I185" s="16"/>
      <c r="J185" s="16"/>
      <c r="K185" s="16"/>
      <c r="L185" s="16"/>
      <c r="N185" s="36"/>
      <c r="O185" s="36"/>
      <c r="P185" s="36"/>
    </row>
    <row r="186" spans="1:16" x14ac:dyDescent="0.3">
      <c r="N186" s="36"/>
      <c r="O186" s="36"/>
      <c r="P186" s="36"/>
    </row>
    <row r="187" spans="1:16" x14ac:dyDescent="0.3">
      <c r="N187" s="36"/>
      <c r="O187" s="36"/>
      <c r="P187" s="36"/>
    </row>
    <row r="188" spans="1:16" x14ac:dyDescent="0.3">
      <c r="N188" s="36"/>
      <c r="O188" s="36"/>
      <c r="P188" s="36"/>
    </row>
    <row r="189" spans="1:16" x14ac:dyDescent="0.3">
      <c r="N189" s="36"/>
      <c r="O189" s="36"/>
      <c r="P189" s="36"/>
    </row>
    <row r="190" spans="1:16" x14ac:dyDescent="0.3">
      <c r="N190" s="36"/>
      <c r="O190" s="36"/>
      <c r="P190" s="36"/>
    </row>
    <row r="191" spans="1:16" x14ac:dyDescent="0.3">
      <c r="N191" s="36"/>
      <c r="O191" s="36"/>
      <c r="P191" s="36"/>
    </row>
    <row r="192" spans="1:16" x14ac:dyDescent="0.3">
      <c r="N192" s="36"/>
      <c r="O192" s="36"/>
      <c r="P192" s="36"/>
    </row>
    <row r="193" spans="14:16" x14ac:dyDescent="0.3">
      <c r="N193" s="36"/>
      <c r="O193" s="36"/>
      <c r="P193" s="36"/>
    </row>
    <row r="194" spans="14:16" x14ac:dyDescent="0.3">
      <c r="N194" s="36"/>
      <c r="O194" s="36"/>
      <c r="P194" s="36"/>
    </row>
    <row r="195" spans="14:16" x14ac:dyDescent="0.3">
      <c r="N195" s="36"/>
      <c r="O195" s="36"/>
      <c r="P195" s="36"/>
    </row>
    <row r="196" spans="14:16" x14ac:dyDescent="0.3">
      <c r="N196" s="36"/>
      <c r="O196" s="36"/>
      <c r="P196" s="36"/>
    </row>
    <row r="197" spans="14:16" x14ac:dyDescent="0.3">
      <c r="N197" s="36"/>
      <c r="O197" s="36"/>
      <c r="P197" s="36"/>
    </row>
    <row r="198" spans="14:16" x14ac:dyDescent="0.3">
      <c r="N198" s="36"/>
      <c r="O198" s="36"/>
      <c r="P198" s="36"/>
    </row>
    <row r="199" spans="14:16" x14ac:dyDescent="0.3">
      <c r="N199" s="36"/>
      <c r="O199" s="36"/>
      <c r="P199" s="36"/>
    </row>
    <row r="200" spans="14:16" x14ac:dyDescent="0.3">
      <c r="N200" s="36"/>
      <c r="O200" s="36"/>
      <c r="P200" s="36"/>
    </row>
    <row r="201" spans="14:16" x14ac:dyDescent="0.3">
      <c r="N201" s="36"/>
      <c r="O201" s="36"/>
      <c r="P201" s="36"/>
    </row>
    <row r="202" spans="14:16" x14ac:dyDescent="0.3">
      <c r="N202" s="36"/>
      <c r="O202" s="36"/>
      <c r="P202" s="36"/>
    </row>
    <row r="203" spans="14:16" x14ac:dyDescent="0.3">
      <c r="N203" s="36"/>
      <c r="O203" s="36"/>
      <c r="P203" s="36"/>
    </row>
    <row r="204" spans="14:16" x14ac:dyDescent="0.3">
      <c r="N204" s="36"/>
      <c r="O204" s="36"/>
      <c r="P204" s="36"/>
    </row>
    <row r="205" spans="14:16" x14ac:dyDescent="0.3">
      <c r="N205" s="36"/>
      <c r="O205" s="36"/>
      <c r="P205" s="36"/>
    </row>
    <row r="206" spans="14:16" x14ac:dyDescent="0.3">
      <c r="N206" s="36"/>
      <c r="O206" s="36"/>
      <c r="P206" s="36"/>
    </row>
    <row r="207" spans="14:16" x14ac:dyDescent="0.3">
      <c r="N207" s="36"/>
      <c r="O207" s="36"/>
      <c r="P207" s="36"/>
    </row>
    <row r="208" spans="14:16" x14ac:dyDescent="0.3">
      <c r="N208" s="36"/>
      <c r="O208" s="36"/>
      <c r="P208" s="36"/>
    </row>
    <row r="209" spans="14:16" x14ac:dyDescent="0.3">
      <c r="N209" s="36"/>
      <c r="O209" s="36"/>
      <c r="P209" s="36"/>
    </row>
    <row r="210" spans="14:16" x14ac:dyDescent="0.3">
      <c r="N210" s="36"/>
      <c r="O210" s="36"/>
      <c r="P210" s="36"/>
    </row>
    <row r="211" spans="14:16" x14ac:dyDescent="0.3">
      <c r="N211" s="36"/>
      <c r="O211" s="36"/>
      <c r="P211" s="36"/>
    </row>
    <row r="212" spans="14:16" x14ac:dyDescent="0.3">
      <c r="N212" s="36"/>
      <c r="O212" s="36"/>
      <c r="P212" s="36"/>
    </row>
    <row r="213" spans="14:16" x14ac:dyDescent="0.3">
      <c r="N213" s="36"/>
      <c r="O213" s="36"/>
      <c r="P213" s="36"/>
    </row>
    <row r="214" spans="14:16" x14ac:dyDescent="0.3">
      <c r="N214" s="36"/>
      <c r="O214" s="36"/>
      <c r="P214" s="36"/>
    </row>
    <row r="215" spans="14:16" x14ac:dyDescent="0.3">
      <c r="N215" s="36"/>
      <c r="O215" s="36"/>
      <c r="P215" s="36"/>
    </row>
    <row r="216" spans="14:16" x14ac:dyDescent="0.3">
      <c r="N216" s="36"/>
      <c r="O216" s="36"/>
      <c r="P216" s="36"/>
    </row>
    <row r="217" spans="14:16" x14ac:dyDescent="0.3">
      <c r="N217" s="36"/>
      <c r="O217" s="36"/>
      <c r="P217" s="36"/>
    </row>
    <row r="218" spans="14:16" x14ac:dyDescent="0.3">
      <c r="N218" s="36"/>
      <c r="O218" s="36"/>
      <c r="P218" s="36"/>
    </row>
  </sheetData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M321"/>
  <sheetViews>
    <sheetView workbookViewId="0">
      <selection activeCell="B4" sqref="B4"/>
    </sheetView>
  </sheetViews>
  <sheetFormatPr defaultColWidth="8.88671875" defaultRowHeight="14.4" x14ac:dyDescent="0.3"/>
  <cols>
    <col min="1" max="1" width="11.77734375" style="3" customWidth="1"/>
    <col min="2" max="2" width="9.33203125" style="3" customWidth="1"/>
    <col min="3" max="3" width="8.88671875" style="3"/>
    <col min="4" max="4" width="7.33203125" style="3" customWidth="1"/>
    <col min="5" max="5" width="15.109375" style="9" customWidth="1"/>
    <col min="6" max="6" width="18.44140625" style="9" customWidth="1"/>
    <col min="7" max="7" width="8.109375" style="37" customWidth="1"/>
    <col min="8" max="8" width="8.88671875" style="3"/>
    <col min="9" max="9" width="10.6640625" customWidth="1"/>
    <col min="11" max="13" width="8.88671875" style="3"/>
    <col min="257" max="257" width="14.33203125" customWidth="1"/>
    <col min="258" max="258" width="15" customWidth="1"/>
    <col min="260" max="260" width="12.88671875" customWidth="1"/>
    <col min="261" max="261" width="12.33203125" customWidth="1"/>
    <col min="513" max="513" width="14.33203125" customWidth="1"/>
    <col min="514" max="514" width="15" customWidth="1"/>
    <col min="516" max="516" width="12.88671875" customWidth="1"/>
    <col min="517" max="517" width="12.33203125" customWidth="1"/>
    <col min="769" max="769" width="14.33203125" customWidth="1"/>
    <col min="770" max="770" width="15" customWidth="1"/>
    <col min="772" max="772" width="12.88671875" customWidth="1"/>
    <col min="773" max="773" width="12.33203125" customWidth="1"/>
    <col min="1025" max="1025" width="14.33203125" customWidth="1"/>
    <col min="1026" max="1026" width="15" customWidth="1"/>
    <col min="1028" max="1028" width="12.88671875" customWidth="1"/>
    <col min="1029" max="1029" width="12.33203125" customWidth="1"/>
    <col min="1281" max="1281" width="14.33203125" customWidth="1"/>
    <col min="1282" max="1282" width="15" customWidth="1"/>
    <col min="1284" max="1284" width="12.88671875" customWidth="1"/>
    <col min="1285" max="1285" width="12.33203125" customWidth="1"/>
    <col min="1537" max="1537" width="14.33203125" customWidth="1"/>
    <col min="1538" max="1538" width="15" customWidth="1"/>
    <col min="1540" max="1540" width="12.88671875" customWidth="1"/>
    <col min="1541" max="1541" width="12.33203125" customWidth="1"/>
    <col min="1793" max="1793" width="14.33203125" customWidth="1"/>
    <col min="1794" max="1794" width="15" customWidth="1"/>
    <col min="1796" max="1796" width="12.88671875" customWidth="1"/>
    <col min="1797" max="1797" width="12.33203125" customWidth="1"/>
    <col min="2049" max="2049" width="14.33203125" customWidth="1"/>
    <col min="2050" max="2050" width="15" customWidth="1"/>
    <col min="2052" max="2052" width="12.88671875" customWidth="1"/>
    <col min="2053" max="2053" width="12.33203125" customWidth="1"/>
    <col min="2305" max="2305" width="14.33203125" customWidth="1"/>
    <col min="2306" max="2306" width="15" customWidth="1"/>
    <col min="2308" max="2308" width="12.88671875" customWidth="1"/>
    <col min="2309" max="2309" width="12.33203125" customWidth="1"/>
    <col min="2561" max="2561" width="14.33203125" customWidth="1"/>
    <col min="2562" max="2562" width="15" customWidth="1"/>
    <col min="2564" max="2564" width="12.88671875" customWidth="1"/>
    <col min="2565" max="2565" width="12.33203125" customWidth="1"/>
    <col min="2817" max="2817" width="14.33203125" customWidth="1"/>
    <col min="2818" max="2818" width="15" customWidth="1"/>
    <col min="2820" max="2820" width="12.88671875" customWidth="1"/>
    <col min="2821" max="2821" width="12.33203125" customWidth="1"/>
    <col min="3073" max="3073" width="14.33203125" customWidth="1"/>
    <col min="3074" max="3074" width="15" customWidth="1"/>
    <col min="3076" max="3076" width="12.88671875" customWidth="1"/>
    <col min="3077" max="3077" width="12.33203125" customWidth="1"/>
    <col min="3329" max="3329" width="14.33203125" customWidth="1"/>
    <col min="3330" max="3330" width="15" customWidth="1"/>
    <col min="3332" max="3332" width="12.88671875" customWidth="1"/>
    <col min="3333" max="3333" width="12.33203125" customWidth="1"/>
    <col min="3585" max="3585" width="14.33203125" customWidth="1"/>
    <col min="3586" max="3586" width="15" customWidth="1"/>
    <col min="3588" max="3588" width="12.88671875" customWidth="1"/>
    <col min="3589" max="3589" width="12.33203125" customWidth="1"/>
    <col min="3841" max="3841" width="14.33203125" customWidth="1"/>
    <col min="3842" max="3842" width="15" customWidth="1"/>
    <col min="3844" max="3844" width="12.88671875" customWidth="1"/>
    <col min="3845" max="3845" width="12.33203125" customWidth="1"/>
    <col min="4097" max="4097" width="14.33203125" customWidth="1"/>
    <col min="4098" max="4098" width="15" customWidth="1"/>
    <col min="4100" max="4100" width="12.88671875" customWidth="1"/>
    <col min="4101" max="4101" width="12.33203125" customWidth="1"/>
    <col min="4353" max="4353" width="14.33203125" customWidth="1"/>
    <col min="4354" max="4354" width="15" customWidth="1"/>
    <col min="4356" max="4356" width="12.88671875" customWidth="1"/>
    <col min="4357" max="4357" width="12.33203125" customWidth="1"/>
    <col min="4609" max="4609" width="14.33203125" customWidth="1"/>
    <col min="4610" max="4610" width="15" customWidth="1"/>
    <col min="4612" max="4612" width="12.88671875" customWidth="1"/>
    <col min="4613" max="4613" width="12.33203125" customWidth="1"/>
    <col min="4865" max="4865" width="14.33203125" customWidth="1"/>
    <col min="4866" max="4866" width="15" customWidth="1"/>
    <col min="4868" max="4868" width="12.88671875" customWidth="1"/>
    <col min="4869" max="4869" width="12.33203125" customWidth="1"/>
    <col min="5121" max="5121" width="14.33203125" customWidth="1"/>
    <col min="5122" max="5122" width="15" customWidth="1"/>
    <col min="5124" max="5124" width="12.88671875" customWidth="1"/>
    <col min="5125" max="5125" width="12.33203125" customWidth="1"/>
    <col min="5377" max="5377" width="14.33203125" customWidth="1"/>
    <col min="5378" max="5378" width="15" customWidth="1"/>
    <col min="5380" max="5380" width="12.88671875" customWidth="1"/>
    <col min="5381" max="5381" width="12.33203125" customWidth="1"/>
    <col min="5633" max="5633" width="14.33203125" customWidth="1"/>
    <col min="5634" max="5634" width="15" customWidth="1"/>
    <col min="5636" max="5636" width="12.88671875" customWidth="1"/>
    <col min="5637" max="5637" width="12.33203125" customWidth="1"/>
    <col min="5889" max="5889" width="14.33203125" customWidth="1"/>
    <col min="5890" max="5890" width="15" customWidth="1"/>
    <col min="5892" max="5892" width="12.88671875" customWidth="1"/>
    <col min="5893" max="5893" width="12.33203125" customWidth="1"/>
    <col min="6145" max="6145" width="14.33203125" customWidth="1"/>
    <col min="6146" max="6146" width="15" customWidth="1"/>
    <col min="6148" max="6148" width="12.88671875" customWidth="1"/>
    <col min="6149" max="6149" width="12.33203125" customWidth="1"/>
    <col min="6401" max="6401" width="14.33203125" customWidth="1"/>
    <col min="6402" max="6402" width="15" customWidth="1"/>
    <col min="6404" max="6404" width="12.88671875" customWidth="1"/>
    <col min="6405" max="6405" width="12.33203125" customWidth="1"/>
    <col min="6657" max="6657" width="14.33203125" customWidth="1"/>
    <col min="6658" max="6658" width="15" customWidth="1"/>
    <col min="6660" max="6660" width="12.88671875" customWidth="1"/>
    <col min="6661" max="6661" width="12.33203125" customWidth="1"/>
    <col min="6913" max="6913" width="14.33203125" customWidth="1"/>
    <col min="6914" max="6914" width="15" customWidth="1"/>
    <col min="6916" max="6916" width="12.88671875" customWidth="1"/>
    <col min="6917" max="6917" width="12.33203125" customWidth="1"/>
    <col min="7169" max="7169" width="14.33203125" customWidth="1"/>
    <col min="7170" max="7170" width="15" customWidth="1"/>
    <col min="7172" max="7172" width="12.88671875" customWidth="1"/>
    <col min="7173" max="7173" width="12.33203125" customWidth="1"/>
    <col min="7425" max="7425" width="14.33203125" customWidth="1"/>
    <col min="7426" max="7426" width="15" customWidth="1"/>
    <col min="7428" max="7428" width="12.88671875" customWidth="1"/>
    <col min="7429" max="7429" width="12.33203125" customWidth="1"/>
    <col min="7681" max="7681" width="14.33203125" customWidth="1"/>
    <col min="7682" max="7682" width="15" customWidth="1"/>
    <col min="7684" max="7684" width="12.88671875" customWidth="1"/>
    <col min="7685" max="7685" width="12.33203125" customWidth="1"/>
    <col min="7937" max="7937" width="14.33203125" customWidth="1"/>
    <col min="7938" max="7938" width="15" customWidth="1"/>
    <col min="7940" max="7940" width="12.88671875" customWidth="1"/>
    <col min="7941" max="7941" width="12.33203125" customWidth="1"/>
    <col min="8193" max="8193" width="14.33203125" customWidth="1"/>
    <col min="8194" max="8194" width="15" customWidth="1"/>
    <col min="8196" max="8196" width="12.88671875" customWidth="1"/>
    <col min="8197" max="8197" width="12.33203125" customWidth="1"/>
    <col min="8449" max="8449" width="14.33203125" customWidth="1"/>
    <col min="8450" max="8450" width="15" customWidth="1"/>
    <col min="8452" max="8452" width="12.88671875" customWidth="1"/>
    <col min="8453" max="8453" width="12.33203125" customWidth="1"/>
    <col min="8705" max="8705" width="14.33203125" customWidth="1"/>
    <col min="8706" max="8706" width="15" customWidth="1"/>
    <col min="8708" max="8708" width="12.88671875" customWidth="1"/>
    <col min="8709" max="8709" width="12.33203125" customWidth="1"/>
    <col min="8961" max="8961" width="14.33203125" customWidth="1"/>
    <col min="8962" max="8962" width="15" customWidth="1"/>
    <col min="8964" max="8964" width="12.88671875" customWidth="1"/>
    <col min="8965" max="8965" width="12.33203125" customWidth="1"/>
    <col min="9217" max="9217" width="14.33203125" customWidth="1"/>
    <col min="9218" max="9218" width="15" customWidth="1"/>
    <col min="9220" max="9220" width="12.88671875" customWidth="1"/>
    <col min="9221" max="9221" width="12.33203125" customWidth="1"/>
    <col min="9473" max="9473" width="14.33203125" customWidth="1"/>
    <col min="9474" max="9474" width="15" customWidth="1"/>
    <col min="9476" max="9476" width="12.88671875" customWidth="1"/>
    <col min="9477" max="9477" width="12.33203125" customWidth="1"/>
    <col min="9729" max="9729" width="14.33203125" customWidth="1"/>
    <col min="9730" max="9730" width="15" customWidth="1"/>
    <col min="9732" max="9732" width="12.88671875" customWidth="1"/>
    <col min="9733" max="9733" width="12.33203125" customWidth="1"/>
    <col min="9985" max="9985" width="14.33203125" customWidth="1"/>
    <col min="9986" max="9986" width="15" customWidth="1"/>
    <col min="9988" max="9988" width="12.88671875" customWidth="1"/>
    <col min="9989" max="9989" width="12.33203125" customWidth="1"/>
    <col min="10241" max="10241" width="14.33203125" customWidth="1"/>
    <col min="10242" max="10242" width="15" customWidth="1"/>
    <col min="10244" max="10244" width="12.88671875" customWidth="1"/>
    <col min="10245" max="10245" width="12.33203125" customWidth="1"/>
    <col min="10497" max="10497" width="14.33203125" customWidth="1"/>
    <col min="10498" max="10498" width="15" customWidth="1"/>
    <col min="10500" max="10500" width="12.88671875" customWidth="1"/>
    <col min="10501" max="10501" width="12.33203125" customWidth="1"/>
    <col min="10753" max="10753" width="14.33203125" customWidth="1"/>
    <col min="10754" max="10754" width="15" customWidth="1"/>
    <col min="10756" max="10756" width="12.88671875" customWidth="1"/>
    <col min="10757" max="10757" width="12.33203125" customWidth="1"/>
    <col min="11009" max="11009" width="14.33203125" customWidth="1"/>
    <col min="11010" max="11010" width="15" customWidth="1"/>
    <col min="11012" max="11012" width="12.88671875" customWidth="1"/>
    <col min="11013" max="11013" width="12.33203125" customWidth="1"/>
    <col min="11265" max="11265" width="14.33203125" customWidth="1"/>
    <col min="11266" max="11266" width="15" customWidth="1"/>
    <col min="11268" max="11268" width="12.88671875" customWidth="1"/>
    <col min="11269" max="11269" width="12.33203125" customWidth="1"/>
    <col min="11521" max="11521" width="14.33203125" customWidth="1"/>
    <col min="11522" max="11522" width="15" customWidth="1"/>
    <col min="11524" max="11524" width="12.88671875" customWidth="1"/>
    <col min="11525" max="11525" width="12.33203125" customWidth="1"/>
    <col min="11777" max="11777" width="14.33203125" customWidth="1"/>
    <col min="11778" max="11778" width="15" customWidth="1"/>
    <col min="11780" max="11780" width="12.88671875" customWidth="1"/>
    <col min="11781" max="11781" width="12.33203125" customWidth="1"/>
    <col min="12033" max="12033" width="14.33203125" customWidth="1"/>
    <col min="12034" max="12034" width="15" customWidth="1"/>
    <col min="12036" max="12036" width="12.88671875" customWidth="1"/>
    <col min="12037" max="12037" width="12.33203125" customWidth="1"/>
    <col min="12289" max="12289" width="14.33203125" customWidth="1"/>
    <col min="12290" max="12290" width="15" customWidth="1"/>
    <col min="12292" max="12292" width="12.88671875" customWidth="1"/>
    <col min="12293" max="12293" width="12.33203125" customWidth="1"/>
    <col min="12545" max="12545" width="14.33203125" customWidth="1"/>
    <col min="12546" max="12546" width="15" customWidth="1"/>
    <col min="12548" max="12548" width="12.88671875" customWidth="1"/>
    <col min="12549" max="12549" width="12.33203125" customWidth="1"/>
    <col min="12801" max="12801" width="14.33203125" customWidth="1"/>
    <col min="12802" max="12802" width="15" customWidth="1"/>
    <col min="12804" max="12804" width="12.88671875" customWidth="1"/>
    <col min="12805" max="12805" width="12.33203125" customWidth="1"/>
    <col min="13057" max="13057" width="14.33203125" customWidth="1"/>
    <col min="13058" max="13058" width="15" customWidth="1"/>
    <col min="13060" max="13060" width="12.88671875" customWidth="1"/>
    <col min="13061" max="13061" width="12.33203125" customWidth="1"/>
    <col min="13313" max="13313" width="14.33203125" customWidth="1"/>
    <col min="13314" max="13314" width="15" customWidth="1"/>
    <col min="13316" max="13316" width="12.88671875" customWidth="1"/>
    <col min="13317" max="13317" width="12.33203125" customWidth="1"/>
    <col min="13569" max="13569" width="14.33203125" customWidth="1"/>
    <col min="13570" max="13570" width="15" customWidth="1"/>
    <col min="13572" max="13572" width="12.88671875" customWidth="1"/>
    <col min="13573" max="13573" width="12.33203125" customWidth="1"/>
    <col min="13825" max="13825" width="14.33203125" customWidth="1"/>
    <col min="13826" max="13826" width="15" customWidth="1"/>
    <col min="13828" max="13828" width="12.88671875" customWidth="1"/>
    <col min="13829" max="13829" width="12.33203125" customWidth="1"/>
    <col min="14081" max="14081" width="14.33203125" customWidth="1"/>
    <col min="14082" max="14082" width="15" customWidth="1"/>
    <col min="14084" max="14084" width="12.88671875" customWidth="1"/>
    <col min="14085" max="14085" width="12.33203125" customWidth="1"/>
    <col min="14337" max="14337" width="14.33203125" customWidth="1"/>
    <col min="14338" max="14338" width="15" customWidth="1"/>
    <col min="14340" max="14340" width="12.88671875" customWidth="1"/>
    <col min="14341" max="14341" width="12.33203125" customWidth="1"/>
    <col min="14593" max="14593" width="14.33203125" customWidth="1"/>
    <col min="14594" max="14594" width="15" customWidth="1"/>
    <col min="14596" max="14596" width="12.88671875" customWidth="1"/>
    <col min="14597" max="14597" width="12.33203125" customWidth="1"/>
    <col min="14849" max="14849" width="14.33203125" customWidth="1"/>
    <col min="14850" max="14850" width="15" customWidth="1"/>
    <col min="14852" max="14852" width="12.88671875" customWidth="1"/>
    <col min="14853" max="14853" width="12.33203125" customWidth="1"/>
    <col min="15105" max="15105" width="14.33203125" customWidth="1"/>
    <col min="15106" max="15106" width="15" customWidth="1"/>
    <col min="15108" max="15108" width="12.88671875" customWidth="1"/>
    <col min="15109" max="15109" width="12.33203125" customWidth="1"/>
    <col min="15361" max="15361" width="14.33203125" customWidth="1"/>
    <col min="15362" max="15362" width="15" customWidth="1"/>
    <col min="15364" max="15364" width="12.88671875" customWidth="1"/>
    <col min="15365" max="15365" width="12.33203125" customWidth="1"/>
    <col min="15617" max="15617" width="14.33203125" customWidth="1"/>
    <col min="15618" max="15618" width="15" customWidth="1"/>
    <col min="15620" max="15620" width="12.88671875" customWidth="1"/>
    <col min="15621" max="15621" width="12.33203125" customWidth="1"/>
    <col min="15873" max="15873" width="14.33203125" customWidth="1"/>
    <col min="15874" max="15874" width="15" customWidth="1"/>
    <col min="15876" max="15876" width="12.88671875" customWidth="1"/>
    <col min="15877" max="15877" width="12.33203125" customWidth="1"/>
    <col min="16129" max="16129" width="14.33203125" customWidth="1"/>
    <col min="16130" max="16130" width="15" customWidth="1"/>
    <col min="16132" max="16132" width="12.88671875" customWidth="1"/>
    <col min="16133" max="16133" width="12.33203125" customWidth="1"/>
  </cols>
  <sheetData>
    <row r="1" spans="1:13" x14ac:dyDescent="0.3">
      <c r="A1" s="18" t="s">
        <v>557</v>
      </c>
      <c r="B1" s="14"/>
      <c r="E1" s="34"/>
    </row>
    <row r="2" spans="1:13" x14ac:dyDescent="0.3">
      <c r="A2" s="5" t="s">
        <v>541</v>
      </c>
      <c r="B2" s="6" t="s">
        <v>572</v>
      </c>
      <c r="E2" s="34"/>
    </row>
    <row r="3" spans="1:13" x14ac:dyDescent="0.3">
      <c r="A3" s="5" t="s">
        <v>542</v>
      </c>
      <c r="B3" s="6" t="s">
        <v>637</v>
      </c>
      <c r="E3" s="34"/>
    </row>
    <row r="4" spans="1:13" x14ac:dyDescent="0.3">
      <c r="A4" s="5" t="s">
        <v>543</v>
      </c>
      <c r="B4" s="7">
        <v>41830</v>
      </c>
      <c r="E4" s="34"/>
    </row>
    <row r="5" spans="1:13" x14ac:dyDescent="0.3">
      <c r="A5" s="5" t="s">
        <v>712</v>
      </c>
      <c r="B5" s="6" t="s">
        <v>389</v>
      </c>
      <c r="E5" s="34"/>
    </row>
    <row r="6" spans="1:13" x14ac:dyDescent="0.3">
      <c r="A6" s="8" t="s">
        <v>548</v>
      </c>
      <c r="B6" s="9">
        <v>1</v>
      </c>
    </row>
    <row r="7" spans="1:13" x14ac:dyDescent="0.3">
      <c r="A7" s="8" t="s">
        <v>546</v>
      </c>
      <c r="B7" s="9" t="s">
        <v>571</v>
      </c>
    </row>
    <row r="8" spans="1:13" x14ac:dyDescent="0.3">
      <c r="A8" s="8" t="s">
        <v>549</v>
      </c>
      <c r="B8" s="9"/>
      <c r="K8" s="4" t="s">
        <v>819</v>
      </c>
    </row>
    <row r="9" spans="1:13" x14ac:dyDescent="0.3">
      <c r="A9" s="11" t="s">
        <v>0</v>
      </c>
      <c r="B9" s="10" t="s">
        <v>1</v>
      </c>
      <c r="C9" s="11" t="s">
        <v>2</v>
      </c>
      <c r="D9" s="10" t="s">
        <v>6</v>
      </c>
      <c r="E9" s="11" t="s">
        <v>24</v>
      </c>
      <c r="F9" s="11" t="s">
        <v>668</v>
      </c>
      <c r="G9" s="38" t="s">
        <v>556</v>
      </c>
      <c r="H9" s="4" t="s">
        <v>25</v>
      </c>
      <c r="I9" s="1" t="s">
        <v>550</v>
      </c>
      <c r="K9" s="4" t="s">
        <v>0</v>
      </c>
      <c r="L9" s="4" t="s">
        <v>54</v>
      </c>
      <c r="M9" s="4" t="s">
        <v>6</v>
      </c>
    </row>
    <row r="10" spans="1:13" s="12" customFormat="1" x14ac:dyDescent="0.3">
      <c r="A10" s="17">
        <v>24</v>
      </c>
      <c r="B10" s="17" t="s">
        <v>4</v>
      </c>
      <c r="C10" s="17">
        <v>30</v>
      </c>
      <c r="D10" s="17" t="s">
        <v>10</v>
      </c>
      <c r="E10" s="20" t="s">
        <v>322</v>
      </c>
      <c r="F10" s="20"/>
      <c r="G10" s="21"/>
      <c r="H10" s="17" t="s">
        <v>117</v>
      </c>
      <c r="I10" s="13"/>
      <c r="K10" s="36">
        <f>SUMIFS($A$10:$A$400,$B$10:$B$400,"CH",$D$10:$D$400,"U1")</f>
        <v>27</v>
      </c>
      <c r="L10" s="36" t="s">
        <v>3</v>
      </c>
      <c r="M10" s="36" t="s">
        <v>7</v>
      </c>
    </row>
    <row r="11" spans="1:13" s="12" customFormat="1" x14ac:dyDescent="0.3">
      <c r="A11" s="17">
        <v>2</v>
      </c>
      <c r="B11" s="17" t="s">
        <v>3</v>
      </c>
      <c r="C11" s="17">
        <v>40</v>
      </c>
      <c r="D11" s="17" t="s">
        <v>10</v>
      </c>
      <c r="E11" s="20" t="s">
        <v>322</v>
      </c>
      <c r="F11" s="20"/>
      <c r="G11" s="21"/>
      <c r="H11" s="17" t="s">
        <v>117</v>
      </c>
      <c r="I11" s="13"/>
      <c r="K11" s="36">
        <f>SUMIFS($A$10:$A$400,$B$10:$B$400,"CH",$D$10:$D$400,"U2")</f>
        <v>59</v>
      </c>
      <c r="L11" s="36" t="s">
        <v>3</v>
      </c>
      <c r="M11" s="36" t="s">
        <v>8</v>
      </c>
    </row>
    <row r="12" spans="1:13" s="12" customFormat="1" x14ac:dyDescent="0.3">
      <c r="A12" s="17">
        <v>4</v>
      </c>
      <c r="B12" s="17" t="s">
        <v>183</v>
      </c>
      <c r="C12" s="17">
        <v>30</v>
      </c>
      <c r="D12" s="17" t="s">
        <v>10</v>
      </c>
      <c r="E12" s="20" t="s">
        <v>322</v>
      </c>
      <c r="F12" s="20"/>
      <c r="G12" s="21"/>
      <c r="H12" s="17" t="s">
        <v>117</v>
      </c>
      <c r="I12" s="13"/>
      <c r="K12" s="36">
        <f>SUMIFS($A$10:$A$400,$B$10:$B$400,"CH",$D$10:$D$400,"U3")</f>
        <v>76</v>
      </c>
      <c r="L12" s="36" t="s">
        <v>3</v>
      </c>
      <c r="M12" s="36" t="s">
        <v>9</v>
      </c>
    </row>
    <row r="13" spans="1:13" s="12" customFormat="1" x14ac:dyDescent="0.3">
      <c r="A13" s="17">
        <v>10</v>
      </c>
      <c r="B13" s="17" t="s">
        <v>3</v>
      </c>
      <c r="C13" s="17">
        <v>40</v>
      </c>
      <c r="D13" s="17" t="s">
        <v>10</v>
      </c>
      <c r="E13" s="20" t="s">
        <v>322</v>
      </c>
      <c r="F13" s="20"/>
      <c r="G13" s="21"/>
      <c r="H13" s="17" t="s">
        <v>117</v>
      </c>
      <c r="I13" s="13"/>
      <c r="K13" s="36">
        <f>SUMIFS($A$10:$A$400,$B$10:$B$400,"CH",$D$10:$D$400,"U4")</f>
        <v>110</v>
      </c>
      <c r="L13" s="36" t="s">
        <v>3</v>
      </c>
      <c r="M13" s="36" t="s">
        <v>10</v>
      </c>
    </row>
    <row r="14" spans="1:13" s="12" customFormat="1" x14ac:dyDescent="0.3">
      <c r="A14" s="17">
        <v>6</v>
      </c>
      <c r="B14" s="17" t="s">
        <v>4</v>
      </c>
      <c r="C14" s="17">
        <v>40</v>
      </c>
      <c r="D14" s="17" t="s">
        <v>10</v>
      </c>
      <c r="E14" s="20" t="s">
        <v>322</v>
      </c>
      <c r="F14" s="20"/>
      <c r="G14" s="21"/>
      <c r="H14" s="17" t="s">
        <v>117</v>
      </c>
      <c r="I14" s="13"/>
      <c r="K14" s="36">
        <f>SUMIFS($A$10:$A$400,$B$10:$B$400,"CH",$D$10:$D$400,"U5")</f>
        <v>9</v>
      </c>
      <c r="L14" s="36" t="s">
        <v>3</v>
      </c>
      <c r="M14" s="36" t="s">
        <v>11</v>
      </c>
    </row>
    <row r="15" spans="1:13" s="12" customFormat="1" x14ac:dyDescent="0.3">
      <c r="A15" s="17">
        <v>15</v>
      </c>
      <c r="B15" s="17" t="s">
        <v>4</v>
      </c>
      <c r="C15" s="17">
        <v>40</v>
      </c>
      <c r="D15" s="17" t="s">
        <v>10</v>
      </c>
      <c r="E15" s="20" t="s">
        <v>322</v>
      </c>
      <c r="F15" s="20"/>
      <c r="G15" s="21"/>
      <c r="H15" s="17" t="s">
        <v>117</v>
      </c>
      <c r="I15" s="13"/>
      <c r="K15" s="36">
        <f>SUMIFS($A$10:$A$400,$B$10:$B$400,"CH",$D$10:$D$400,"U6")</f>
        <v>0</v>
      </c>
      <c r="L15" s="36" t="s">
        <v>3</v>
      </c>
      <c r="M15" s="36" t="s">
        <v>12</v>
      </c>
    </row>
    <row r="16" spans="1:13" s="12" customFormat="1" x14ac:dyDescent="0.3">
      <c r="A16" s="17">
        <v>25</v>
      </c>
      <c r="B16" s="17" t="s">
        <v>3</v>
      </c>
      <c r="C16" s="17">
        <v>40</v>
      </c>
      <c r="D16" s="17" t="s">
        <v>10</v>
      </c>
      <c r="E16" s="20" t="s">
        <v>322</v>
      </c>
      <c r="F16" s="20"/>
      <c r="G16" s="21"/>
      <c r="H16" s="17" t="s">
        <v>117</v>
      </c>
      <c r="I16" s="13"/>
      <c r="K16" s="36">
        <f>SUMIFS($A$10:$A$400,$B$10:$B$400,"CH",$D$10:$D$400,"U7")</f>
        <v>44</v>
      </c>
      <c r="L16" s="36" t="s">
        <v>3</v>
      </c>
      <c r="M16" s="36" t="s">
        <v>13</v>
      </c>
    </row>
    <row r="17" spans="1:13" s="12" customFormat="1" x14ac:dyDescent="0.3">
      <c r="A17" s="17">
        <v>65</v>
      </c>
      <c r="B17" s="17" t="s">
        <v>3</v>
      </c>
      <c r="C17" s="17">
        <v>40</v>
      </c>
      <c r="D17" s="17" t="s">
        <v>10</v>
      </c>
      <c r="E17" s="20" t="s">
        <v>322</v>
      </c>
      <c r="F17" s="20"/>
      <c r="G17" s="21"/>
      <c r="H17" s="17" t="s">
        <v>30</v>
      </c>
      <c r="I17" s="13"/>
      <c r="K17" s="36">
        <f>SUMIFS($A$10:$A$400,$B$10:$B$400,"CH",$D$10:$D$400,"U8")</f>
        <v>548</v>
      </c>
      <c r="L17" s="36" t="s">
        <v>3</v>
      </c>
      <c r="M17" s="36" t="s">
        <v>14</v>
      </c>
    </row>
    <row r="18" spans="1:13" s="12" customFormat="1" x14ac:dyDescent="0.3">
      <c r="A18" s="17">
        <v>10</v>
      </c>
      <c r="B18" s="17" t="s">
        <v>183</v>
      </c>
      <c r="C18" s="17">
        <v>20</v>
      </c>
      <c r="D18" s="17" t="s">
        <v>10</v>
      </c>
      <c r="E18" s="20" t="s">
        <v>322</v>
      </c>
      <c r="F18" s="20"/>
      <c r="G18" s="21"/>
      <c r="H18" s="17" t="s">
        <v>117</v>
      </c>
      <c r="I18" s="13"/>
      <c r="K18" s="36">
        <f>SUMIFS($A$10:$A$400,$B$10:$B$400,"CH",$D$10:$D$400,"U9")</f>
        <v>15</v>
      </c>
      <c r="L18" s="36" t="s">
        <v>3</v>
      </c>
      <c r="M18" s="36" t="s">
        <v>15</v>
      </c>
    </row>
    <row r="19" spans="1:13" s="12" customFormat="1" x14ac:dyDescent="0.3">
      <c r="A19" s="17">
        <v>6</v>
      </c>
      <c r="B19" s="17" t="s">
        <v>727</v>
      </c>
      <c r="C19" s="17">
        <v>40</v>
      </c>
      <c r="D19" s="17" t="s">
        <v>10</v>
      </c>
      <c r="E19" s="20" t="s">
        <v>322</v>
      </c>
      <c r="F19" s="20"/>
      <c r="G19" s="21"/>
      <c r="H19" s="17" t="s">
        <v>117</v>
      </c>
      <c r="I19" s="13"/>
      <c r="K19" s="36">
        <f>SUMIFS($A$10:$A$400,$B$10:$B$400,"CH",$D$10:$D$400,"U10")</f>
        <v>48</v>
      </c>
      <c r="L19" s="36" t="s">
        <v>3</v>
      </c>
      <c r="M19" s="36" t="s">
        <v>16</v>
      </c>
    </row>
    <row r="20" spans="1:13" s="12" customFormat="1" x14ac:dyDescent="0.3">
      <c r="A20" s="17">
        <v>4</v>
      </c>
      <c r="B20" s="17" t="s">
        <v>3</v>
      </c>
      <c r="C20" s="17">
        <v>40</v>
      </c>
      <c r="D20" s="17" t="s">
        <v>10</v>
      </c>
      <c r="E20" s="20" t="s">
        <v>322</v>
      </c>
      <c r="F20" s="20"/>
      <c r="G20" s="21"/>
      <c r="H20" s="17" t="s">
        <v>117</v>
      </c>
      <c r="I20" s="13"/>
      <c r="K20" s="36">
        <f>SUMIFS($A$10:$A$400,$B$10:$B$400,"CH",$D$10:$D$400,"U11")</f>
        <v>3</v>
      </c>
      <c r="L20" s="36" t="s">
        <v>3</v>
      </c>
      <c r="M20" s="36" t="s">
        <v>42</v>
      </c>
    </row>
    <row r="21" spans="1:13" s="12" customFormat="1" x14ac:dyDescent="0.3">
      <c r="A21" s="17">
        <v>2</v>
      </c>
      <c r="B21" s="17" t="s">
        <v>4</v>
      </c>
      <c r="C21" s="17">
        <v>40</v>
      </c>
      <c r="D21" s="17" t="s">
        <v>10</v>
      </c>
      <c r="E21" s="20" t="s">
        <v>322</v>
      </c>
      <c r="F21" s="20"/>
      <c r="G21" s="21"/>
      <c r="H21" s="17" t="s">
        <v>117</v>
      </c>
      <c r="I21" s="13"/>
      <c r="K21" s="36">
        <f>SUMIFS($A$10:$A$400,$B$10:$B$400,"CH",$D$10:$D$400,"U12")</f>
        <v>1</v>
      </c>
      <c r="L21" s="36" t="s">
        <v>3</v>
      </c>
      <c r="M21" s="36" t="s">
        <v>43</v>
      </c>
    </row>
    <row r="22" spans="1:13" s="12" customFormat="1" x14ac:dyDescent="0.3">
      <c r="A22" s="17">
        <v>4</v>
      </c>
      <c r="B22" s="17" t="s">
        <v>4</v>
      </c>
      <c r="C22" s="17">
        <v>40</v>
      </c>
      <c r="D22" s="17" t="s">
        <v>10</v>
      </c>
      <c r="E22" s="20" t="s">
        <v>322</v>
      </c>
      <c r="F22" s="20"/>
      <c r="G22" s="21"/>
      <c r="H22" s="17" t="s">
        <v>30</v>
      </c>
      <c r="I22" s="13"/>
      <c r="K22" s="36">
        <f>SUMIFS($A$10:$A$400,$B$10:$B$400,"CH",$D$10:$D$400,"U13")</f>
        <v>134</v>
      </c>
      <c r="L22" s="36" t="s">
        <v>3</v>
      </c>
      <c r="M22" s="36" t="s">
        <v>44</v>
      </c>
    </row>
    <row r="23" spans="1:13" s="12" customFormat="1" x14ac:dyDescent="0.3">
      <c r="A23" s="17">
        <v>17</v>
      </c>
      <c r="B23" s="17" t="s">
        <v>4</v>
      </c>
      <c r="C23" s="17">
        <v>30</v>
      </c>
      <c r="D23" s="17" t="s">
        <v>10</v>
      </c>
      <c r="E23" s="20" t="s">
        <v>322</v>
      </c>
      <c r="F23" s="20"/>
      <c r="G23" s="21"/>
      <c r="H23" s="17" t="s">
        <v>117</v>
      </c>
      <c r="I23" s="13"/>
      <c r="K23" s="36">
        <f>SUMIFS($A$10:$A$400,$B$10:$B$400,"CH",$D$10:$D$400,"U14")</f>
        <v>15</v>
      </c>
      <c r="L23" s="36" t="s">
        <v>3</v>
      </c>
      <c r="M23" s="36" t="s">
        <v>45</v>
      </c>
    </row>
    <row r="24" spans="1:13" s="12" customFormat="1" x14ac:dyDescent="0.3">
      <c r="A24" s="17">
        <v>15</v>
      </c>
      <c r="B24" s="17" t="s">
        <v>183</v>
      </c>
      <c r="C24" s="17">
        <v>30</v>
      </c>
      <c r="D24" s="17" t="s">
        <v>10</v>
      </c>
      <c r="E24" s="20" t="s">
        <v>322</v>
      </c>
      <c r="F24" s="20"/>
      <c r="G24" s="21"/>
      <c r="H24" s="17" t="s">
        <v>117</v>
      </c>
      <c r="I24" s="13"/>
      <c r="K24" s="36">
        <f>SUMIFS($A$10:$A$400,$B$10:$B$400,"CH",$D$10:$D$400,"U15")</f>
        <v>24</v>
      </c>
      <c r="L24" s="36" t="s">
        <v>3</v>
      </c>
      <c r="M24" s="36" t="s">
        <v>46</v>
      </c>
    </row>
    <row r="25" spans="1:13" s="12" customFormat="1" x14ac:dyDescent="0.3">
      <c r="A25" s="17">
        <v>4</v>
      </c>
      <c r="B25" s="17" t="s">
        <v>3</v>
      </c>
      <c r="C25" s="17">
        <v>40</v>
      </c>
      <c r="D25" s="17" t="s">
        <v>10</v>
      </c>
      <c r="E25" s="20" t="s">
        <v>322</v>
      </c>
      <c r="F25" s="20"/>
      <c r="G25" s="21"/>
      <c r="H25" s="17" t="s">
        <v>117</v>
      </c>
      <c r="I25" s="13"/>
      <c r="K25" s="36">
        <f>SUMIFS($A$10:$A$400,$B$10:$B$400,"CH",$D$10:$D$400,"U16")</f>
        <v>11</v>
      </c>
      <c r="L25" s="36" t="s">
        <v>3</v>
      </c>
      <c r="M25" s="36" t="s">
        <v>511</v>
      </c>
    </row>
    <row r="26" spans="1:13" s="12" customFormat="1" x14ac:dyDescent="0.3">
      <c r="A26" s="17">
        <v>12</v>
      </c>
      <c r="B26" s="17" t="s">
        <v>4</v>
      </c>
      <c r="C26" s="17">
        <v>40</v>
      </c>
      <c r="D26" s="17" t="s">
        <v>10</v>
      </c>
      <c r="E26" s="20" t="s">
        <v>322</v>
      </c>
      <c r="F26" s="20"/>
      <c r="G26" s="21"/>
      <c r="H26" s="17" t="s">
        <v>117</v>
      </c>
      <c r="I26" s="13"/>
      <c r="K26" s="36">
        <f>SUMIFS($A$10:$A$400,$B$10:$B$400,"CH",$D$10:$D$400,"U17")</f>
        <v>0</v>
      </c>
      <c r="L26" s="36" t="s">
        <v>3</v>
      </c>
      <c r="M26" s="36" t="s">
        <v>512</v>
      </c>
    </row>
    <row r="27" spans="1:13" s="12" customFormat="1" x14ac:dyDescent="0.3">
      <c r="A27" s="17">
        <v>3</v>
      </c>
      <c r="B27" s="17" t="s">
        <v>4</v>
      </c>
      <c r="C27" s="17">
        <v>40</v>
      </c>
      <c r="D27" s="17" t="s">
        <v>7</v>
      </c>
      <c r="E27" s="20" t="s">
        <v>21</v>
      </c>
      <c r="F27" s="20"/>
      <c r="G27" s="21">
        <v>0.50416666666666665</v>
      </c>
      <c r="H27" s="17" t="s">
        <v>30</v>
      </c>
      <c r="I27" s="13"/>
      <c r="K27" s="36">
        <f>SUMIFS($A$10:$A$400,$B$10:$B$400,"CH",$D$10:$D$400,"U18")</f>
        <v>37</v>
      </c>
      <c r="L27" s="36" t="s">
        <v>3</v>
      </c>
      <c r="M27" s="36" t="s">
        <v>513</v>
      </c>
    </row>
    <row r="28" spans="1:13" s="12" customFormat="1" x14ac:dyDescent="0.3">
      <c r="A28" s="17">
        <v>5</v>
      </c>
      <c r="B28" s="17" t="s">
        <v>183</v>
      </c>
      <c r="C28" s="17">
        <v>30</v>
      </c>
      <c r="D28" s="17" t="s">
        <v>7</v>
      </c>
      <c r="E28" s="20" t="s">
        <v>21</v>
      </c>
      <c r="F28" s="20"/>
      <c r="G28" s="21"/>
      <c r="H28" s="17" t="s">
        <v>30</v>
      </c>
      <c r="I28" s="13"/>
      <c r="K28" s="36">
        <f>SUMIFS($A$10:$A$400,$B$10:$B$400,"CH",$D$10:$D$400,"U19")</f>
        <v>0</v>
      </c>
      <c r="L28" s="36" t="s">
        <v>3</v>
      </c>
      <c r="M28" s="36" t="s">
        <v>514</v>
      </c>
    </row>
    <row r="29" spans="1:13" s="12" customFormat="1" x14ac:dyDescent="0.3">
      <c r="A29" s="17">
        <v>14</v>
      </c>
      <c r="B29" s="17" t="s">
        <v>4</v>
      </c>
      <c r="C29" s="17">
        <v>30</v>
      </c>
      <c r="D29" s="17" t="s">
        <v>7</v>
      </c>
      <c r="E29" s="20" t="s">
        <v>21</v>
      </c>
      <c r="F29" s="20"/>
      <c r="G29" s="21"/>
      <c r="H29" s="17" t="s">
        <v>117</v>
      </c>
      <c r="I29" s="13"/>
      <c r="K29" s="36">
        <f>SUMIFS($A$10:$A$400,$B$10:$B$400,"CH",$D$10:$D$400,"U20")</f>
        <v>42</v>
      </c>
      <c r="L29" s="36" t="s">
        <v>3</v>
      </c>
      <c r="M29" s="36" t="s">
        <v>516</v>
      </c>
    </row>
    <row r="30" spans="1:13" s="12" customFormat="1" x14ac:dyDescent="0.3">
      <c r="A30" s="17">
        <v>1</v>
      </c>
      <c r="B30" s="17" t="s">
        <v>3</v>
      </c>
      <c r="C30" s="17">
        <v>30</v>
      </c>
      <c r="D30" s="17" t="s">
        <v>7</v>
      </c>
      <c r="E30" s="20" t="s">
        <v>21</v>
      </c>
      <c r="F30" s="20"/>
      <c r="G30" s="21"/>
      <c r="H30" s="17" t="s">
        <v>117</v>
      </c>
      <c r="I30" s="13"/>
      <c r="K30" s="36">
        <f>SUM(K10:K29)</f>
        <v>1203</v>
      </c>
      <c r="L30" s="36"/>
      <c r="M30" s="36"/>
    </row>
    <row r="31" spans="1:13" s="12" customFormat="1" x14ac:dyDescent="0.3">
      <c r="A31" s="17">
        <v>26</v>
      </c>
      <c r="B31" s="17" t="s">
        <v>3</v>
      </c>
      <c r="C31" s="17">
        <v>40</v>
      </c>
      <c r="D31" s="17" t="s">
        <v>7</v>
      </c>
      <c r="E31" s="20" t="s">
        <v>21</v>
      </c>
      <c r="F31" s="20"/>
      <c r="G31" s="21"/>
      <c r="H31" s="17" t="s">
        <v>30</v>
      </c>
      <c r="I31" s="13"/>
      <c r="K31" s="36"/>
      <c r="L31" s="36"/>
      <c r="M31" s="36"/>
    </row>
    <row r="32" spans="1:13" s="12" customFormat="1" x14ac:dyDescent="0.3">
      <c r="A32" s="17">
        <v>15</v>
      </c>
      <c r="B32" s="17" t="s">
        <v>4</v>
      </c>
      <c r="C32" s="17">
        <v>30</v>
      </c>
      <c r="D32" s="17" t="s">
        <v>7</v>
      </c>
      <c r="E32" s="20" t="s">
        <v>21</v>
      </c>
      <c r="F32" s="20"/>
      <c r="G32" s="21"/>
      <c r="H32" s="17" t="s">
        <v>30</v>
      </c>
      <c r="I32" s="13"/>
      <c r="K32" s="36">
        <f>SUMIFS($A$10:$A$400,$B$10:$B$400,"RT",$D$10:$D$400,"U1")</f>
        <v>37</v>
      </c>
      <c r="L32" s="36" t="s">
        <v>4</v>
      </c>
      <c r="M32" s="36" t="s">
        <v>7</v>
      </c>
    </row>
    <row r="33" spans="1:13" s="12" customFormat="1" x14ac:dyDescent="0.3">
      <c r="A33" s="17">
        <v>4</v>
      </c>
      <c r="B33" s="17" t="s">
        <v>4</v>
      </c>
      <c r="C33" s="17">
        <v>30</v>
      </c>
      <c r="D33" s="17" t="s">
        <v>7</v>
      </c>
      <c r="E33" s="20" t="s">
        <v>21</v>
      </c>
      <c r="F33" s="20"/>
      <c r="G33" s="21"/>
      <c r="H33" s="17" t="s">
        <v>117</v>
      </c>
      <c r="I33" s="13"/>
      <c r="K33" s="36">
        <f>SUMIFS($A$10:$A$400,$B$10:$B$400,"RT",$D$10:$D$400,"U2")</f>
        <v>70</v>
      </c>
      <c r="L33" s="36" t="s">
        <v>4</v>
      </c>
      <c r="M33" s="36" t="s">
        <v>8</v>
      </c>
    </row>
    <row r="34" spans="1:13" s="12" customFormat="1" x14ac:dyDescent="0.3">
      <c r="A34" s="17">
        <v>1</v>
      </c>
      <c r="B34" s="17" t="s">
        <v>4</v>
      </c>
      <c r="C34" s="17">
        <v>100</v>
      </c>
      <c r="D34" s="17" t="s">
        <v>7</v>
      </c>
      <c r="E34" s="20" t="s">
        <v>21</v>
      </c>
      <c r="F34" s="20"/>
      <c r="G34" s="21"/>
      <c r="H34" s="17" t="s">
        <v>30</v>
      </c>
      <c r="I34" s="13"/>
      <c r="K34" s="36">
        <f>SUMIFS($A$10:$A$400,$B$10:$B$400,"RT",$D$10:$D$400,"U3")</f>
        <v>66</v>
      </c>
      <c r="L34" s="36" t="s">
        <v>4</v>
      </c>
      <c r="M34" s="36" t="s">
        <v>9</v>
      </c>
    </row>
    <row r="35" spans="1:13" s="12" customFormat="1" x14ac:dyDescent="0.3">
      <c r="A35" s="17">
        <v>15</v>
      </c>
      <c r="B35" s="17" t="s">
        <v>4</v>
      </c>
      <c r="C35" s="17">
        <v>30</v>
      </c>
      <c r="D35" s="17" t="s">
        <v>8</v>
      </c>
      <c r="E35" s="20" t="s">
        <v>22</v>
      </c>
      <c r="F35" s="20"/>
      <c r="G35" s="21">
        <v>0.50624999999999998</v>
      </c>
      <c r="H35" s="17" t="s">
        <v>117</v>
      </c>
      <c r="I35" s="13"/>
      <c r="K35" s="36">
        <f>SUMIFS($A$10:$A$400,$B$10:$B$400,"RT",$D$10:$D$400,"U4")</f>
        <v>80</v>
      </c>
      <c r="L35" s="36" t="s">
        <v>4</v>
      </c>
      <c r="M35" s="36" t="s">
        <v>10</v>
      </c>
    </row>
    <row r="36" spans="1:13" s="12" customFormat="1" x14ac:dyDescent="0.3">
      <c r="A36" s="17">
        <v>2</v>
      </c>
      <c r="B36" s="17" t="s">
        <v>3</v>
      </c>
      <c r="C36" s="17">
        <v>40</v>
      </c>
      <c r="D36" s="17" t="s">
        <v>8</v>
      </c>
      <c r="E36" s="20" t="s">
        <v>22</v>
      </c>
      <c r="F36" s="20" t="s">
        <v>62</v>
      </c>
      <c r="G36" s="21">
        <v>1210</v>
      </c>
      <c r="H36" s="17" t="s">
        <v>30</v>
      </c>
      <c r="I36" s="13"/>
      <c r="K36" s="36">
        <f>SUMIFS($A$10:$A$400,$B$10:$B$400,"RT",$D$10:$D$400,"U5")</f>
        <v>14</v>
      </c>
      <c r="L36" s="36" t="s">
        <v>4</v>
      </c>
      <c r="M36" s="36" t="s">
        <v>11</v>
      </c>
    </row>
    <row r="37" spans="1:13" s="12" customFormat="1" x14ac:dyDescent="0.3">
      <c r="A37" s="17">
        <v>14</v>
      </c>
      <c r="B37" s="17" t="s">
        <v>3</v>
      </c>
      <c r="C37" s="17">
        <v>50</v>
      </c>
      <c r="D37" s="17" t="s">
        <v>8</v>
      </c>
      <c r="E37" s="20" t="s">
        <v>22</v>
      </c>
      <c r="F37" s="20" t="s">
        <v>62</v>
      </c>
      <c r="G37" s="21"/>
      <c r="H37" s="17" t="s">
        <v>30</v>
      </c>
      <c r="I37" s="13"/>
      <c r="K37" s="36">
        <f>SUMIFS($A$10:$A$400,$B$10:$B$400,"RT",$D$10:$D$400,"U6")</f>
        <v>9</v>
      </c>
      <c r="L37" s="36" t="s">
        <v>4</v>
      </c>
      <c r="M37" s="36" t="s">
        <v>12</v>
      </c>
    </row>
    <row r="38" spans="1:13" s="12" customFormat="1" x14ac:dyDescent="0.3">
      <c r="A38" s="17">
        <v>17</v>
      </c>
      <c r="B38" s="17" t="s">
        <v>3</v>
      </c>
      <c r="C38" s="17">
        <v>40</v>
      </c>
      <c r="D38" s="17" t="s">
        <v>8</v>
      </c>
      <c r="E38" s="20" t="s">
        <v>22</v>
      </c>
      <c r="F38" s="20" t="s">
        <v>62</v>
      </c>
      <c r="G38" s="21"/>
      <c r="H38" s="17" t="s">
        <v>117</v>
      </c>
      <c r="I38" s="13"/>
      <c r="K38" s="36">
        <f>SUMIFS($A$10:$A$400,$B$10:$B$400,"RT",$D$10:$D$400,"U7")</f>
        <v>59</v>
      </c>
      <c r="L38" s="36" t="s">
        <v>4</v>
      </c>
      <c r="M38" s="36" t="s">
        <v>13</v>
      </c>
    </row>
    <row r="39" spans="1:13" s="12" customFormat="1" x14ac:dyDescent="0.3">
      <c r="A39" s="17">
        <v>20</v>
      </c>
      <c r="B39" s="17" t="s">
        <v>4</v>
      </c>
      <c r="C39" s="17">
        <v>40</v>
      </c>
      <c r="D39" s="17" t="s">
        <v>8</v>
      </c>
      <c r="E39" s="20" t="s">
        <v>22</v>
      </c>
      <c r="F39" s="20" t="s">
        <v>62</v>
      </c>
      <c r="G39" s="21"/>
      <c r="H39" s="17" t="s">
        <v>30</v>
      </c>
      <c r="I39" s="13"/>
      <c r="K39" s="36">
        <f>SUMIFS($A$10:$A$400,$B$10:$B$400,"RT",$D$10:$D$400,"U8")</f>
        <v>542</v>
      </c>
      <c r="L39" s="36" t="s">
        <v>4</v>
      </c>
      <c r="M39" s="36" t="s">
        <v>14</v>
      </c>
    </row>
    <row r="40" spans="1:13" s="12" customFormat="1" x14ac:dyDescent="0.3">
      <c r="A40" s="17">
        <v>2</v>
      </c>
      <c r="B40" s="17" t="s">
        <v>3</v>
      </c>
      <c r="C40" s="17">
        <v>60</v>
      </c>
      <c r="D40" s="17" t="s">
        <v>8</v>
      </c>
      <c r="E40" s="20" t="s">
        <v>22</v>
      </c>
      <c r="F40" s="20" t="s">
        <v>62</v>
      </c>
      <c r="G40" s="21"/>
      <c r="H40" s="17" t="s">
        <v>30</v>
      </c>
      <c r="I40" s="13"/>
      <c r="K40" s="36">
        <f>SUMIFS($A$10:$A$400,$B$10:$B$400,"RT",$D$10:$D$400,"U9")</f>
        <v>66</v>
      </c>
      <c r="L40" s="36" t="s">
        <v>4</v>
      </c>
      <c r="M40" s="36" t="s">
        <v>15</v>
      </c>
    </row>
    <row r="41" spans="1:13" s="12" customFormat="1" x14ac:dyDescent="0.3">
      <c r="A41" s="17">
        <v>2</v>
      </c>
      <c r="B41" s="17" t="s">
        <v>4</v>
      </c>
      <c r="C41" s="17">
        <v>60</v>
      </c>
      <c r="D41" s="17" t="s">
        <v>8</v>
      </c>
      <c r="E41" s="20" t="s">
        <v>22</v>
      </c>
      <c r="F41" s="20" t="s">
        <v>62</v>
      </c>
      <c r="G41" s="21"/>
      <c r="H41" s="17" t="s">
        <v>117</v>
      </c>
      <c r="I41" s="13"/>
      <c r="K41" s="36">
        <f>SUMIFS($A$10:$A$400,$B$10:$B$400,"RT",$D$10:$D$400,"U10")</f>
        <v>5</v>
      </c>
      <c r="L41" s="36" t="s">
        <v>4</v>
      </c>
      <c r="M41" s="36" t="s">
        <v>16</v>
      </c>
    </row>
    <row r="42" spans="1:13" s="12" customFormat="1" x14ac:dyDescent="0.3">
      <c r="A42" s="17">
        <v>10</v>
      </c>
      <c r="B42" s="17" t="s">
        <v>3</v>
      </c>
      <c r="C42" s="17">
        <v>50</v>
      </c>
      <c r="D42" s="17" t="s">
        <v>8</v>
      </c>
      <c r="E42" s="20" t="s">
        <v>22</v>
      </c>
      <c r="F42" s="20" t="s">
        <v>62</v>
      </c>
      <c r="G42" s="21"/>
      <c r="H42" s="17" t="s">
        <v>117</v>
      </c>
      <c r="I42" s="13"/>
      <c r="K42" s="36">
        <f>SUMIFS($A$10:$A$400,$B$10:$B$400,"RT",$D$10:$D$400,"U11")</f>
        <v>13</v>
      </c>
      <c r="L42" s="36" t="s">
        <v>4</v>
      </c>
      <c r="M42" s="36" t="s">
        <v>42</v>
      </c>
    </row>
    <row r="43" spans="1:13" s="12" customFormat="1" x14ac:dyDescent="0.3">
      <c r="A43" s="17">
        <v>12</v>
      </c>
      <c r="B43" s="17" t="s">
        <v>3</v>
      </c>
      <c r="C43" s="17">
        <v>40</v>
      </c>
      <c r="D43" s="17" t="s">
        <v>8</v>
      </c>
      <c r="E43" s="20" t="s">
        <v>22</v>
      </c>
      <c r="F43" s="20" t="s">
        <v>62</v>
      </c>
      <c r="G43" s="21"/>
      <c r="H43" s="17" t="s">
        <v>30</v>
      </c>
      <c r="I43" s="13"/>
      <c r="K43" s="36">
        <f>SUMIFS($A$10:$A$400,$B$10:$B$400,"RT",$D$10:$D$400,"U12")</f>
        <v>6</v>
      </c>
      <c r="L43" s="36" t="s">
        <v>4</v>
      </c>
      <c r="M43" s="36" t="s">
        <v>43</v>
      </c>
    </row>
    <row r="44" spans="1:13" s="12" customFormat="1" x14ac:dyDescent="0.3">
      <c r="A44" s="17">
        <v>21</v>
      </c>
      <c r="B44" s="17" t="s">
        <v>4</v>
      </c>
      <c r="C44" s="17">
        <v>30</v>
      </c>
      <c r="D44" s="17" t="s">
        <v>8</v>
      </c>
      <c r="E44" s="20" t="s">
        <v>22</v>
      </c>
      <c r="F44" s="20" t="s">
        <v>62</v>
      </c>
      <c r="G44" s="21"/>
      <c r="H44" s="17" t="s">
        <v>30</v>
      </c>
      <c r="I44" s="13"/>
      <c r="K44" s="36">
        <f>SUMIFS($A$10:$A$400,$B$10:$B$400,"RT",$D$10:$D$400,"U13")</f>
        <v>86</v>
      </c>
      <c r="L44" s="36" t="s">
        <v>4</v>
      </c>
      <c r="M44" s="36" t="s">
        <v>44</v>
      </c>
    </row>
    <row r="45" spans="1:13" s="12" customFormat="1" x14ac:dyDescent="0.3">
      <c r="A45" s="17">
        <v>4</v>
      </c>
      <c r="B45" s="17" t="s">
        <v>4</v>
      </c>
      <c r="C45" s="17">
        <v>40</v>
      </c>
      <c r="D45" s="17" t="s">
        <v>8</v>
      </c>
      <c r="E45" s="20" t="s">
        <v>22</v>
      </c>
      <c r="F45" s="20" t="s">
        <v>62</v>
      </c>
      <c r="G45" s="21"/>
      <c r="H45" s="17" t="s">
        <v>117</v>
      </c>
      <c r="I45" s="13"/>
      <c r="K45" s="36">
        <f>SUMIFS($A$10:$A$400,$B$10:$B$400,"RT",$D$10:$D$400,"U14")</f>
        <v>20</v>
      </c>
      <c r="L45" s="36" t="s">
        <v>4</v>
      </c>
      <c r="M45" s="36" t="s">
        <v>45</v>
      </c>
    </row>
    <row r="46" spans="1:13" s="12" customFormat="1" x14ac:dyDescent="0.3">
      <c r="A46" s="17">
        <v>1</v>
      </c>
      <c r="B46" s="17" t="s">
        <v>3</v>
      </c>
      <c r="C46" s="17">
        <v>30</v>
      </c>
      <c r="D46" s="17" t="s">
        <v>8</v>
      </c>
      <c r="E46" s="20" t="s">
        <v>22</v>
      </c>
      <c r="F46" s="20" t="s">
        <v>62</v>
      </c>
      <c r="G46" s="21"/>
      <c r="H46" s="17" t="s">
        <v>117</v>
      </c>
      <c r="I46" s="13"/>
      <c r="K46" s="36">
        <f>SUMIFS($A$10:$A$400,$B$10:$B$400,"RT",$D$10:$D$400,"U15")</f>
        <v>28</v>
      </c>
      <c r="L46" s="36" t="s">
        <v>4</v>
      </c>
      <c r="M46" s="36" t="s">
        <v>46</v>
      </c>
    </row>
    <row r="47" spans="1:13" s="12" customFormat="1" x14ac:dyDescent="0.3">
      <c r="A47" s="17">
        <v>1</v>
      </c>
      <c r="B47" s="17" t="s">
        <v>4</v>
      </c>
      <c r="C47" s="17">
        <v>120</v>
      </c>
      <c r="D47" s="17" t="s">
        <v>8</v>
      </c>
      <c r="E47" s="20" t="s">
        <v>22</v>
      </c>
      <c r="F47" s="20" t="s">
        <v>62</v>
      </c>
      <c r="G47" s="21"/>
      <c r="H47" s="17" t="s">
        <v>117</v>
      </c>
      <c r="I47" s="13"/>
      <c r="K47" s="36">
        <f>SUMIFS($A$10:$A$400,$B$10:$B$400,"RT",$D$10:$D$400,"U16")</f>
        <v>89</v>
      </c>
      <c r="L47" s="36" t="s">
        <v>4</v>
      </c>
      <c r="M47" s="36" t="s">
        <v>511</v>
      </c>
    </row>
    <row r="48" spans="1:13" s="12" customFormat="1" x14ac:dyDescent="0.3">
      <c r="A48" s="17">
        <v>2</v>
      </c>
      <c r="B48" s="17" t="s">
        <v>183</v>
      </c>
      <c r="C48" s="17">
        <v>30</v>
      </c>
      <c r="D48" s="17" t="s">
        <v>8</v>
      </c>
      <c r="E48" s="20" t="s">
        <v>22</v>
      </c>
      <c r="F48" s="20" t="s">
        <v>62</v>
      </c>
      <c r="G48" s="21"/>
      <c r="H48" s="17" t="s">
        <v>117</v>
      </c>
      <c r="I48" s="13"/>
      <c r="K48" s="36">
        <f>SUMIFS($A$10:$A$400,$B$10:$B$400,"RT",$D$10:$D$400,"U17")</f>
        <v>4</v>
      </c>
      <c r="L48" s="36" t="s">
        <v>4</v>
      </c>
      <c r="M48" s="36" t="s">
        <v>512</v>
      </c>
    </row>
    <row r="49" spans="1:13" s="12" customFormat="1" x14ac:dyDescent="0.3">
      <c r="A49" s="17">
        <v>2</v>
      </c>
      <c r="B49" s="17" t="s">
        <v>4</v>
      </c>
      <c r="C49" s="17">
        <v>40</v>
      </c>
      <c r="D49" s="17" t="s">
        <v>8</v>
      </c>
      <c r="E49" s="20" t="s">
        <v>22</v>
      </c>
      <c r="F49" s="20" t="s">
        <v>62</v>
      </c>
      <c r="G49" s="21"/>
      <c r="H49" s="17" t="s">
        <v>30</v>
      </c>
      <c r="I49" s="13"/>
      <c r="K49" s="36">
        <f>SUMIFS($A$10:$A$400,$B$10:$B$400,"RT",$D$10:$D$400,"U18")</f>
        <v>123</v>
      </c>
      <c r="L49" s="36" t="s">
        <v>4</v>
      </c>
      <c r="M49" s="36" t="s">
        <v>513</v>
      </c>
    </row>
    <row r="50" spans="1:13" s="12" customFormat="1" x14ac:dyDescent="0.3">
      <c r="A50" s="17">
        <v>5</v>
      </c>
      <c r="B50" s="17" t="s">
        <v>4</v>
      </c>
      <c r="C50" s="17">
        <v>30</v>
      </c>
      <c r="D50" s="17" t="s">
        <v>8</v>
      </c>
      <c r="E50" s="20" t="s">
        <v>22</v>
      </c>
      <c r="F50" s="20" t="s">
        <v>62</v>
      </c>
      <c r="G50" s="21"/>
      <c r="H50" s="17" t="s">
        <v>117</v>
      </c>
      <c r="I50" s="13"/>
      <c r="K50" s="36">
        <f>SUMIFS($A$10:$A$400,$B$10:$B$400,"RT",$D$10:$D$400,"U19")</f>
        <v>0</v>
      </c>
      <c r="L50" s="36" t="s">
        <v>4</v>
      </c>
      <c r="M50" s="36" t="s">
        <v>514</v>
      </c>
    </row>
    <row r="51" spans="1:13" s="12" customFormat="1" x14ac:dyDescent="0.3">
      <c r="A51" s="17">
        <v>1</v>
      </c>
      <c r="B51" s="17" t="s">
        <v>3</v>
      </c>
      <c r="C51" s="17">
        <v>40</v>
      </c>
      <c r="D51" s="17" t="s">
        <v>8</v>
      </c>
      <c r="E51" s="20" t="s">
        <v>22</v>
      </c>
      <c r="F51" s="20" t="s">
        <v>62</v>
      </c>
      <c r="G51" s="21"/>
      <c r="H51" s="17" t="s">
        <v>117</v>
      </c>
      <c r="I51" s="13"/>
      <c r="K51" s="36">
        <f>SUMIFS($A$10:$A$400,$B$10:$B$400,"RT",$D$10:$D$400,"U20")</f>
        <v>226</v>
      </c>
      <c r="L51" s="36" t="s">
        <v>4</v>
      </c>
      <c r="M51" s="36" t="s">
        <v>516</v>
      </c>
    </row>
    <row r="52" spans="1:13" s="12" customFormat="1" x14ac:dyDescent="0.3">
      <c r="A52" s="17">
        <v>1</v>
      </c>
      <c r="B52" s="17" t="s">
        <v>4</v>
      </c>
      <c r="C52" s="17">
        <v>40</v>
      </c>
      <c r="D52" s="17" t="s">
        <v>9</v>
      </c>
      <c r="E52" s="20" t="s">
        <v>186</v>
      </c>
      <c r="F52" s="20"/>
      <c r="G52" s="21">
        <v>1214</v>
      </c>
      <c r="H52" s="17" t="s">
        <v>30</v>
      </c>
      <c r="I52" s="13"/>
      <c r="K52" s="36">
        <f>SUM(K32:K51)</f>
        <v>1543</v>
      </c>
      <c r="L52" s="16"/>
      <c r="M52" s="16"/>
    </row>
    <row r="53" spans="1:13" s="12" customFormat="1" x14ac:dyDescent="0.3">
      <c r="A53" s="17">
        <v>1</v>
      </c>
      <c r="B53" s="17" t="s">
        <v>183</v>
      </c>
      <c r="C53" s="17">
        <v>30</v>
      </c>
      <c r="D53" s="17" t="s">
        <v>9</v>
      </c>
      <c r="E53" s="20" t="s">
        <v>186</v>
      </c>
      <c r="F53" s="20"/>
      <c r="G53" s="21"/>
      <c r="H53" s="17" t="s">
        <v>30</v>
      </c>
      <c r="I53" s="13"/>
      <c r="K53" s="16"/>
      <c r="L53" s="16"/>
      <c r="M53" s="16"/>
    </row>
    <row r="54" spans="1:13" s="12" customFormat="1" x14ac:dyDescent="0.3">
      <c r="A54" s="17">
        <v>47</v>
      </c>
      <c r="B54" s="17" t="s">
        <v>3</v>
      </c>
      <c r="C54" s="17">
        <v>50</v>
      </c>
      <c r="D54" s="17" t="s">
        <v>9</v>
      </c>
      <c r="E54" s="20" t="s">
        <v>186</v>
      </c>
      <c r="F54" s="20"/>
      <c r="G54" s="21"/>
      <c r="H54" s="17" t="s">
        <v>117</v>
      </c>
      <c r="I54" s="13"/>
      <c r="K54" s="16"/>
      <c r="L54" s="16"/>
      <c r="M54" s="16"/>
    </row>
    <row r="55" spans="1:13" s="12" customFormat="1" x14ac:dyDescent="0.3">
      <c r="A55" s="17">
        <v>8</v>
      </c>
      <c r="B55" s="17" t="s">
        <v>183</v>
      </c>
      <c r="C55" s="17">
        <v>40</v>
      </c>
      <c r="D55" s="17" t="s">
        <v>9</v>
      </c>
      <c r="E55" s="20" t="s">
        <v>186</v>
      </c>
      <c r="F55" s="20"/>
      <c r="G55" s="21"/>
      <c r="H55" s="17" t="s">
        <v>117</v>
      </c>
      <c r="I55" s="13"/>
      <c r="K55" s="16"/>
      <c r="L55" s="16"/>
      <c r="M55" s="16"/>
    </row>
    <row r="56" spans="1:13" s="12" customFormat="1" x14ac:dyDescent="0.3">
      <c r="A56" s="17">
        <v>4</v>
      </c>
      <c r="B56" s="17" t="s">
        <v>4</v>
      </c>
      <c r="C56" s="17">
        <v>40</v>
      </c>
      <c r="D56" s="17" t="s">
        <v>9</v>
      </c>
      <c r="E56" s="20" t="s">
        <v>186</v>
      </c>
      <c r="F56" s="20"/>
      <c r="G56" s="21"/>
      <c r="H56" s="17" t="s">
        <v>117</v>
      </c>
      <c r="I56" s="13"/>
      <c r="K56" s="16"/>
      <c r="L56" s="16"/>
      <c r="M56" s="16"/>
    </row>
    <row r="57" spans="1:13" s="12" customFormat="1" x14ac:dyDescent="0.3">
      <c r="A57" s="17">
        <v>2</v>
      </c>
      <c r="B57" s="17" t="s">
        <v>4</v>
      </c>
      <c r="C57" s="17">
        <v>40</v>
      </c>
      <c r="D57" s="17" t="s">
        <v>9</v>
      </c>
      <c r="E57" s="20" t="s">
        <v>186</v>
      </c>
      <c r="F57" s="20"/>
      <c r="G57" s="21"/>
      <c r="H57" s="17" t="s">
        <v>30</v>
      </c>
      <c r="I57" s="13" t="s">
        <v>389</v>
      </c>
      <c r="K57" s="16"/>
      <c r="L57" s="16"/>
      <c r="M57" s="16"/>
    </row>
    <row r="58" spans="1:13" s="12" customFormat="1" x14ac:dyDescent="0.3">
      <c r="A58" s="17">
        <v>7</v>
      </c>
      <c r="B58" s="17" t="s">
        <v>4</v>
      </c>
      <c r="C58" s="17">
        <v>30</v>
      </c>
      <c r="D58" s="17" t="s">
        <v>9</v>
      </c>
      <c r="E58" s="20" t="s">
        <v>186</v>
      </c>
      <c r="F58" s="20"/>
      <c r="G58" s="21"/>
      <c r="H58" s="17" t="s">
        <v>117</v>
      </c>
      <c r="I58" s="13"/>
      <c r="K58" s="16"/>
      <c r="L58" s="16"/>
      <c r="M58" s="16"/>
    </row>
    <row r="59" spans="1:13" s="12" customFormat="1" x14ac:dyDescent="0.3">
      <c r="A59" s="17">
        <v>4</v>
      </c>
      <c r="B59" s="17" t="s">
        <v>3</v>
      </c>
      <c r="C59" s="17">
        <v>50</v>
      </c>
      <c r="D59" s="17" t="s">
        <v>9</v>
      </c>
      <c r="E59" s="20" t="s">
        <v>186</v>
      </c>
      <c r="F59" s="20"/>
      <c r="G59" s="21"/>
      <c r="H59" s="17" t="s">
        <v>117</v>
      </c>
      <c r="I59" s="13"/>
      <c r="K59" s="16"/>
      <c r="L59" s="16"/>
      <c r="M59" s="16"/>
    </row>
    <row r="60" spans="1:13" s="12" customFormat="1" x14ac:dyDescent="0.3">
      <c r="A60" s="17">
        <v>8</v>
      </c>
      <c r="B60" s="17" t="s">
        <v>4</v>
      </c>
      <c r="C60" s="17">
        <v>40</v>
      </c>
      <c r="D60" s="17" t="s">
        <v>9</v>
      </c>
      <c r="E60" s="20" t="s">
        <v>186</v>
      </c>
      <c r="F60" s="20"/>
      <c r="G60" s="21"/>
      <c r="H60" s="17" t="s">
        <v>30</v>
      </c>
      <c r="I60" s="13"/>
      <c r="K60" s="16"/>
      <c r="L60" s="16"/>
      <c r="M60" s="16"/>
    </row>
    <row r="61" spans="1:13" s="12" customFormat="1" x14ac:dyDescent="0.3">
      <c r="A61" s="17">
        <v>5</v>
      </c>
      <c r="B61" s="17" t="s">
        <v>3</v>
      </c>
      <c r="C61" s="17">
        <v>50</v>
      </c>
      <c r="D61" s="17" t="s">
        <v>9</v>
      </c>
      <c r="E61" s="20" t="s">
        <v>186</v>
      </c>
      <c r="F61" s="20"/>
      <c r="G61" s="21"/>
      <c r="H61" s="17" t="s">
        <v>30</v>
      </c>
      <c r="I61" s="13"/>
      <c r="K61" s="16"/>
      <c r="L61" s="16"/>
      <c r="M61" s="16"/>
    </row>
    <row r="62" spans="1:13" s="12" customFormat="1" x14ac:dyDescent="0.3">
      <c r="A62" s="17">
        <v>8</v>
      </c>
      <c r="B62" s="17" t="s">
        <v>3</v>
      </c>
      <c r="C62" s="17">
        <v>40</v>
      </c>
      <c r="D62" s="17" t="s">
        <v>9</v>
      </c>
      <c r="E62" s="20" t="s">
        <v>186</v>
      </c>
      <c r="F62" s="20"/>
      <c r="G62" s="21"/>
      <c r="H62" s="17" t="s">
        <v>30</v>
      </c>
      <c r="I62" s="13"/>
      <c r="K62" s="16"/>
      <c r="L62" s="16"/>
      <c r="M62" s="16"/>
    </row>
    <row r="63" spans="1:13" s="12" customFormat="1" x14ac:dyDescent="0.3">
      <c r="A63" s="17">
        <v>22</v>
      </c>
      <c r="B63" s="17" t="s">
        <v>4</v>
      </c>
      <c r="C63" s="17">
        <v>30</v>
      </c>
      <c r="D63" s="17" t="s">
        <v>9</v>
      </c>
      <c r="E63" s="20" t="s">
        <v>186</v>
      </c>
      <c r="F63" s="20"/>
      <c r="G63" s="21"/>
      <c r="H63" s="17" t="s">
        <v>117</v>
      </c>
      <c r="I63" s="13"/>
      <c r="K63" s="16"/>
      <c r="L63" s="16"/>
      <c r="M63" s="16"/>
    </row>
    <row r="64" spans="1:13" s="12" customFormat="1" x14ac:dyDescent="0.3">
      <c r="A64" s="17">
        <v>5</v>
      </c>
      <c r="B64" s="17" t="s">
        <v>3</v>
      </c>
      <c r="C64" s="17">
        <v>50</v>
      </c>
      <c r="D64" s="17" t="s">
        <v>9</v>
      </c>
      <c r="E64" s="20" t="s">
        <v>186</v>
      </c>
      <c r="F64" s="20"/>
      <c r="G64" s="21"/>
      <c r="H64" s="17" t="s">
        <v>117</v>
      </c>
      <c r="I64" s="13"/>
      <c r="K64" s="16"/>
      <c r="L64" s="16"/>
      <c r="M64" s="16"/>
    </row>
    <row r="65" spans="1:13" s="12" customFormat="1" x14ac:dyDescent="0.3">
      <c r="A65" s="17">
        <v>3</v>
      </c>
      <c r="B65" s="17" t="s">
        <v>4</v>
      </c>
      <c r="C65" s="17">
        <v>30</v>
      </c>
      <c r="D65" s="17" t="s">
        <v>9</v>
      </c>
      <c r="E65" s="20" t="s">
        <v>186</v>
      </c>
      <c r="F65" s="20"/>
      <c r="G65" s="21"/>
      <c r="H65" s="17" t="s">
        <v>30</v>
      </c>
      <c r="I65" s="13"/>
      <c r="K65" s="16"/>
      <c r="L65" s="16"/>
      <c r="M65" s="16"/>
    </row>
    <row r="66" spans="1:13" s="12" customFormat="1" x14ac:dyDescent="0.3">
      <c r="A66" s="17">
        <v>14</v>
      </c>
      <c r="B66" s="17" t="s">
        <v>4</v>
      </c>
      <c r="C66" s="17">
        <v>40</v>
      </c>
      <c r="D66" s="17" t="s">
        <v>9</v>
      </c>
      <c r="E66" s="20" t="s">
        <v>186</v>
      </c>
      <c r="F66" s="20"/>
      <c r="G66" s="21"/>
      <c r="H66" s="17" t="s">
        <v>30</v>
      </c>
      <c r="I66" s="13"/>
      <c r="K66" s="16"/>
      <c r="L66" s="16"/>
      <c r="M66" s="16"/>
    </row>
    <row r="67" spans="1:13" s="12" customFormat="1" x14ac:dyDescent="0.3">
      <c r="A67" s="17">
        <v>2</v>
      </c>
      <c r="B67" s="17" t="s">
        <v>3</v>
      </c>
      <c r="C67" s="17">
        <v>40</v>
      </c>
      <c r="D67" s="17" t="s">
        <v>9</v>
      </c>
      <c r="E67" s="20" t="s">
        <v>186</v>
      </c>
      <c r="F67" s="20"/>
      <c r="G67" s="21"/>
      <c r="H67" s="17" t="s">
        <v>30</v>
      </c>
      <c r="I67" s="13"/>
      <c r="K67" s="16"/>
      <c r="L67" s="16"/>
      <c r="M67" s="16"/>
    </row>
    <row r="68" spans="1:13" s="12" customFormat="1" x14ac:dyDescent="0.3">
      <c r="A68" s="17">
        <v>5</v>
      </c>
      <c r="B68" s="17" t="s">
        <v>3</v>
      </c>
      <c r="C68" s="17">
        <v>40</v>
      </c>
      <c r="D68" s="17" t="s">
        <v>9</v>
      </c>
      <c r="E68" s="20" t="s">
        <v>186</v>
      </c>
      <c r="F68" s="20"/>
      <c r="G68" s="21"/>
      <c r="H68" s="17" t="s">
        <v>117</v>
      </c>
      <c r="I68" s="13"/>
      <c r="K68" s="16"/>
      <c r="L68" s="16"/>
      <c r="M68" s="16"/>
    </row>
    <row r="69" spans="1:13" s="12" customFormat="1" x14ac:dyDescent="0.3">
      <c r="A69" s="17">
        <v>4</v>
      </c>
      <c r="B69" s="17" t="s">
        <v>4</v>
      </c>
      <c r="C69" s="17">
        <v>40</v>
      </c>
      <c r="D69" s="17" t="s">
        <v>9</v>
      </c>
      <c r="E69" s="20" t="s">
        <v>186</v>
      </c>
      <c r="F69" s="20"/>
      <c r="G69" s="21"/>
      <c r="H69" s="17" t="s">
        <v>117</v>
      </c>
      <c r="I69" s="13"/>
      <c r="K69" s="16"/>
      <c r="L69" s="16"/>
      <c r="M69" s="16"/>
    </row>
    <row r="70" spans="1:13" s="12" customFormat="1" x14ac:dyDescent="0.3">
      <c r="A70" s="17">
        <v>1</v>
      </c>
      <c r="B70" s="17" t="s">
        <v>4</v>
      </c>
      <c r="C70" s="17">
        <v>90</v>
      </c>
      <c r="D70" s="17" t="s">
        <v>9</v>
      </c>
      <c r="E70" s="20" t="s">
        <v>186</v>
      </c>
      <c r="F70" s="20"/>
      <c r="G70" s="21"/>
      <c r="H70" s="17" t="s">
        <v>117</v>
      </c>
      <c r="I70" s="13"/>
      <c r="K70" s="16"/>
      <c r="L70" s="16"/>
      <c r="M70" s="16"/>
    </row>
    <row r="71" spans="1:13" s="12" customFormat="1" x14ac:dyDescent="0.3">
      <c r="A71" s="17">
        <v>3</v>
      </c>
      <c r="B71" s="17" t="s">
        <v>4</v>
      </c>
      <c r="C71" s="17">
        <v>30</v>
      </c>
      <c r="D71" s="17" t="s">
        <v>11</v>
      </c>
      <c r="E71" s="20" t="s">
        <v>22</v>
      </c>
      <c r="F71" s="20"/>
      <c r="G71" s="21">
        <v>1220</v>
      </c>
      <c r="H71" s="17" t="s">
        <v>30</v>
      </c>
      <c r="I71" s="13"/>
      <c r="K71" s="16"/>
      <c r="L71" s="16"/>
      <c r="M71" s="16"/>
    </row>
    <row r="72" spans="1:13" s="12" customFormat="1" x14ac:dyDescent="0.3">
      <c r="A72" s="17">
        <v>10</v>
      </c>
      <c r="B72" s="17" t="s">
        <v>4</v>
      </c>
      <c r="C72" s="17">
        <v>40</v>
      </c>
      <c r="D72" s="17" t="s">
        <v>11</v>
      </c>
      <c r="E72" s="20" t="s">
        <v>22</v>
      </c>
      <c r="F72" s="20"/>
      <c r="G72" s="21"/>
      <c r="H72" s="17" t="s">
        <v>117</v>
      </c>
      <c r="I72" s="13"/>
      <c r="K72" s="16"/>
      <c r="L72" s="16"/>
      <c r="M72" s="16"/>
    </row>
    <row r="73" spans="1:13" s="12" customFormat="1" x14ac:dyDescent="0.3">
      <c r="A73" s="17">
        <v>5</v>
      </c>
      <c r="B73" s="17" t="s">
        <v>3</v>
      </c>
      <c r="C73" s="17">
        <v>40</v>
      </c>
      <c r="D73" s="17" t="s">
        <v>11</v>
      </c>
      <c r="E73" s="20" t="s">
        <v>22</v>
      </c>
      <c r="F73" s="20"/>
      <c r="G73" s="21"/>
      <c r="H73" s="17" t="s">
        <v>117</v>
      </c>
      <c r="I73" s="13"/>
      <c r="K73" s="16"/>
      <c r="L73" s="16"/>
      <c r="M73" s="16"/>
    </row>
    <row r="74" spans="1:13" s="12" customFormat="1" x14ac:dyDescent="0.3">
      <c r="A74" s="17">
        <v>2</v>
      </c>
      <c r="B74" s="17" t="s">
        <v>3</v>
      </c>
      <c r="C74" s="17">
        <v>60</v>
      </c>
      <c r="D74" s="17" t="s">
        <v>11</v>
      </c>
      <c r="E74" s="20" t="s">
        <v>22</v>
      </c>
      <c r="F74" s="20" t="s">
        <v>62</v>
      </c>
      <c r="G74" s="21"/>
      <c r="H74" s="17" t="s">
        <v>30</v>
      </c>
      <c r="I74" s="13"/>
      <c r="K74" s="16"/>
      <c r="L74" s="16"/>
      <c r="M74" s="16"/>
    </row>
    <row r="75" spans="1:13" s="12" customFormat="1" x14ac:dyDescent="0.3">
      <c r="A75" s="17">
        <v>2</v>
      </c>
      <c r="B75" s="17" t="s">
        <v>3</v>
      </c>
      <c r="C75" s="17">
        <v>40</v>
      </c>
      <c r="D75" s="17" t="s">
        <v>11</v>
      </c>
      <c r="E75" s="20" t="s">
        <v>22</v>
      </c>
      <c r="F75" s="20"/>
      <c r="G75" s="21"/>
      <c r="H75" s="17" t="s">
        <v>30</v>
      </c>
      <c r="I75" s="13"/>
      <c r="K75" s="16"/>
      <c r="L75" s="16"/>
      <c r="M75" s="16"/>
    </row>
    <row r="76" spans="1:13" s="12" customFormat="1" x14ac:dyDescent="0.3">
      <c r="A76" s="17">
        <v>1</v>
      </c>
      <c r="B76" s="17" t="s">
        <v>4</v>
      </c>
      <c r="C76" s="17">
        <v>110</v>
      </c>
      <c r="D76" s="17" t="s">
        <v>11</v>
      </c>
      <c r="E76" s="20" t="s">
        <v>22</v>
      </c>
      <c r="F76" s="20"/>
      <c r="G76" s="21"/>
      <c r="H76" s="17" t="s">
        <v>30</v>
      </c>
      <c r="I76" s="13"/>
      <c r="K76" s="16"/>
      <c r="L76" s="16"/>
      <c r="M76" s="16"/>
    </row>
    <row r="77" spans="1:13" s="12" customFormat="1" x14ac:dyDescent="0.3">
      <c r="A77" s="17">
        <v>4</v>
      </c>
      <c r="B77" s="17" t="s">
        <v>4</v>
      </c>
      <c r="C77" s="17">
        <v>40</v>
      </c>
      <c r="D77" s="17" t="s">
        <v>12</v>
      </c>
      <c r="E77" s="20" t="s">
        <v>186</v>
      </c>
      <c r="F77" s="20"/>
      <c r="G77" s="21">
        <v>1223</v>
      </c>
      <c r="H77" s="17" t="s">
        <v>117</v>
      </c>
      <c r="I77" s="13"/>
      <c r="K77" s="16"/>
      <c r="L77" s="16"/>
      <c r="M77" s="16"/>
    </row>
    <row r="78" spans="1:13" s="12" customFormat="1" x14ac:dyDescent="0.3">
      <c r="A78" s="17">
        <v>5</v>
      </c>
      <c r="B78" s="17" t="s">
        <v>4</v>
      </c>
      <c r="C78" s="17">
        <v>40</v>
      </c>
      <c r="D78" s="17" t="s">
        <v>12</v>
      </c>
      <c r="E78" s="20" t="s">
        <v>186</v>
      </c>
      <c r="F78" s="20"/>
      <c r="G78" s="21"/>
      <c r="H78" s="17" t="s">
        <v>30</v>
      </c>
      <c r="I78" s="13"/>
      <c r="K78" s="16"/>
      <c r="L78" s="16"/>
      <c r="M78" s="16"/>
    </row>
    <row r="79" spans="1:13" s="12" customFormat="1" x14ac:dyDescent="0.3">
      <c r="A79" s="17">
        <v>10</v>
      </c>
      <c r="B79" s="17" t="s">
        <v>4</v>
      </c>
      <c r="C79" s="17">
        <v>40</v>
      </c>
      <c r="D79" s="17" t="s">
        <v>13</v>
      </c>
      <c r="E79" s="20" t="s">
        <v>22</v>
      </c>
      <c r="F79" s="20"/>
      <c r="G79" s="21">
        <v>1224</v>
      </c>
      <c r="H79" s="17" t="s">
        <v>117</v>
      </c>
      <c r="I79" s="13"/>
      <c r="K79" s="16"/>
      <c r="L79" s="16"/>
      <c r="M79" s="16"/>
    </row>
    <row r="80" spans="1:13" s="12" customFormat="1" x14ac:dyDescent="0.3">
      <c r="A80" s="17">
        <v>5</v>
      </c>
      <c r="B80" s="17" t="s">
        <v>4</v>
      </c>
      <c r="C80" s="17">
        <v>30</v>
      </c>
      <c r="D80" s="17" t="s">
        <v>13</v>
      </c>
      <c r="E80" s="20" t="s">
        <v>22</v>
      </c>
      <c r="F80" s="20"/>
      <c r="G80" s="21"/>
      <c r="H80" s="17" t="s">
        <v>117</v>
      </c>
      <c r="I80" s="13"/>
      <c r="K80" s="16"/>
      <c r="L80" s="16"/>
      <c r="M80" s="16"/>
    </row>
    <row r="81" spans="1:13" s="12" customFormat="1" x14ac:dyDescent="0.3">
      <c r="A81" s="17">
        <v>10</v>
      </c>
      <c r="B81" s="17" t="s">
        <v>4</v>
      </c>
      <c r="C81" s="17">
        <v>30</v>
      </c>
      <c r="D81" s="17" t="s">
        <v>13</v>
      </c>
      <c r="E81" s="20" t="s">
        <v>22</v>
      </c>
      <c r="F81" s="20"/>
      <c r="G81" s="21"/>
      <c r="H81" s="17" t="s">
        <v>30</v>
      </c>
      <c r="I81" s="13"/>
      <c r="K81" s="16"/>
      <c r="L81" s="16"/>
      <c r="M81" s="16"/>
    </row>
    <row r="82" spans="1:13" s="12" customFormat="1" x14ac:dyDescent="0.3">
      <c r="A82" s="17">
        <v>4</v>
      </c>
      <c r="B82" s="17" t="s">
        <v>3</v>
      </c>
      <c r="C82" s="17">
        <v>30</v>
      </c>
      <c r="D82" s="17" t="s">
        <v>13</v>
      </c>
      <c r="E82" s="20" t="s">
        <v>22</v>
      </c>
      <c r="F82" s="20"/>
      <c r="G82" s="21"/>
      <c r="H82" s="17" t="s">
        <v>117</v>
      </c>
      <c r="I82" s="13"/>
      <c r="K82" s="16"/>
      <c r="L82" s="16"/>
      <c r="M82" s="16"/>
    </row>
    <row r="83" spans="1:13" s="12" customFormat="1" x14ac:dyDescent="0.3">
      <c r="A83" s="17">
        <v>8</v>
      </c>
      <c r="B83" s="17" t="s">
        <v>4</v>
      </c>
      <c r="C83" s="17">
        <v>30</v>
      </c>
      <c r="D83" s="17" t="s">
        <v>13</v>
      </c>
      <c r="E83" s="20" t="s">
        <v>22</v>
      </c>
      <c r="F83" s="20"/>
      <c r="G83" s="21"/>
      <c r="H83" s="17" t="s">
        <v>117</v>
      </c>
      <c r="I83" s="13"/>
      <c r="K83" s="16"/>
      <c r="L83" s="16"/>
      <c r="M83" s="16"/>
    </row>
    <row r="84" spans="1:13" s="12" customFormat="1" x14ac:dyDescent="0.3">
      <c r="A84" s="17">
        <v>4</v>
      </c>
      <c r="B84" s="17" t="s">
        <v>3</v>
      </c>
      <c r="C84" s="17">
        <v>40</v>
      </c>
      <c r="D84" s="17" t="s">
        <v>13</v>
      </c>
      <c r="E84" s="20" t="s">
        <v>22</v>
      </c>
      <c r="F84" s="20"/>
      <c r="G84" s="21"/>
      <c r="H84" s="17" t="s">
        <v>30</v>
      </c>
      <c r="I84" s="13"/>
      <c r="K84" s="16"/>
      <c r="L84" s="16"/>
      <c r="M84" s="16"/>
    </row>
    <row r="85" spans="1:13" s="12" customFormat="1" x14ac:dyDescent="0.3">
      <c r="A85" s="17">
        <v>3</v>
      </c>
      <c r="B85" s="17" t="s">
        <v>4</v>
      </c>
      <c r="C85" s="17">
        <v>30</v>
      </c>
      <c r="D85" s="17" t="s">
        <v>13</v>
      </c>
      <c r="E85" s="20" t="s">
        <v>22</v>
      </c>
      <c r="F85" s="20"/>
      <c r="G85" s="21"/>
      <c r="H85" s="17" t="s">
        <v>30</v>
      </c>
      <c r="I85" s="13"/>
      <c r="K85" s="16"/>
      <c r="L85" s="16"/>
      <c r="M85" s="16"/>
    </row>
    <row r="86" spans="1:13" s="12" customFormat="1" x14ac:dyDescent="0.3">
      <c r="A86" s="17">
        <v>3</v>
      </c>
      <c r="B86" s="17" t="s">
        <v>4</v>
      </c>
      <c r="C86" s="17">
        <v>30</v>
      </c>
      <c r="D86" s="17" t="s">
        <v>13</v>
      </c>
      <c r="E86" s="20" t="s">
        <v>22</v>
      </c>
      <c r="F86" s="20"/>
      <c r="G86" s="21"/>
      <c r="H86" s="17" t="s">
        <v>31</v>
      </c>
      <c r="I86" s="13"/>
      <c r="K86" s="16"/>
      <c r="L86" s="16"/>
      <c r="M86" s="16"/>
    </row>
    <row r="87" spans="1:13" s="12" customFormat="1" x14ac:dyDescent="0.3">
      <c r="A87" s="17">
        <v>14</v>
      </c>
      <c r="B87" s="17" t="s">
        <v>3</v>
      </c>
      <c r="C87" s="17">
        <v>40</v>
      </c>
      <c r="D87" s="17" t="s">
        <v>13</v>
      </c>
      <c r="E87" s="20" t="s">
        <v>22</v>
      </c>
      <c r="F87" s="20"/>
      <c r="G87" s="21"/>
      <c r="H87" s="17" t="s">
        <v>117</v>
      </c>
      <c r="I87" s="13"/>
      <c r="K87" s="16"/>
      <c r="L87" s="16"/>
      <c r="M87" s="16"/>
    </row>
    <row r="88" spans="1:13" s="12" customFormat="1" x14ac:dyDescent="0.3">
      <c r="A88" s="17">
        <v>1</v>
      </c>
      <c r="B88" s="17" t="s">
        <v>4</v>
      </c>
      <c r="C88" s="17">
        <v>30</v>
      </c>
      <c r="D88" s="17" t="s">
        <v>13</v>
      </c>
      <c r="E88" s="20" t="s">
        <v>22</v>
      </c>
      <c r="F88" s="20"/>
      <c r="G88" s="21"/>
      <c r="H88" s="17" t="s">
        <v>30</v>
      </c>
      <c r="I88" s="13"/>
      <c r="K88" s="16"/>
      <c r="L88" s="16"/>
      <c r="M88" s="16"/>
    </row>
    <row r="89" spans="1:13" s="12" customFormat="1" x14ac:dyDescent="0.3">
      <c r="A89" s="17">
        <v>9</v>
      </c>
      <c r="B89" s="17" t="s">
        <v>4</v>
      </c>
      <c r="C89" s="17">
        <v>30</v>
      </c>
      <c r="D89" s="17" t="s">
        <v>13</v>
      </c>
      <c r="E89" s="20" t="s">
        <v>22</v>
      </c>
      <c r="F89" s="20"/>
      <c r="G89" s="21"/>
      <c r="H89" s="17" t="s">
        <v>117</v>
      </c>
      <c r="I89" s="13"/>
      <c r="K89" s="16"/>
      <c r="L89" s="16"/>
      <c r="M89" s="16"/>
    </row>
    <row r="90" spans="1:13" s="12" customFormat="1" x14ac:dyDescent="0.3">
      <c r="A90" s="17">
        <v>10</v>
      </c>
      <c r="B90" s="17" t="s">
        <v>4</v>
      </c>
      <c r="C90" s="17">
        <v>40</v>
      </c>
      <c r="D90" s="17" t="s">
        <v>13</v>
      </c>
      <c r="E90" s="20" t="s">
        <v>22</v>
      </c>
      <c r="F90" s="20"/>
      <c r="G90" s="21"/>
      <c r="H90" s="17" t="s">
        <v>117</v>
      </c>
      <c r="I90" s="13"/>
      <c r="K90" s="16"/>
      <c r="L90" s="16"/>
      <c r="M90" s="16"/>
    </row>
    <row r="91" spans="1:13" s="12" customFormat="1" x14ac:dyDescent="0.3">
      <c r="A91" s="17">
        <v>5</v>
      </c>
      <c r="B91" s="17" t="s">
        <v>3</v>
      </c>
      <c r="C91" s="17">
        <v>40</v>
      </c>
      <c r="D91" s="17" t="s">
        <v>13</v>
      </c>
      <c r="E91" s="20" t="s">
        <v>22</v>
      </c>
      <c r="F91" s="20"/>
      <c r="G91" s="21"/>
      <c r="H91" s="17"/>
      <c r="I91" s="13"/>
      <c r="K91" s="16"/>
      <c r="L91" s="16"/>
      <c r="M91" s="16"/>
    </row>
    <row r="92" spans="1:13" s="12" customFormat="1" x14ac:dyDescent="0.3">
      <c r="A92" s="17">
        <v>17</v>
      </c>
      <c r="B92" s="17" t="s">
        <v>3</v>
      </c>
      <c r="C92" s="17">
        <v>40</v>
      </c>
      <c r="D92" s="17" t="s">
        <v>13</v>
      </c>
      <c r="E92" s="20" t="s">
        <v>22</v>
      </c>
      <c r="F92" s="20"/>
      <c r="G92" s="21"/>
      <c r="H92" s="17"/>
      <c r="I92" s="13"/>
      <c r="K92" s="16"/>
      <c r="L92" s="16"/>
      <c r="M92" s="16"/>
    </row>
    <row r="93" spans="1:13" s="12" customFormat="1" x14ac:dyDescent="0.3">
      <c r="A93" s="17">
        <v>4</v>
      </c>
      <c r="B93" s="17" t="s">
        <v>183</v>
      </c>
      <c r="C93" s="17">
        <v>30</v>
      </c>
      <c r="D93" s="17" t="s">
        <v>14</v>
      </c>
      <c r="E93" s="20" t="s">
        <v>22</v>
      </c>
      <c r="F93" s="20"/>
      <c r="G93" s="21">
        <v>1228</v>
      </c>
      <c r="H93" s="17" t="s">
        <v>117</v>
      </c>
      <c r="I93" s="13" t="s">
        <v>388</v>
      </c>
      <c r="K93" s="16"/>
      <c r="L93" s="16"/>
      <c r="M93" s="16"/>
    </row>
    <row r="94" spans="1:13" s="12" customFormat="1" x14ac:dyDescent="0.3">
      <c r="A94" s="17">
        <v>6</v>
      </c>
      <c r="B94" s="17" t="s">
        <v>4</v>
      </c>
      <c r="C94" s="17">
        <v>30</v>
      </c>
      <c r="D94" s="17" t="s">
        <v>14</v>
      </c>
      <c r="E94" s="20" t="s">
        <v>22</v>
      </c>
      <c r="F94" s="20"/>
      <c r="G94" s="21"/>
      <c r="H94" s="17" t="s">
        <v>117</v>
      </c>
      <c r="I94" s="13"/>
      <c r="K94" s="16"/>
      <c r="L94" s="16"/>
      <c r="M94" s="16"/>
    </row>
    <row r="95" spans="1:13" s="12" customFormat="1" x14ac:dyDescent="0.3">
      <c r="A95" s="17">
        <v>15</v>
      </c>
      <c r="B95" s="17" t="s">
        <v>183</v>
      </c>
      <c r="C95" s="17">
        <v>30</v>
      </c>
      <c r="D95" s="17" t="s">
        <v>14</v>
      </c>
      <c r="E95" s="20" t="s">
        <v>22</v>
      </c>
      <c r="F95" s="20"/>
      <c r="G95" s="21"/>
      <c r="H95" s="17" t="s">
        <v>30</v>
      </c>
      <c r="I95" s="13"/>
      <c r="K95" s="16"/>
      <c r="L95" s="16"/>
      <c r="M95" s="16"/>
    </row>
    <row r="96" spans="1:13" s="12" customFormat="1" x14ac:dyDescent="0.3">
      <c r="A96" s="17">
        <v>30</v>
      </c>
      <c r="B96" s="17" t="s">
        <v>183</v>
      </c>
      <c r="C96" s="17">
        <v>30</v>
      </c>
      <c r="D96" s="17" t="s">
        <v>14</v>
      </c>
      <c r="E96" s="20" t="s">
        <v>22</v>
      </c>
      <c r="F96" s="20"/>
      <c r="G96" s="21"/>
      <c r="H96" s="17" t="s">
        <v>30</v>
      </c>
      <c r="I96" s="13"/>
      <c r="K96" s="16"/>
      <c r="L96" s="16"/>
      <c r="M96" s="16"/>
    </row>
    <row r="97" spans="1:13" s="12" customFormat="1" x14ac:dyDescent="0.3">
      <c r="A97" s="17">
        <v>10</v>
      </c>
      <c r="B97" s="17" t="s">
        <v>4</v>
      </c>
      <c r="C97" s="17">
        <v>30</v>
      </c>
      <c r="D97" s="17" t="s">
        <v>14</v>
      </c>
      <c r="E97" s="20" t="s">
        <v>22</v>
      </c>
      <c r="F97" s="20"/>
      <c r="G97" s="21"/>
      <c r="H97" s="17" t="s">
        <v>30</v>
      </c>
      <c r="I97" s="13"/>
      <c r="K97" s="16"/>
      <c r="L97" s="16"/>
      <c r="M97" s="16"/>
    </row>
    <row r="98" spans="1:13" s="12" customFormat="1" x14ac:dyDescent="0.3">
      <c r="A98" s="17">
        <v>4</v>
      </c>
      <c r="B98" s="17" t="s">
        <v>3</v>
      </c>
      <c r="C98" s="17">
        <v>40</v>
      </c>
      <c r="D98" s="17" t="s">
        <v>14</v>
      </c>
      <c r="E98" s="20" t="s">
        <v>22</v>
      </c>
      <c r="F98" s="20"/>
      <c r="G98" s="21"/>
      <c r="H98" s="17" t="s">
        <v>30</v>
      </c>
      <c r="I98" s="13"/>
      <c r="K98" s="16"/>
      <c r="L98" s="16"/>
      <c r="M98" s="16"/>
    </row>
    <row r="99" spans="1:13" s="12" customFormat="1" x14ac:dyDescent="0.3">
      <c r="A99" s="17">
        <v>17</v>
      </c>
      <c r="B99" s="17" t="s">
        <v>4</v>
      </c>
      <c r="C99" s="17">
        <v>30</v>
      </c>
      <c r="D99" s="17" t="s">
        <v>14</v>
      </c>
      <c r="E99" s="20" t="s">
        <v>22</v>
      </c>
      <c r="F99" s="20"/>
      <c r="G99" s="21"/>
      <c r="H99" s="17" t="s">
        <v>117</v>
      </c>
      <c r="I99" s="13"/>
      <c r="K99" s="16"/>
      <c r="L99" s="16"/>
      <c r="M99" s="16"/>
    </row>
    <row r="100" spans="1:13" s="12" customFormat="1" x14ac:dyDescent="0.3">
      <c r="A100" s="16">
        <v>2</v>
      </c>
      <c r="B100" s="17" t="s">
        <v>3</v>
      </c>
      <c r="C100" s="16">
        <v>40</v>
      </c>
      <c r="D100" s="17" t="s">
        <v>14</v>
      </c>
      <c r="E100" s="20" t="s">
        <v>22</v>
      </c>
      <c r="F100" s="19"/>
      <c r="G100" s="39"/>
      <c r="H100" s="16" t="s">
        <v>117</v>
      </c>
      <c r="K100" s="16"/>
      <c r="L100" s="16"/>
      <c r="M100" s="16"/>
    </row>
    <row r="101" spans="1:13" s="12" customFormat="1" x14ac:dyDescent="0.3">
      <c r="A101" s="16">
        <v>5</v>
      </c>
      <c r="B101" s="16" t="s">
        <v>4</v>
      </c>
      <c r="C101" s="16">
        <v>30</v>
      </c>
      <c r="D101" s="16" t="s">
        <v>15</v>
      </c>
      <c r="E101" s="19" t="s">
        <v>387</v>
      </c>
      <c r="F101" s="19"/>
      <c r="G101" s="39">
        <v>1231</v>
      </c>
      <c r="H101" s="16" t="s">
        <v>30</v>
      </c>
      <c r="I101" s="12" t="s">
        <v>386</v>
      </c>
      <c r="K101" s="16"/>
      <c r="L101" s="16"/>
      <c r="M101" s="16"/>
    </row>
    <row r="102" spans="1:13" s="12" customFormat="1" x14ac:dyDescent="0.3">
      <c r="A102" s="16">
        <v>3</v>
      </c>
      <c r="B102" s="16" t="s">
        <v>183</v>
      </c>
      <c r="C102" s="16">
        <v>30</v>
      </c>
      <c r="D102" s="16" t="s">
        <v>15</v>
      </c>
      <c r="E102" s="19" t="s">
        <v>22</v>
      </c>
      <c r="F102" s="19"/>
      <c r="G102" s="39"/>
      <c r="H102" s="16" t="s">
        <v>30</v>
      </c>
      <c r="K102" s="16"/>
      <c r="L102" s="16"/>
      <c r="M102" s="16"/>
    </row>
    <row r="103" spans="1:13" s="12" customFormat="1" x14ac:dyDescent="0.3">
      <c r="A103" s="16">
        <v>60</v>
      </c>
      <c r="B103" s="16" t="s">
        <v>4</v>
      </c>
      <c r="C103" s="16">
        <v>30</v>
      </c>
      <c r="D103" s="16" t="s">
        <v>15</v>
      </c>
      <c r="E103" s="19" t="s">
        <v>22</v>
      </c>
      <c r="F103" s="19"/>
      <c r="G103" s="39"/>
      <c r="H103" s="16" t="s">
        <v>30</v>
      </c>
      <c r="K103" s="16"/>
      <c r="L103" s="16"/>
      <c r="M103" s="16"/>
    </row>
    <row r="104" spans="1:13" s="12" customFormat="1" x14ac:dyDescent="0.3">
      <c r="A104" s="16">
        <v>15</v>
      </c>
      <c r="B104" s="16" t="s">
        <v>3</v>
      </c>
      <c r="C104" s="16">
        <v>40</v>
      </c>
      <c r="D104" s="16" t="s">
        <v>15</v>
      </c>
      <c r="E104" s="19" t="s">
        <v>22</v>
      </c>
      <c r="F104" s="19"/>
      <c r="G104" s="39"/>
      <c r="H104" s="16" t="s">
        <v>30</v>
      </c>
      <c r="K104" s="16"/>
      <c r="L104" s="16"/>
      <c r="M104" s="16"/>
    </row>
    <row r="105" spans="1:13" s="12" customFormat="1" x14ac:dyDescent="0.3">
      <c r="A105" s="16">
        <v>1</v>
      </c>
      <c r="B105" s="16" t="s">
        <v>4</v>
      </c>
      <c r="C105" s="16">
        <v>110</v>
      </c>
      <c r="D105" s="16" t="s">
        <v>15</v>
      </c>
      <c r="E105" s="19" t="s">
        <v>22</v>
      </c>
      <c r="F105" s="19"/>
      <c r="G105" s="39"/>
      <c r="H105" s="16" t="s">
        <v>30</v>
      </c>
      <c r="K105" s="16"/>
      <c r="L105" s="16"/>
      <c r="M105" s="16"/>
    </row>
    <row r="106" spans="1:13" s="12" customFormat="1" x14ac:dyDescent="0.3">
      <c r="A106" s="16">
        <v>8</v>
      </c>
      <c r="B106" s="16" t="s">
        <v>3</v>
      </c>
      <c r="C106" s="16">
        <v>40</v>
      </c>
      <c r="D106" s="16" t="s">
        <v>14</v>
      </c>
      <c r="E106" s="19" t="s">
        <v>22</v>
      </c>
      <c r="F106" s="19" t="s">
        <v>62</v>
      </c>
      <c r="G106" s="39"/>
      <c r="H106" s="16" t="s">
        <v>30</v>
      </c>
      <c r="K106" s="16"/>
      <c r="L106" s="16"/>
      <c r="M106" s="16"/>
    </row>
    <row r="107" spans="1:13" s="12" customFormat="1" x14ac:dyDescent="0.3">
      <c r="A107" s="16">
        <v>1</v>
      </c>
      <c r="B107" s="16" t="s">
        <v>4</v>
      </c>
      <c r="C107" s="16">
        <v>90</v>
      </c>
      <c r="D107" s="16" t="s">
        <v>14</v>
      </c>
      <c r="E107" s="19" t="s">
        <v>22</v>
      </c>
      <c r="F107" s="19" t="s">
        <v>62</v>
      </c>
      <c r="G107" s="39"/>
      <c r="H107" s="16" t="s">
        <v>30</v>
      </c>
      <c r="K107" s="16"/>
      <c r="L107" s="16"/>
      <c r="M107" s="16"/>
    </row>
    <row r="108" spans="1:13" s="12" customFormat="1" x14ac:dyDescent="0.3">
      <c r="A108" s="16">
        <v>15</v>
      </c>
      <c r="B108" s="16" t="s">
        <v>4</v>
      </c>
      <c r="C108" s="16">
        <v>30</v>
      </c>
      <c r="D108" s="16" t="s">
        <v>14</v>
      </c>
      <c r="E108" s="19" t="s">
        <v>22</v>
      </c>
      <c r="F108" s="19" t="s">
        <v>62</v>
      </c>
      <c r="G108" s="39"/>
      <c r="H108" s="16" t="s">
        <v>117</v>
      </c>
      <c r="K108" s="16"/>
      <c r="L108" s="16"/>
      <c r="M108" s="16"/>
    </row>
    <row r="109" spans="1:13" s="12" customFormat="1" x14ac:dyDescent="0.3">
      <c r="A109" s="16">
        <v>10</v>
      </c>
      <c r="B109" s="16" t="s">
        <v>3</v>
      </c>
      <c r="C109" s="16">
        <v>40</v>
      </c>
      <c r="D109" s="16" t="s">
        <v>14</v>
      </c>
      <c r="E109" s="19" t="s">
        <v>22</v>
      </c>
      <c r="F109" s="19" t="s">
        <v>62</v>
      </c>
      <c r="G109" s="39"/>
      <c r="H109" s="16" t="s">
        <v>30</v>
      </c>
      <c r="K109" s="16"/>
      <c r="L109" s="16"/>
      <c r="M109" s="16"/>
    </row>
    <row r="110" spans="1:13" s="12" customFormat="1" x14ac:dyDescent="0.3">
      <c r="A110" s="16">
        <v>3</v>
      </c>
      <c r="B110" s="16" t="s">
        <v>4</v>
      </c>
      <c r="C110" s="16">
        <v>60</v>
      </c>
      <c r="D110" s="16" t="s">
        <v>14</v>
      </c>
      <c r="E110" s="19" t="s">
        <v>22</v>
      </c>
      <c r="F110" s="19" t="s">
        <v>62</v>
      </c>
      <c r="G110" s="39"/>
      <c r="H110" s="16" t="s">
        <v>30</v>
      </c>
      <c r="K110" s="16"/>
      <c r="L110" s="16"/>
      <c r="M110" s="16"/>
    </row>
    <row r="111" spans="1:13" s="12" customFormat="1" x14ac:dyDescent="0.3">
      <c r="A111" s="16">
        <v>20</v>
      </c>
      <c r="B111" s="16" t="s">
        <v>3</v>
      </c>
      <c r="C111" s="16">
        <v>50</v>
      </c>
      <c r="D111" s="16" t="s">
        <v>14</v>
      </c>
      <c r="E111" s="19" t="s">
        <v>22</v>
      </c>
      <c r="F111" s="19" t="s">
        <v>62</v>
      </c>
      <c r="G111" s="39"/>
      <c r="H111" s="16" t="s">
        <v>117</v>
      </c>
      <c r="K111" s="16"/>
      <c r="L111" s="16"/>
      <c r="M111" s="16"/>
    </row>
    <row r="112" spans="1:13" s="12" customFormat="1" x14ac:dyDescent="0.3">
      <c r="A112" s="16">
        <v>15</v>
      </c>
      <c r="B112" s="16" t="s">
        <v>4</v>
      </c>
      <c r="C112" s="16">
        <v>40</v>
      </c>
      <c r="D112" s="16" t="s">
        <v>14</v>
      </c>
      <c r="E112" s="19" t="s">
        <v>22</v>
      </c>
      <c r="F112" s="19" t="s">
        <v>62</v>
      </c>
      <c r="G112" s="39"/>
      <c r="H112" s="16" t="s">
        <v>117</v>
      </c>
      <c r="K112" s="16"/>
      <c r="L112" s="16"/>
      <c r="M112" s="16"/>
    </row>
    <row r="113" spans="1:13" s="12" customFormat="1" x14ac:dyDescent="0.3">
      <c r="A113" s="16">
        <v>1</v>
      </c>
      <c r="B113" s="16" t="s">
        <v>103</v>
      </c>
      <c r="C113" s="16">
        <v>150</v>
      </c>
      <c r="D113" s="16" t="s">
        <v>14</v>
      </c>
      <c r="E113" s="19" t="s">
        <v>22</v>
      </c>
      <c r="F113" s="19" t="s">
        <v>62</v>
      </c>
      <c r="G113" s="39"/>
      <c r="H113" s="16" t="s">
        <v>117</v>
      </c>
      <c r="K113" s="16"/>
      <c r="L113" s="16"/>
      <c r="M113" s="16"/>
    </row>
    <row r="114" spans="1:13" s="12" customFormat="1" x14ac:dyDescent="0.3">
      <c r="A114" s="16">
        <v>1</v>
      </c>
      <c r="B114" s="16" t="s">
        <v>4</v>
      </c>
      <c r="C114" s="16">
        <v>50</v>
      </c>
      <c r="D114" s="16" t="s">
        <v>14</v>
      </c>
      <c r="E114" s="19" t="s">
        <v>22</v>
      </c>
      <c r="F114" s="19" t="s">
        <v>62</v>
      </c>
      <c r="G114" s="39"/>
      <c r="H114" s="16" t="s">
        <v>117</v>
      </c>
      <c r="K114" s="16"/>
      <c r="L114" s="16"/>
      <c r="M114" s="16"/>
    </row>
    <row r="115" spans="1:13" s="12" customFormat="1" x14ac:dyDescent="0.3">
      <c r="A115" s="16">
        <v>15</v>
      </c>
      <c r="B115" s="16" t="s">
        <v>3</v>
      </c>
      <c r="C115" s="16">
        <v>50</v>
      </c>
      <c r="D115" s="16" t="s">
        <v>14</v>
      </c>
      <c r="E115" s="19" t="s">
        <v>22</v>
      </c>
      <c r="F115" s="19" t="s">
        <v>62</v>
      </c>
      <c r="G115" s="39"/>
      <c r="H115" s="16" t="s">
        <v>30</v>
      </c>
      <c r="K115" s="16"/>
      <c r="L115" s="16"/>
      <c r="M115" s="16"/>
    </row>
    <row r="116" spans="1:13" s="12" customFormat="1" x14ac:dyDescent="0.3">
      <c r="A116" s="16">
        <v>1</v>
      </c>
      <c r="B116" s="16" t="s">
        <v>3</v>
      </c>
      <c r="C116" s="16">
        <v>30</v>
      </c>
      <c r="D116" s="16" t="s">
        <v>14</v>
      </c>
      <c r="E116" s="19" t="s">
        <v>22</v>
      </c>
      <c r="F116" s="19" t="s">
        <v>62</v>
      </c>
      <c r="G116" s="39"/>
      <c r="H116" s="16" t="s">
        <v>117</v>
      </c>
      <c r="K116" s="16"/>
      <c r="L116" s="16"/>
      <c r="M116" s="16"/>
    </row>
    <row r="117" spans="1:13" s="12" customFormat="1" x14ac:dyDescent="0.3">
      <c r="A117" s="16">
        <v>8</v>
      </c>
      <c r="B117" s="16" t="s">
        <v>183</v>
      </c>
      <c r="C117" s="16">
        <v>30</v>
      </c>
      <c r="D117" s="16" t="s">
        <v>14</v>
      </c>
      <c r="E117" s="19" t="s">
        <v>22</v>
      </c>
      <c r="F117" s="19" t="s">
        <v>62</v>
      </c>
      <c r="G117" s="39"/>
      <c r="H117" s="16" t="s">
        <v>26</v>
      </c>
      <c r="K117" s="16"/>
      <c r="L117" s="16"/>
      <c r="M117" s="16"/>
    </row>
    <row r="118" spans="1:13" s="12" customFormat="1" x14ac:dyDescent="0.3">
      <c r="A118" s="16">
        <v>21</v>
      </c>
      <c r="B118" s="16" t="s">
        <v>4</v>
      </c>
      <c r="C118" s="16">
        <v>30</v>
      </c>
      <c r="D118" s="16" t="s">
        <v>14</v>
      </c>
      <c r="E118" s="19" t="s">
        <v>22</v>
      </c>
      <c r="F118" s="19" t="s">
        <v>62</v>
      </c>
      <c r="G118" s="39"/>
      <c r="H118" s="16" t="s">
        <v>117</v>
      </c>
      <c r="K118" s="16"/>
      <c r="L118" s="16"/>
      <c r="M118" s="16"/>
    </row>
    <row r="119" spans="1:13" s="12" customFormat="1" x14ac:dyDescent="0.3">
      <c r="A119" s="16">
        <v>9</v>
      </c>
      <c r="B119" s="16" t="s">
        <v>183</v>
      </c>
      <c r="C119" s="16">
        <v>30</v>
      </c>
      <c r="D119" s="16" t="s">
        <v>14</v>
      </c>
      <c r="E119" s="19" t="s">
        <v>22</v>
      </c>
      <c r="F119" s="19" t="s">
        <v>62</v>
      </c>
      <c r="G119" s="39"/>
      <c r="H119" s="16" t="s">
        <v>30</v>
      </c>
      <c r="K119" s="16"/>
      <c r="L119" s="16"/>
      <c r="M119" s="16"/>
    </row>
    <row r="120" spans="1:13" s="12" customFormat="1" x14ac:dyDescent="0.3">
      <c r="A120" s="16">
        <v>27</v>
      </c>
      <c r="B120" s="16" t="s">
        <v>183</v>
      </c>
      <c r="C120" s="16">
        <v>30</v>
      </c>
      <c r="D120" s="16" t="s">
        <v>14</v>
      </c>
      <c r="E120" s="19" t="s">
        <v>22</v>
      </c>
      <c r="F120" s="19" t="s">
        <v>62</v>
      </c>
      <c r="G120" s="39"/>
      <c r="H120" s="16" t="s">
        <v>117</v>
      </c>
      <c r="K120" s="16"/>
      <c r="L120" s="16"/>
      <c r="M120" s="16"/>
    </row>
    <row r="121" spans="1:13" s="12" customFormat="1" x14ac:dyDescent="0.3">
      <c r="A121" s="16">
        <v>15</v>
      </c>
      <c r="B121" s="16" t="s">
        <v>4</v>
      </c>
      <c r="C121" s="16">
        <v>30</v>
      </c>
      <c r="D121" s="16" t="s">
        <v>14</v>
      </c>
      <c r="E121" s="19" t="s">
        <v>22</v>
      </c>
      <c r="F121" s="19" t="s">
        <v>62</v>
      </c>
      <c r="G121" s="39"/>
      <c r="H121" s="16" t="s">
        <v>30</v>
      </c>
      <c r="K121" s="16"/>
      <c r="L121" s="16"/>
      <c r="M121" s="16"/>
    </row>
    <row r="122" spans="1:13" s="12" customFormat="1" x14ac:dyDescent="0.3">
      <c r="A122" s="16">
        <v>1</v>
      </c>
      <c r="B122" s="16" t="s">
        <v>3</v>
      </c>
      <c r="C122" s="16">
        <v>40</v>
      </c>
      <c r="D122" s="16" t="s">
        <v>14</v>
      </c>
      <c r="E122" s="19" t="s">
        <v>22</v>
      </c>
      <c r="F122" s="19" t="s">
        <v>62</v>
      </c>
      <c r="G122" s="39"/>
      <c r="H122" s="16" t="s">
        <v>30</v>
      </c>
      <c r="K122" s="16"/>
      <c r="L122" s="16"/>
      <c r="M122" s="16"/>
    </row>
    <row r="123" spans="1:13" s="12" customFormat="1" x14ac:dyDescent="0.3">
      <c r="A123" s="16">
        <v>10</v>
      </c>
      <c r="B123" s="16" t="s">
        <v>3</v>
      </c>
      <c r="C123" s="16">
        <v>30</v>
      </c>
      <c r="D123" s="16" t="s">
        <v>14</v>
      </c>
      <c r="E123" s="19" t="s">
        <v>22</v>
      </c>
      <c r="F123" s="19" t="s">
        <v>62</v>
      </c>
      <c r="G123" s="39"/>
      <c r="H123" s="16" t="s">
        <v>117</v>
      </c>
      <c r="K123" s="16"/>
      <c r="L123" s="16"/>
      <c r="M123" s="16"/>
    </row>
    <row r="124" spans="1:13" s="12" customFormat="1" x14ac:dyDescent="0.3">
      <c r="A124" s="16">
        <v>19</v>
      </c>
      <c r="B124" s="16" t="s">
        <v>3</v>
      </c>
      <c r="C124" s="16">
        <v>40</v>
      </c>
      <c r="D124" s="16" t="s">
        <v>14</v>
      </c>
      <c r="E124" s="19" t="s">
        <v>22</v>
      </c>
      <c r="F124" s="19" t="s">
        <v>62</v>
      </c>
      <c r="G124" s="39"/>
      <c r="H124" s="16" t="s">
        <v>117</v>
      </c>
      <c r="K124" s="16"/>
      <c r="L124" s="16"/>
      <c r="M124" s="16"/>
    </row>
    <row r="125" spans="1:13" s="12" customFormat="1" x14ac:dyDescent="0.3">
      <c r="A125" s="16">
        <v>14</v>
      </c>
      <c r="B125" s="16" t="s">
        <v>183</v>
      </c>
      <c r="C125" s="16">
        <v>30</v>
      </c>
      <c r="D125" s="16" t="s">
        <v>14</v>
      </c>
      <c r="E125" s="19" t="s">
        <v>22</v>
      </c>
      <c r="F125" s="19" t="s">
        <v>62</v>
      </c>
      <c r="G125" s="39"/>
      <c r="H125" s="16" t="s">
        <v>30</v>
      </c>
      <c r="K125" s="16"/>
      <c r="L125" s="16"/>
      <c r="M125" s="16"/>
    </row>
    <row r="126" spans="1:13" s="12" customFormat="1" x14ac:dyDescent="0.3">
      <c r="A126" s="16">
        <v>5</v>
      </c>
      <c r="B126" s="16" t="s">
        <v>3</v>
      </c>
      <c r="C126" s="16">
        <v>30</v>
      </c>
      <c r="D126" s="16" t="s">
        <v>14</v>
      </c>
      <c r="E126" s="19" t="s">
        <v>22</v>
      </c>
      <c r="F126" s="19" t="s">
        <v>385</v>
      </c>
      <c r="G126" s="39"/>
      <c r="H126" s="16" t="s">
        <v>117</v>
      </c>
      <c r="K126" s="16"/>
      <c r="L126" s="16"/>
      <c r="M126" s="16"/>
    </row>
    <row r="127" spans="1:13" s="12" customFormat="1" x14ac:dyDescent="0.3">
      <c r="A127" s="16">
        <v>15</v>
      </c>
      <c r="B127" s="16" t="s">
        <v>3</v>
      </c>
      <c r="C127" s="16">
        <v>40</v>
      </c>
      <c r="D127" s="16" t="s">
        <v>14</v>
      </c>
      <c r="E127" s="19" t="s">
        <v>22</v>
      </c>
      <c r="F127" s="19"/>
      <c r="G127" s="39"/>
      <c r="H127" s="16" t="s">
        <v>117</v>
      </c>
      <c r="K127" s="16"/>
      <c r="L127" s="16"/>
      <c r="M127" s="16"/>
    </row>
    <row r="128" spans="1:13" s="12" customFormat="1" x14ac:dyDescent="0.3">
      <c r="A128" s="16">
        <v>5</v>
      </c>
      <c r="B128" s="16" t="s">
        <v>4</v>
      </c>
      <c r="C128" s="16">
        <v>40</v>
      </c>
      <c r="D128" s="16" t="s">
        <v>14</v>
      </c>
      <c r="E128" s="19" t="s">
        <v>22</v>
      </c>
      <c r="F128" s="19"/>
      <c r="G128" s="39"/>
      <c r="H128" s="16" t="s">
        <v>117</v>
      </c>
      <c r="K128" s="16"/>
      <c r="L128" s="16"/>
      <c r="M128" s="16"/>
    </row>
    <row r="129" spans="1:13" s="12" customFormat="1" x14ac:dyDescent="0.3">
      <c r="A129" s="16">
        <v>2</v>
      </c>
      <c r="B129" s="16" t="s">
        <v>183</v>
      </c>
      <c r="C129" s="16">
        <v>30</v>
      </c>
      <c r="D129" s="16" t="s">
        <v>14</v>
      </c>
      <c r="E129" s="19" t="s">
        <v>22</v>
      </c>
      <c r="F129" s="19"/>
      <c r="G129" s="39"/>
      <c r="H129" s="16" t="s">
        <v>117</v>
      </c>
      <c r="K129" s="16"/>
      <c r="L129" s="16"/>
      <c r="M129" s="16"/>
    </row>
    <row r="130" spans="1:13" s="12" customFormat="1" x14ac:dyDescent="0.3">
      <c r="A130" s="16">
        <v>15</v>
      </c>
      <c r="B130" s="16" t="s">
        <v>3</v>
      </c>
      <c r="C130" s="16">
        <v>40</v>
      </c>
      <c r="D130" s="16" t="s">
        <v>14</v>
      </c>
      <c r="E130" s="19" t="s">
        <v>22</v>
      </c>
      <c r="F130" s="19"/>
      <c r="G130" s="39"/>
      <c r="H130" s="16" t="s">
        <v>30</v>
      </c>
      <c r="K130" s="16"/>
      <c r="L130" s="16"/>
      <c r="M130" s="16"/>
    </row>
    <row r="131" spans="1:13" s="12" customFormat="1" x14ac:dyDescent="0.3">
      <c r="A131" s="16">
        <v>75</v>
      </c>
      <c r="B131" s="16" t="s">
        <v>4</v>
      </c>
      <c r="C131" s="16">
        <v>30</v>
      </c>
      <c r="D131" s="16" t="s">
        <v>14</v>
      </c>
      <c r="E131" s="19" t="s">
        <v>22</v>
      </c>
      <c r="F131" s="19"/>
      <c r="G131" s="39"/>
      <c r="H131" s="16" t="s">
        <v>30</v>
      </c>
      <c r="K131" s="16"/>
      <c r="L131" s="16"/>
      <c r="M131" s="16"/>
    </row>
    <row r="132" spans="1:13" s="12" customFormat="1" x14ac:dyDescent="0.3">
      <c r="A132" s="16">
        <v>9</v>
      </c>
      <c r="B132" s="16" t="s">
        <v>183</v>
      </c>
      <c r="C132" s="16">
        <v>30</v>
      </c>
      <c r="D132" s="16" t="s">
        <v>14</v>
      </c>
      <c r="E132" s="19" t="s">
        <v>22</v>
      </c>
      <c r="F132" s="19"/>
      <c r="G132" s="39"/>
      <c r="H132" s="16" t="s">
        <v>30</v>
      </c>
      <c r="K132" s="16"/>
      <c r="L132" s="16"/>
      <c r="M132" s="16"/>
    </row>
    <row r="133" spans="1:13" s="12" customFormat="1" x14ac:dyDescent="0.3">
      <c r="A133" s="16">
        <v>21</v>
      </c>
      <c r="B133" s="16" t="s">
        <v>4</v>
      </c>
      <c r="C133" s="16">
        <v>30</v>
      </c>
      <c r="D133" s="16" t="s">
        <v>14</v>
      </c>
      <c r="E133" s="19" t="s">
        <v>22</v>
      </c>
      <c r="F133" s="19"/>
      <c r="G133" s="39"/>
      <c r="H133" s="16" t="s">
        <v>117</v>
      </c>
      <c r="K133" s="16"/>
      <c r="L133" s="16"/>
      <c r="M133" s="16"/>
    </row>
    <row r="134" spans="1:13" s="12" customFormat="1" x14ac:dyDescent="0.3">
      <c r="A134" s="16">
        <v>7</v>
      </c>
      <c r="B134" s="16" t="s">
        <v>3</v>
      </c>
      <c r="C134" s="16">
        <v>30</v>
      </c>
      <c r="D134" s="16" t="s">
        <v>14</v>
      </c>
      <c r="E134" s="19" t="s">
        <v>22</v>
      </c>
      <c r="F134" s="19"/>
      <c r="G134" s="39"/>
      <c r="H134" s="16" t="s">
        <v>117</v>
      </c>
      <c r="K134" s="16"/>
      <c r="L134" s="16"/>
      <c r="M134" s="16"/>
    </row>
    <row r="135" spans="1:13" s="12" customFormat="1" x14ac:dyDescent="0.3">
      <c r="A135" s="16">
        <v>90</v>
      </c>
      <c r="B135" s="16" t="s">
        <v>4</v>
      </c>
      <c r="C135" s="16">
        <v>30</v>
      </c>
      <c r="D135" s="16" t="s">
        <v>14</v>
      </c>
      <c r="E135" s="19" t="s">
        <v>22</v>
      </c>
      <c r="F135" s="19"/>
      <c r="G135" s="39"/>
      <c r="H135" s="16" t="s">
        <v>30</v>
      </c>
      <c r="K135" s="16"/>
      <c r="L135" s="16"/>
      <c r="M135" s="16"/>
    </row>
    <row r="136" spans="1:13" s="12" customFormat="1" x14ac:dyDescent="0.3">
      <c r="A136" s="16">
        <v>15</v>
      </c>
      <c r="B136" s="16" t="s">
        <v>4</v>
      </c>
      <c r="C136" s="16">
        <v>40</v>
      </c>
      <c r="D136" s="16" t="s">
        <v>14</v>
      </c>
      <c r="E136" s="19" t="s">
        <v>22</v>
      </c>
      <c r="F136" s="19"/>
      <c r="G136" s="39"/>
      <c r="H136" s="16" t="s">
        <v>30</v>
      </c>
      <c r="K136" s="16"/>
      <c r="L136" s="16"/>
      <c r="M136" s="16"/>
    </row>
    <row r="137" spans="1:13" s="12" customFormat="1" x14ac:dyDescent="0.3">
      <c r="A137" s="16">
        <v>5</v>
      </c>
      <c r="B137" s="16" t="s">
        <v>4</v>
      </c>
      <c r="C137" s="16">
        <v>30</v>
      </c>
      <c r="D137" s="16" t="s">
        <v>14</v>
      </c>
      <c r="E137" s="19" t="s">
        <v>22</v>
      </c>
      <c r="F137" s="19"/>
      <c r="G137" s="39"/>
      <c r="H137" s="16" t="s">
        <v>117</v>
      </c>
      <c r="K137" s="16"/>
      <c r="L137" s="16"/>
      <c r="M137" s="16"/>
    </row>
    <row r="138" spans="1:13" s="12" customFormat="1" x14ac:dyDescent="0.3">
      <c r="A138" s="16">
        <v>60</v>
      </c>
      <c r="B138" s="16" t="s">
        <v>183</v>
      </c>
      <c r="C138" s="16">
        <v>30</v>
      </c>
      <c r="D138" s="16" t="s">
        <v>14</v>
      </c>
      <c r="E138" s="19" t="s">
        <v>22</v>
      </c>
      <c r="F138" s="19"/>
      <c r="G138" s="39"/>
      <c r="H138" s="16" t="s">
        <v>30</v>
      </c>
      <c r="K138" s="16"/>
      <c r="L138" s="16"/>
      <c r="M138" s="16"/>
    </row>
    <row r="139" spans="1:13" s="12" customFormat="1" x14ac:dyDescent="0.3">
      <c r="A139" s="16">
        <v>2</v>
      </c>
      <c r="B139" s="16" t="s">
        <v>3</v>
      </c>
      <c r="C139" s="16">
        <v>60</v>
      </c>
      <c r="D139" s="16" t="s">
        <v>14</v>
      </c>
      <c r="E139" s="19" t="s">
        <v>22</v>
      </c>
      <c r="F139" s="19"/>
      <c r="G139" s="39"/>
      <c r="H139" s="16" t="s">
        <v>117</v>
      </c>
      <c r="K139" s="16"/>
      <c r="L139" s="16"/>
      <c r="M139" s="16"/>
    </row>
    <row r="140" spans="1:13" s="12" customFormat="1" x14ac:dyDescent="0.3">
      <c r="A140" s="16">
        <v>25</v>
      </c>
      <c r="B140" s="16" t="s">
        <v>3</v>
      </c>
      <c r="C140" s="16">
        <v>50</v>
      </c>
      <c r="D140" s="16" t="s">
        <v>14</v>
      </c>
      <c r="E140" s="19" t="s">
        <v>22</v>
      </c>
      <c r="F140" s="19"/>
      <c r="G140" s="39"/>
      <c r="H140" s="16" t="s">
        <v>117</v>
      </c>
      <c r="K140" s="16"/>
      <c r="L140" s="16"/>
      <c r="M140" s="16"/>
    </row>
    <row r="141" spans="1:13" s="12" customFormat="1" x14ac:dyDescent="0.3">
      <c r="A141" s="16">
        <v>2</v>
      </c>
      <c r="B141" s="16" t="s">
        <v>3</v>
      </c>
      <c r="C141" s="16">
        <v>40</v>
      </c>
      <c r="D141" s="16" t="s">
        <v>14</v>
      </c>
      <c r="E141" s="19" t="s">
        <v>22</v>
      </c>
      <c r="F141" s="19"/>
      <c r="G141" s="39"/>
      <c r="H141" s="16" t="s">
        <v>117</v>
      </c>
      <c r="K141" s="16"/>
      <c r="L141" s="16"/>
      <c r="M141" s="16"/>
    </row>
    <row r="142" spans="1:13" s="12" customFormat="1" x14ac:dyDescent="0.3">
      <c r="A142" s="16">
        <v>3</v>
      </c>
      <c r="B142" s="16" t="s">
        <v>4</v>
      </c>
      <c r="C142" s="16">
        <v>30</v>
      </c>
      <c r="D142" s="16" t="s">
        <v>14</v>
      </c>
      <c r="E142" s="19" t="s">
        <v>22</v>
      </c>
      <c r="F142" s="19"/>
      <c r="G142" s="39"/>
      <c r="H142" s="16" t="s">
        <v>30</v>
      </c>
      <c r="K142" s="16"/>
      <c r="L142" s="16"/>
      <c r="M142" s="16"/>
    </row>
    <row r="143" spans="1:13" s="12" customFormat="1" x14ac:dyDescent="0.3">
      <c r="A143" s="16">
        <v>20</v>
      </c>
      <c r="B143" s="16" t="s">
        <v>183</v>
      </c>
      <c r="C143" s="16">
        <v>30</v>
      </c>
      <c r="D143" s="16" t="s">
        <v>14</v>
      </c>
      <c r="E143" s="19" t="s">
        <v>22</v>
      </c>
      <c r="F143" s="19"/>
      <c r="G143" s="39"/>
      <c r="H143" s="16" t="s">
        <v>30</v>
      </c>
      <c r="K143" s="16"/>
      <c r="L143" s="16"/>
      <c r="M143" s="16"/>
    </row>
    <row r="144" spans="1:13" s="12" customFormat="1" x14ac:dyDescent="0.3">
      <c r="A144" s="16">
        <v>12</v>
      </c>
      <c r="B144" s="16" t="s">
        <v>4</v>
      </c>
      <c r="C144" s="16">
        <v>30</v>
      </c>
      <c r="D144" s="16" t="s">
        <v>14</v>
      </c>
      <c r="E144" s="19" t="s">
        <v>22</v>
      </c>
      <c r="F144" s="19"/>
      <c r="G144" s="39"/>
      <c r="H144" s="16" t="s">
        <v>30</v>
      </c>
      <c r="K144" s="16"/>
      <c r="L144" s="16"/>
      <c r="M144" s="16"/>
    </row>
    <row r="145" spans="1:13" s="12" customFormat="1" x14ac:dyDescent="0.3">
      <c r="A145" s="16">
        <v>5</v>
      </c>
      <c r="B145" s="16" t="s">
        <v>183</v>
      </c>
      <c r="C145" s="16">
        <v>30</v>
      </c>
      <c r="D145" s="16" t="s">
        <v>14</v>
      </c>
      <c r="E145" s="19" t="s">
        <v>22</v>
      </c>
      <c r="F145" s="19"/>
      <c r="G145" s="39"/>
      <c r="H145" s="16" t="s">
        <v>117</v>
      </c>
      <c r="K145" s="16"/>
      <c r="L145" s="16"/>
      <c r="M145" s="16"/>
    </row>
    <row r="146" spans="1:13" s="12" customFormat="1" x14ac:dyDescent="0.3">
      <c r="A146" s="16">
        <v>5</v>
      </c>
      <c r="B146" s="16" t="s">
        <v>4</v>
      </c>
      <c r="C146" s="16">
        <v>30</v>
      </c>
      <c r="D146" s="16" t="s">
        <v>14</v>
      </c>
      <c r="E146" s="19" t="s">
        <v>22</v>
      </c>
      <c r="F146" s="19"/>
      <c r="G146" s="39"/>
      <c r="H146" s="16" t="s">
        <v>117</v>
      </c>
      <c r="K146" s="16"/>
      <c r="L146" s="16"/>
      <c r="M146" s="16"/>
    </row>
    <row r="147" spans="1:13" s="12" customFormat="1" x14ac:dyDescent="0.3">
      <c r="A147" s="16">
        <v>1</v>
      </c>
      <c r="B147" s="16" t="s">
        <v>3</v>
      </c>
      <c r="C147" s="16">
        <v>40</v>
      </c>
      <c r="D147" s="16" t="s">
        <v>14</v>
      </c>
      <c r="E147" s="19" t="s">
        <v>22</v>
      </c>
      <c r="F147" s="19"/>
      <c r="G147" s="39"/>
      <c r="H147" s="16" t="s">
        <v>117</v>
      </c>
      <c r="K147" s="16"/>
      <c r="L147" s="16"/>
      <c r="M147" s="16"/>
    </row>
    <row r="148" spans="1:13" s="12" customFormat="1" x14ac:dyDescent="0.3">
      <c r="A148" s="16">
        <v>80</v>
      </c>
      <c r="B148" s="16" t="s">
        <v>183</v>
      </c>
      <c r="C148" s="16">
        <v>30</v>
      </c>
      <c r="D148" s="16" t="s">
        <v>14</v>
      </c>
      <c r="E148" s="19" t="s">
        <v>22</v>
      </c>
      <c r="F148" s="19"/>
      <c r="G148" s="39"/>
      <c r="H148" s="16" t="s">
        <v>30</v>
      </c>
      <c r="K148" s="16"/>
      <c r="L148" s="16"/>
      <c r="M148" s="16"/>
    </row>
    <row r="149" spans="1:13" s="12" customFormat="1" x14ac:dyDescent="0.3">
      <c r="A149" s="16">
        <v>3</v>
      </c>
      <c r="B149" s="16" t="s">
        <v>4</v>
      </c>
      <c r="C149" s="16">
        <v>30</v>
      </c>
      <c r="D149" s="16" t="s">
        <v>14</v>
      </c>
      <c r="E149" s="19" t="s">
        <v>22</v>
      </c>
      <c r="F149" s="19"/>
      <c r="G149" s="39"/>
      <c r="H149" s="16" t="s">
        <v>30</v>
      </c>
      <c r="K149" s="16"/>
      <c r="L149" s="16"/>
      <c r="M149" s="16"/>
    </row>
    <row r="150" spans="1:13" s="12" customFormat="1" x14ac:dyDescent="0.3">
      <c r="A150" s="16">
        <v>21</v>
      </c>
      <c r="B150" s="16" t="s">
        <v>4</v>
      </c>
      <c r="C150" s="16">
        <v>30</v>
      </c>
      <c r="D150" s="16" t="s">
        <v>14</v>
      </c>
      <c r="E150" s="19" t="s">
        <v>22</v>
      </c>
      <c r="F150" s="19"/>
      <c r="G150" s="39"/>
      <c r="H150" s="16" t="s">
        <v>117</v>
      </c>
      <c r="K150" s="16"/>
      <c r="L150" s="16"/>
      <c r="M150" s="16"/>
    </row>
    <row r="151" spans="1:13" s="12" customFormat="1" x14ac:dyDescent="0.3">
      <c r="A151" s="16">
        <v>4</v>
      </c>
      <c r="B151" s="16" t="s">
        <v>3</v>
      </c>
      <c r="C151" s="16">
        <v>30</v>
      </c>
      <c r="D151" s="16" t="s">
        <v>14</v>
      </c>
      <c r="E151" s="19" t="s">
        <v>22</v>
      </c>
      <c r="F151" s="19"/>
      <c r="G151" s="39"/>
      <c r="H151" s="16" t="s">
        <v>117</v>
      </c>
      <c r="K151" s="16"/>
      <c r="L151" s="16"/>
      <c r="M151" s="16"/>
    </row>
    <row r="152" spans="1:13" s="12" customFormat="1" x14ac:dyDescent="0.3">
      <c r="A152" s="16">
        <v>11</v>
      </c>
      <c r="B152" s="16" t="s">
        <v>3</v>
      </c>
      <c r="C152" s="16">
        <v>50</v>
      </c>
      <c r="D152" s="16" t="s">
        <v>14</v>
      </c>
      <c r="E152" s="19" t="s">
        <v>22</v>
      </c>
      <c r="F152" s="19"/>
      <c r="G152" s="39"/>
      <c r="H152" s="16" t="s">
        <v>117</v>
      </c>
      <c r="K152" s="16"/>
      <c r="L152" s="16"/>
      <c r="M152" s="16"/>
    </row>
    <row r="153" spans="1:13" s="12" customFormat="1" x14ac:dyDescent="0.3">
      <c r="A153" s="16">
        <v>10</v>
      </c>
      <c r="B153" s="16" t="s">
        <v>3</v>
      </c>
      <c r="C153" s="16">
        <v>40</v>
      </c>
      <c r="D153" s="16" t="s">
        <v>14</v>
      </c>
      <c r="E153" s="19" t="s">
        <v>22</v>
      </c>
      <c r="F153" s="19"/>
      <c r="G153" s="39"/>
      <c r="H153" s="16" t="s">
        <v>117</v>
      </c>
      <c r="K153" s="16"/>
      <c r="L153" s="16"/>
      <c r="M153" s="16"/>
    </row>
    <row r="154" spans="1:13" s="12" customFormat="1" x14ac:dyDescent="0.3">
      <c r="A154" s="16">
        <v>8</v>
      </c>
      <c r="B154" s="16" t="s">
        <v>4</v>
      </c>
      <c r="C154" s="16">
        <v>40</v>
      </c>
      <c r="D154" s="16" t="s">
        <v>14</v>
      </c>
      <c r="E154" s="19" t="s">
        <v>22</v>
      </c>
      <c r="F154" s="19"/>
      <c r="G154" s="39"/>
      <c r="H154" s="16" t="s">
        <v>117</v>
      </c>
      <c r="K154" s="16"/>
      <c r="L154" s="16"/>
      <c r="M154" s="16"/>
    </row>
    <row r="155" spans="1:13" s="12" customFormat="1" x14ac:dyDescent="0.3">
      <c r="A155" s="16">
        <v>2</v>
      </c>
      <c r="B155" s="16" t="s">
        <v>3</v>
      </c>
      <c r="C155" s="16">
        <v>30</v>
      </c>
      <c r="D155" s="16" t="s">
        <v>14</v>
      </c>
      <c r="E155" s="19" t="s">
        <v>22</v>
      </c>
      <c r="F155" s="19"/>
      <c r="G155" s="39"/>
      <c r="H155" s="16" t="s">
        <v>117</v>
      </c>
      <c r="K155" s="16"/>
      <c r="L155" s="16"/>
      <c r="M155" s="16"/>
    </row>
    <row r="156" spans="1:13" s="12" customFormat="1" x14ac:dyDescent="0.3">
      <c r="A156" s="16">
        <v>130</v>
      </c>
      <c r="B156" s="16" t="s">
        <v>3</v>
      </c>
      <c r="C156" s="16">
        <v>40</v>
      </c>
      <c r="D156" s="16" t="s">
        <v>14</v>
      </c>
      <c r="E156" s="19" t="s">
        <v>22</v>
      </c>
      <c r="F156" s="19" t="s">
        <v>62</v>
      </c>
      <c r="G156" s="39"/>
      <c r="H156" s="16" t="s">
        <v>30</v>
      </c>
      <c r="K156" s="16"/>
      <c r="L156" s="16"/>
      <c r="M156" s="16"/>
    </row>
    <row r="157" spans="1:13" s="12" customFormat="1" x14ac:dyDescent="0.3">
      <c r="A157" s="16">
        <v>90</v>
      </c>
      <c r="B157" s="16" t="s">
        <v>4</v>
      </c>
      <c r="C157" s="16">
        <v>30</v>
      </c>
      <c r="D157" s="16" t="s">
        <v>14</v>
      </c>
      <c r="E157" s="19" t="s">
        <v>22</v>
      </c>
      <c r="F157" s="19" t="s">
        <v>62</v>
      </c>
      <c r="G157" s="39"/>
      <c r="H157" s="16" t="s">
        <v>30</v>
      </c>
      <c r="K157" s="16"/>
      <c r="L157" s="16"/>
      <c r="M157" s="16"/>
    </row>
    <row r="158" spans="1:13" s="12" customFormat="1" x14ac:dyDescent="0.3">
      <c r="A158" s="16">
        <v>40</v>
      </c>
      <c r="B158" s="16" t="s">
        <v>3</v>
      </c>
      <c r="C158" s="16">
        <v>50</v>
      </c>
      <c r="D158" s="16" t="s">
        <v>14</v>
      </c>
      <c r="E158" s="19" t="s">
        <v>22</v>
      </c>
      <c r="F158" s="19" t="s">
        <v>62</v>
      </c>
      <c r="G158" s="39"/>
      <c r="H158" s="16" t="s">
        <v>117</v>
      </c>
      <c r="K158" s="3"/>
      <c r="L158" s="3"/>
      <c r="M158" s="3"/>
    </row>
    <row r="159" spans="1:13" s="12" customFormat="1" x14ac:dyDescent="0.3">
      <c r="A159" s="16">
        <v>35</v>
      </c>
      <c r="B159" s="16" t="s">
        <v>3</v>
      </c>
      <c r="C159" s="16">
        <v>40</v>
      </c>
      <c r="D159" s="16" t="s">
        <v>14</v>
      </c>
      <c r="E159" s="19" t="s">
        <v>22</v>
      </c>
      <c r="F159" s="19" t="s">
        <v>62</v>
      </c>
      <c r="G159" s="39"/>
      <c r="H159" s="16" t="s">
        <v>117</v>
      </c>
      <c r="K159" s="3"/>
      <c r="L159" s="3"/>
      <c r="M159" s="3"/>
    </row>
    <row r="160" spans="1:13" s="12" customFormat="1" x14ac:dyDescent="0.3">
      <c r="A160" s="16">
        <v>10</v>
      </c>
      <c r="B160" s="16" t="s">
        <v>4</v>
      </c>
      <c r="C160" s="16">
        <v>40</v>
      </c>
      <c r="D160" s="16" t="s">
        <v>14</v>
      </c>
      <c r="E160" s="19" t="s">
        <v>22</v>
      </c>
      <c r="F160" s="19" t="s">
        <v>62</v>
      </c>
      <c r="G160" s="39"/>
      <c r="H160" s="16" t="s">
        <v>117</v>
      </c>
      <c r="K160" s="3"/>
      <c r="L160" s="3"/>
      <c r="M160" s="3"/>
    </row>
    <row r="161" spans="1:13" s="12" customFormat="1" x14ac:dyDescent="0.3">
      <c r="A161" s="16">
        <v>1</v>
      </c>
      <c r="B161" s="16" t="s">
        <v>183</v>
      </c>
      <c r="C161" s="16">
        <v>200</v>
      </c>
      <c r="D161" s="16" t="s">
        <v>14</v>
      </c>
      <c r="E161" s="19" t="s">
        <v>22</v>
      </c>
      <c r="F161" s="19" t="s">
        <v>62</v>
      </c>
      <c r="G161" s="39"/>
      <c r="H161" s="16" t="s">
        <v>26</v>
      </c>
      <c r="K161" s="3"/>
      <c r="L161" s="3"/>
      <c r="M161" s="3"/>
    </row>
    <row r="162" spans="1:13" s="12" customFormat="1" x14ac:dyDescent="0.3">
      <c r="A162" s="16">
        <v>11</v>
      </c>
      <c r="B162" s="16" t="s">
        <v>3</v>
      </c>
      <c r="C162" s="16">
        <v>40</v>
      </c>
      <c r="D162" s="16" t="s">
        <v>14</v>
      </c>
      <c r="E162" s="19" t="s">
        <v>22</v>
      </c>
      <c r="F162" s="19"/>
      <c r="G162" s="39"/>
      <c r="H162" s="16" t="s">
        <v>30</v>
      </c>
      <c r="K162" s="3"/>
      <c r="L162" s="3"/>
      <c r="M162" s="3"/>
    </row>
    <row r="163" spans="1:13" s="12" customFormat="1" x14ac:dyDescent="0.3">
      <c r="A163" s="16">
        <v>30</v>
      </c>
      <c r="B163" s="16" t="s">
        <v>4</v>
      </c>
      <c r="C163" s="16">
        <v>30</v>
      </c>
      <c r="D163" s="16" t="s">
        <v>14</v>
      </c>
      <c r="E163" s="19" t="s">
        <v>22</v>
      </c>
      <c r="F163" s="19"/>
      <c r="G163" s="39"/>
      <c r="H163" s="16" t="s">
        <v>30</v>
      </c>
      <c r="K163" s="3"/>
      <c r="L163" s="3"/>
      <c r="M163" s="3"/>
    </row>
    <row r="164" spans="1:13" s="12" customFormat="1" x14ac:dyDescent="0.3">
      <c r="A164" s="16">
        <v>25</v>
      </c>
      <c r="B164" s="16" t="s">
        <v>183</v>
      </c>
      <c r="C164" s="16">
        <v>30</v>
      </c>
      <c r="D164" s="16" t="s">
        <v>14</v>
      </c>
      <c r="E164" s="19" t="s">
        <v>22</v>
      </c>
      <c r="F164" s="19"/>
      <c r="G164" s="39"/>
      <c r="H164" s="16" t="s">
        <v>117</v>
      </c>
      <c r="K164" s="3"/>
      <c r="L164" s="3"/>
      <c r="M164" s="3"/>
    </row>
    <row r="165" spans="1:13" s="12" customFormat="1" x14ac:dyDescent="0.3">
      <c r="A165" s="16">
        <v>5</v>
      </c>
      <c r="B165" s="16" t="s">
        <v>3</v>
      </c>
      <c r="C165" s="16">
        <v>40</v>
      </c>
      <c r="D165" s="16" t="s">
        <v>14</v>
      </c>
      <c r="E165" s="19" t="s">
        <v>22</v>
      </c>
      <c r="F165" s="19"/>
      <c r="G165" s="39"/>
      <c r="H165" s="16" t="s">
        <v>117</v>
      </c>
      <c r="K165" s="3"/>
      <c r="L165" s="3"/>
      <c r="M165" s="3"/>
    </row>
    <row r="166" spans="1:13" s="12" customFormat="1" x14ac:dyDescent="0.3">
      <c r="A166" s="16">
        <v>15</v>
      </c>
      <c r="B166" s="16" t="s">
        <v>183</v>
      </c>
      <c r="C166" s="16">
        <v>30</v>
      </c>
      <c r="D166" s="16" t="s">
        <v>14</v>
      </c>
      <c r="E166" s="19" t="s">
        <v>22</v>
      </c>
      <c r="F166" s="19"/>
      <c r="G166" s="39"/>
      <c r="H166" s="16" t="s">
        <v>30</v>
      </c>
      <c r="K166" s="3"/>
      <c r="L166" s="3"/>
      <c r="M166" s="3"/>
    </row>
    <row r="167" spans="1:13" s="12" customFormat="1" x14ac:dyDescent="0.3">
      <c r="A167" s="16">
        <v>5</v>
      </c>
      <c r="B167" s="16" t="s">
        <v>4</v>
      </c>
      <c r="C167" s="16">
        <v>30</v>
      </c>
      <c r="D167" s="16" t="s">
        <v>14</v>
      </c>
      <c r="E167" s="19" t="s">
        <v>22</v>
      </c>
      <c r="F167" s="19"/>
      <c r="G167" s="39"/>
      <c r="H167" s="16" t="s">
        <v>30</v>
      </c>
      <c r="K167" s="3"/>
      <c r="L167" s="3"/>
      <c r="M167" s="3"/>
    </row>
    <row r="168" spans="1:13" s="12" customFormat="1" x14ac:dyDescent="0.3">
      <c r="A168" s="16">
        <v>3</v>
      </c>
      <c r="B168" s="16" t="s">
        <v>3</v>
      </c>
      <c r="C168" s="16">
        <v>40</v>
      </c>
      <c r="D168" s="16" t="s">
        <v>14</v>
      </c>
      <c r="E168" s="19" t="s">
        <v>22</v>
      </c>
      <c r="F168" s="19" t="s">
        <v>384</v>
      </c>
      <c r="G168" s="39"/>
      <c r="H168" s="16" t="s">
        <v>30</v>
      </c>
      <c r="K168" s="3"/>
      <c r="L168" s="3"/>
      <c r="M168" s="3"/>
    </row>
    <row r="169" spans="1:13" s="12" customFormat="1" x14ac:dyDescent="0.3">
      <c r="A169" s="16">
        <v>40</v>
      </c>
      <c r="B169" s="16" t="s">
        <v>4</v>
      </c>
      <c r="C169" s="16">
        <v>30</v>
      </c>
      <c r="D169" s="16" t="s">
        <v>14</v>
      </c>
      <c r="E169" s="19" t="s">
        <v>22</v>
      </c>
      <c r="F169" s="19"/>
      <c r="G169" s="39"/>
      <c r="H169" s="16" t="s">
        <v>117</v>
      </c>
      <c r="K169" s="3"/>
      <c r="L169" s="3"/>
      <c r="M169" s="3"/>
    </row>
    <row r="170" spans="1:13" s="12" customFormat="1" x14ac:dyDescent="0.3">
      <c r="A170" s="16">
        <v>55</v>
      </c>
      <c r="B170" s="16" t="s">
        <v>3</v>
      </c>
      <c r="C170" s="16">
        <v>40</v>
      </c>
      <c r="D170" s="16" t="s">
        <v>14</v>
      </c>
      <c r="E170" s="19" t="s">
        <v>22</v>
      </c>
      <c r="F170" s="19" t="s">
        <v>289</v>
      </c>
      <c r="G170" s="39"/>
      <c r="H170" s="16" t="s">
        <v>30</v>
      </c>
      <c r="K170" s="3"/>
      <c r="L170" s="3"/>
      <c r="M170" s="3"/>
    </row>
    <row r="171" spans="1:13" s="12" customFormat="1" x14ac:dyDescent="0.3">
      <c r="A171" s="16">
        <v>50</v>
      </c>
      <c r="B171" s="16" t="s">
        <v>3</v>
      </c>
      <c r="C171" s="16">
        <v>50</v>
      </c>
      <c r="D171" s="16" t="s">
        <v>14</v>
      </c>
      <c r="E171" s="19" t="s">
        <v>22</v>
      </c>
      <c r="F171" s="19"/>
      <c r="G171" s="39"/>
      <c r="H171" s="16" t="s">
        <v>117</v>
      </c>
      <c r="K171" s="3"/>
      <c r="L171" s="3"/>
      <c r="M171" s="3"/>
    </row>
    <row r="172" spans="1:13" s="12" customFormat="1" x14ac:dyDescent="0.3">
      <c r="A172" s="16">
        <v>20</v>
      </c>
      <c r="B172" s="16" t="s">
        <v>3</v>
      </c>
      <c r="C172" s="16">
        <v>40</v>
      </c>
      <c r="D172" s="16" t="s">
        <v>14</v>
      </c>
      <c r="E172" s="19" t="s">
        <v>22</v>
      </c>
      <c r="F172" s="19"/>
      <c r="G172" s="39"/>
      <c r="H172" s="16" t="s">
        <v>117</v>
      </c>
      <c r="K172" s="3"/>
      <c r="L172" s="3"/>
      <c r="M172" s="3"/>
    </row>
    <row r="173" spans="1:13" s="12" customFormat="1" x14ac:dyDescent="0.3">
      <c r="A173" s="16">
        <v>10</v>
      </c>
      <c r="B173" s="16" t="s">
        <v>3</v>
      </c>
      <c r="C173" s="16">
        <v>30</v>
      </c>
      <c r="D173" s="16" t="s">
        <v>14</v>
      </c>
      <c r="E173" s="19" t="s">
        <v>22</v>
      </c>
      <c r="F173" s="19"/>
      <c r="G173" s="39"/>
      <c r="H173" s="16" t="s">
        <v>117</v>
      </c>
      <c r="K173" s="3"/>
      <c r="L173" s="3"/>
      <c r="M173" s="3"/>
    </row>
    <row r="174" spans="1:13" s="12" customFormat="1" x14ac:dyDescent="0.3">
      <c r="A174" s="16">
        <v>10</v>
      </c>
      <c r="B174" s="16" t="s">
        <v>3</v>
      </c>
      <c r="C174" s="16">
        <v>60</v>
      </c>
      <c r="D174" s="16" t="s">
        <v>16</v>
      </c>
      <c r="E174" s="19"/>
      <c r="F174" s="19"/>
      <c r="G174" s="39"/>
      <c r="H174" s="16" t="s">
        <v>117</v>
      </c>
      <c r="K174" s="3"/>
      <c r="L174" s="3"/>
      <c r="M174" s="3"/>
    </row>
    <row r="175" spans="1:13" s="12" customFormat="1" x14ac:dyDescent="0.3">
      <c r="A175" s="16">
        <v>30</v>
      </c>
      <c r="B175" s="16" t="s">
        <v>3</v>
      </c>
      <c r="C175" s="16">
        <v>50</v>
      </c>
      <c r="D175" s="16" t="s">
        <v>16</v>
      </c>
      <c r="E175" s="19"/>
      <c r="F175" s="19"/>
      <c r="G175" s="39"/>
      <c r="H175" s="16" t="s">
        <v>117</v>
      </c>
      <c r="K175" s="3"/>
      <c r="L175" s="3"/>
      <c r="M175" s="3"/>
    </row>
    <row r="176" spans="1:13" s="12" customFormat="1" x14ac:dyDescent="0.3">
      <c r="A176" s="16">
        <v>5</v>
      </c>
      <c r="B176" s="16" t="s">
        <v>3</v>
      </c>
      <c r="C176" s="16">
        <v>40</v>
      </c>
      <c r="D176" s="16" t="s">
        <v>16</v>
      </c>
      <c r="E176" s="19"/>
      <c r="F176" s="19"/>
      <c r="G176" s="39"/>
      <c r="H176" s="16" t="s">
        <v>117</v>
      </c>
      <c r="K176" s="3"/>
      <c r="L176" s="3"/>
      <c r="M176" s="3"/>
    </row>
    <row r="177" spans="1:13" s="12" customFormat="1" x14ac:dyDescent="0.3">
      <c r="A177" s="16">
        <v>3</v>
      </c>
      <c r="B177" s="16" t="s">
        <v>4</v>
      </c>
      <c r="C177" s="16">
        <v>200</v>
      </c>
      <c r="D177" s="16" t="s">
        <v>16</v>
      </c>
      <c r="E177" s="19"/>
      <c r="F177" s="19"/>
      <c r="G177" s="39"/>
      <c r="H177" s="16" t="s">
        <v>30</v>
      </c>
      <c r="K177" s="3"/>
      <c r="L177" s="3"/>
      <c r="M177" s="3"/>
    </row>
    <row r="178" spans="1:13" s="12" customFormat="1" x14ac:dyDescent="0.3">
      <c r="A178" s="16">
        <v>2</v>
      </c>
      <c r="B178" s="16" t="s">
        <v>3</v>
      </c>
      <c r="C178" s="16">
        <v>40</v>
      </c>
      <c r="D178" s="16" t="s">
        <v>16</v>
      </c>
      <c r="E178" s="19"/>
      <c r="F178" s="19"/>
      <c r="G178" s="39"/>
      <c r="H178" s="16" t="s">
        <v>30</v>
      </c>
      <c r="K178" s="3"/>
      <c r="L178" s="3"/>
      <c r="M178" s="3"/>
    </row>
    <row r="179" spans="1:13" s="12" customFormat="1" x14ac:dyDescent="0.3">
      <c r="A179" s="16">
        <v>1</v>
      </c>
      <c r="B179" s="16" t="s">
        <v>3</v>
      </c>
      <c r="C179" s="16">
        <v>50</v>
      </c>
      <c r="D179" s="16" t="s">
        <v>16</v>
      </c>
      <c r="E179" s="19"/>
      <c r="F179" s="19"/>
      <c r="G179" s="39"/>
      <c r="H179" s="16" t="s">
        <v>30</v>
      </c>
      <c r="K179" s="3"/>
      <c r="L179" s="3"/>
      <c r="M179" s="3"/>
    </row>
    <row r="180" spans="1:13" s="12" customFormat="1" x14ac:dyDescent="0.3">
      <c r="A180" s="16">
        <v>2</v>
      </c>
      <c r="B180" s="16" t="s">
        <v>4</v>
      </c>
      <c r="C180" s="16">
        <v>30</v>
      </c>
      <c r="D180" s="16" t="s">
        <v>16</v>
      </c>
      <c r="E180" s="19"/>
      <c r="F180" s="19"/>
      <c r="G180" s="39"/>
      <c r="H180" s="16" t="s">
        <v>117</v>
      </c>
      <c r="K180" s="3"/>
      <c r="L180" s="3"/>
      <c r="M180" s="3"/>
    </row>
    <row r="181" spans="1:13" s="12" customFormat="1" x14ac:dyDescent="0.3">
      <c r="A181" s="16">
        <v>1</v>
      </c>
      <c r="B181" s="16" t="s">
        <v>103</v>
      </c>
      <c r="C181" s="16">
        <v>60</v>
      </c>
      <c r="D181" s="16" t="s">
        <v>42</v>
      </c>
      <c r="E181" s="19" t="s">
        <v>23</v>
      </c>
      <c r="F181" s="19"/>
      <c r="G181" s="39">
        <v>1304</v>
      </c>
      <c r="H181" s="16" t="s">
        <v>30</v>
      </c>
      <c r="K181" s="3"/>
      <c r="L181" s="3"/>
      <c r="M181" s="3"/>
    </row>
    <row r="182" spans="1:13" s="12" customFormat="1" x14ac:dyDescent="0.3">
      <c r="A182" s="16">
        <v>1</v>
      </c>
      <c r="B182" s="16" t="s">
        <v>4</v>
      </c>
      <c r="C182" s="16">
        <v>100</v>
      </c>
      <c r="D182" s="16" t="s">
        <v>42</v>
      </c>
      <c r="E182" s="19" t="s">
        <v>23</v>
      </c>
      <c r="F182" s="19"/>
      <c r="G182" s="39"/>
      <c r="H182" s="16" t="s">
        <v>117</v>
      </c>
      <c r="K182" s="3"/>
      <c r="L182" s="3"/>
      <c r="M182" s="3"/>
    </row>
    <row r="183" spans="1:13" s="12" customFormat="1" x14ac:dyDescent="0.3">
      <c r="A183" s="16">
        <v>2</v>
      </c>
      <c r="B183" s="16" t="s">
        <v>4</v>
      </c>
      <c r="C183" s="16">
        <v>40</v>
      </c>
      <c r="D183" s="16" t="s">
        <v>42</v>
      </c>
      <c r="E183" s="19" t="s">
        <v>23</v>
      </c>
      <c r="F183" s="19"/>
      <c r="G183" s="39"/>
      <c r="H183" s="16" t="s">
        <v>117</v>
      </c>
      <c r="K183" s="3"/>
      <c r="L183" s="3"/>
      <c r="M183" s="3"/>
    </row>
    <row r="184" spans="1:13" s="12" customFormat="1" x14ac:dyDescent="0.3">
      <c r="A184" s="16">
        <v>1</v>
      </c>
      <c r="B184" s="16" t="s">
        <v>3</v>
      </c>
      <c r="C184" s="16">
        <v>50</v>
      </c>
      <c r="D184" s="16" t="s">
        <v>42</v>
      </c>
      <c r="E184" s="19" t="s">
        <v>23</v>
      </c>
      <c r="F184" s="19"/>
      <c r="G184" s="39"/>
      <c r="H184" s="16" t="s">
        <v>117</v>
      </c>
      <c r="K184" s="3"/>
      <c r="L184" s="3"/>
      <c r="M184" s="3"/>
    </row>
    <row r="185" spans="1:13" s="12" customFormat="1" x14ac:dyDescent="0.3">
      <c r="A185" s="16">
        <v>2</v>
      </c>
      <c r="B185" s="16" t="s">
        <v>4</v>
      </c>
      <c r="C185" s="16">
        <v>40</v>
      </c>
      <c r="D185" s="16" t="s">
        <v>42</v>
      </c>
      <c r="E185" s="19" t="s">
        <v>23</v>
      </c>
      <c r="F185" s="19"/>
      <c r="G185" s="39"/>
      <c r="H185" s="16" t="s">
        <v>30</v>
      </c>
      <c r="K185" s="3"/>
      <c r="L185" s="3"/>
      <c r="M185" s="3"/>
    </row>
    <row r="186" spans="1:13" s="12" customFormat="1" x14ac:dyDescent="0.3">
      <c r="A186" s="16">
        <v>2</v>
      </c>
      <c r="B186" s="16" t="s">
        <v>3</v>
      </c>
      <c r="C186" s="16">
        <v>50</v>
      </c>
      <c r="D186" s="16" t="s">
        <v>42</v>
      </c>
      <c r="E186" s="19" t="s">
        <v>23</v>
      </c>
      <c r="F186" s="19"/>
      <c r="G186" s="39"/>
      <c r="H186" s="16" t="s">
        <v>30</v>
      </c>
      <c r="K186" s="3"/>
      <c r="L186" s="3"/>
      <c r="M186" s="3"/>
    </row>
    <row r="187" spans="1:13" s="12" customFormat="1" x14ac:dyDescent="0.3">
      <c r="A187" s="16">
        <v>1</v>
      </c>
      <c r="B187" s="16" t="s">
        <v>4</v>
      </c>
      <c r="C187" s="16">
        <v>40</v>
      </c>
      <c r="D187" s="16" t="s">
        <v>42</v>
      </c>
      <c r="E187" s="19" t="s">
        <v>23</v>
      </c>
      <c r="F187" s="19"/>
      <c r="G187" s="39"/>
      <c r="H187" s="16" t="s">
        <v>117</v>
      </c>
      <c r="K187" s="3"/>
      <c r="L187" s="3"/>
      <c r="M187" s="3"/>
    </row>
    <row r="188" spans="1:13" s="12" customFormat="1" x14ac:dyDescent="0.3">
      <c r="A188" s="16">
        <v>1</v>
      </c>
      <c r="B188" s="16" t="s">
        <v>4</v>
      </c>
      <c r="C188" s="16">
        <v>40</v>
      </c>
      <c r="D188" s="16" t="s">
        <v>42</v>
      </c>
      <c r="E188" s="19" t="s">
        <v>23</v>
      </c>
      <c r="F188" s="19"/>
      <c r="G188" s="39"/>
      <c r="H188" s="16" t="s">
        <v>117</v>
      </c>
      <c r="K188" s="3"/>
      <c r="L188" s="3"/>
      <c r="M188" s="3"/>
    </row>
    <row r="189" spans="1:13" s="12" customFormat="1" x14ac:dyDescent="0.3">
      <c r="A189" s="16">
        <v>1</v>
      </c>
      <c r="B189" s="16" t="s">
        <v>4</v>
      </c>
      <c r="C189" s="16">
        <v>120</v>
      </c>
      <c r="D189" s="16" t="s">
        <v>42</v>
      </c>
      <c r="E189" s="19" t="s">
        <v>23</v>
      </c>
      <c r="F189" s="19"/>
      <c r="G189" s="39"/>
      <c r="H189" s="16" t="s">
        <v>30</v>
      </c>
      <c r="K189" s="3"/>
      <c r="L189" s="3"/>
      <c r="M189" s="3"/>
    </row>
    <row r="190" spans="1:13" x14ac:dyDescent="0.3">
      <c r="A190" s="3">
        <v>1</v>
      </c>
      <c r="B190" s="3" t="s">
        <v>4</v>
      </c>
      <c r="C190" s="3">
        <v>50</v>
      </c>
      <c r="D190" s="3" t="s">
        <v>42</v>
      </c>
      <c r="E190" s="9" t="s">
        <v>23</v>
      </c>
      <c r="H190" s="3" t="s">
        <v>117</v>
      </c>
    </row>
    <row r="191" spans="1:13" x14ac:dyDescent="0.3">
      <c r="A191" s="3">
        <v>1</v>
      </c>
      <c r="B191" s="3" t="s">
        <v>4</v>
      </c>
      <c r="C191" s="3">
        <v>120</v>
      </c>
      <c r="D191" s="3" t="s">
        <v>42</v>
      </c>
      <c r="E191" s="9" t="s">
        <v>23</v>
      </c>
      <c r="H191" s="3" t="s">
        <v>117</v>
      </c>
    </row>
    <row r="192" spans="1:13" x14ac:dyDescent="0.3">
      <c r="A192" s="3">
        <v>1</v>
      </c>
      <c r="B192" s="3" t="s">
        <v>19</v>
      </c>
      <c r="C192" s="3">
        <v>120</v>
      </c>
      <c r="D192" s="3" t="s">
        <v>42</v>
      </c>
      <c r="E192" s="9" t="s">
        <v>23</v>
      </c>
      <c r="F192" s="9" t="s">
        <v>383</v>
      </c>
      <c r="H192" s="3" t="s">
        <v>117</v>
      </c>
    </row>
    <row r="193" spans="1:8" x14ac:dyDescent="0.3">
      <c r="A193" s="3">
        <v>1</v>
      </c>
      <c r="B193" s="3" t="s">
        <v>4</v>
      </c>
      <c r="C193" s="3">
        <v>40</v>
      </c>
      <c r="D193" s="3" t="s">
        <v>42</v>
      </c>
      <c r="E193" s="9" t="s">
        <v>23</v>
      </c>
      <c r="H193" s="3" t="s">
        <v>117</v>
      </c>
    </row>
    <row r="194" spans="1:8" x14ac:dyDescent="0.3">
      <c r="A194" s="3">
        <v>1</v>
      </c>
      <c r="B194" s="3" t="s">
        <v>4</v>
      </c>
      <c r="C194" s="3">
        <v>120</v>
      </c>
      <c r="D194" s="3" t="s">
        <v>42</v>
      </c>
      <c r="E194" s="9" t="s">
        <v>23</v>
      </c>
      <c r="H194" s="3" t="s">
        <v>117</v>
      </c>
    </row>
    <row r="195" spans="1:8" x14ac:dyDescent="0.3">
      <c r="A195" s="3">
        <v>1</v>
      </c>
      <c r="B195" s="3" t="s">
        <v>4</v>
      </c>
      <c r="C195" s="3">
        <v>150</v>
      </c>
      <c r="D195" s="3" t="s">
        <v>42</v>
      </c>
      <c r="E195" s="9" t="s">
        <v>23</v>
      </c>
      <c r="H195" s="3" t="s">
        <v>117</v>
      </c>
    </row>
    <row r="196" spans="1:8" x14ac:dyDescent="0.3">
      <c r="A196" s="3">
        <v>1</v>
      </c>
      <c r="B196" s="3" t="s">
        <v>4</v>
      </c>
      <c r="C196" s="3">
        <v>120</v>
      </c>
      <c r="D196" s="3" t="s">
        <v>43</v>
      </c>
      <c r="E196" s="9" t="s">
        <v>21</v>
      </c>
      <c r="G196" s="37">
        <v>1311</v>
      </c>
      <c r="H196" s="3" t="s">
        <v>30</v>
      </c>
    </row>
    <row r="197" spans="1:8" x14ac:dyDescent="0.3">
      <c r="A197" s="3">
        <v>2</v>
      </c>
      <c r="B197" s="3" t="s">
        <v>4</v>
      </c>
      <c r="C197" s="3">
        <v>30</v>
      </c>
      <c r="D197" s="3" t="s">
        <v>43</v>
      </c>
      <c r="E197" s="9" t="s">
        <v>21</v>
      </c>
      <c r="H197" s="3" t="s">
        <v>30</v>
      </c>
    </row>
    <row r="198" spans="1:8" x14ac:dyDescent="0.3">
      <c r="A198" s="3">
        <v>3</v>
      </c>
      <c r="B198" s="3" t="s">
        <v>4</v>
      </c>
      <c r="C198" s="3">
        <v>30</v>
      </c>
      <c r="D198" s="3" t="s">
        <v>43</v>
      </c>
      <c r="E198" s="9" t="s">
        <v>21</v>
      </c>
      <c r="H198" s="3" t="s">
        <v>117</v>
      </c>
    </row>
    <row r="199" spans="1:8" x14ac:dyDescent="0.3">
      <c r="A199" s="3">
        <v>1</v>
      </c>
      <c r="B199" s="3" t="s">
        <v>3</v>
      </c>
      <c r="C199" s="3">
        <v>60</v>
      </c>
      <c r="D199" s="3" t="s">
        <v>43</v>
      </c>
      <c r="E199" s="9" t="s">
        <v>21</v>
      </c>
      <c r="H199" s="3" t="s">
        <v>117</v>
      </c>
    </row>
    <row r="200" spans="1:8" x14ac:dyDescent="0.3">
      <c r="A200" s="3">
        <v>3</v>
      </c>
      <c r="B200" s="3" t="s">
        <v>4</v>
      </c>
      <c r="C200" s="3">
        <v>30</v>
      </c>
      <c r="D200" s="3" t="s">
        <v>44</v>
      </c>
      <c r="E200" s="9" t="s">
        <v>22</v>
      </c>
      <c r="H200" s="3" t="s">
        <v>30</v>
      </c>
    </row>
    <row r="201" spans="1:8" x14ac:dyDescent="0.3">
      <c r="A201" s="3">
        <v>5</v>
      </c>
      <c r="B201" s="3" t="s">
        <v>4</v>
      </c>
      <c r="C201" s="3">
        <v>30</v>
      </c>
      <c r="D201" s="3" t="s">
        <v>44</v>
      </c>
      <c r="E201" s="9" t="s">
        <v>22</v>
      </c>
      <c r="H201" s="3" t="s">
        <v>117</v>
      </c>
    </row>
    <row r="202" spans="1:8" x14ac:dyDescent="0.3">
      <c r="A202" s="3">
        <v>5</v>
      </c>
      <c r="B202" s="3" t="s">
        <v>3</v>
      </c>
      <c r="C202" s="3">
        <v>30</v>
      </c>
      <c r="D202" s="3" t="s">
        <v>44</v>
      </c>
      <c r="E202" s="9" t="s">
        <v>22</v>
      </c>
      <c r="F202" s="9" t="s">
        <v>62</v>
      </c>
      <c r="H202" s="3" t="s">
        <v>117</v>
      </c>
    </row>
    <row r="203" spans="1:8" x14ac:dyDescent="0.3">
      <c r="A203" s="3">
        <v>7</v>
      </c>
      <c r="B203" s="3" t="s">
        <v>3</v>
      </c>
      <c r="C203" s="3">
        <v>60</v>
      </c>
      <c r="D203" s="3" t="s">
        <v>44</v>
      </c>
      <c r="E203" s="9" t="s">
        <v>22</v>
      </c>
      <c r="F203" s="9" t="s">
        <v>62</v>
      </c>
      <c r="H203" s="3" t="s">
        <v>117</v>
      </c>
    </row>
    <row r="204" spans="1:8" x14ac:dyDescent="0.3">
      <c r="A204" s="3">
        <v>4</v>
      </c>
      <c r="B204" s="3" t="s">
        <v>3</v>
      </c>
      <c r="C204" s="3">
        <v>50</v>
      </c>
      <c r="D204" s="3" t="s">
        <v>44</v>
      </c>
      <c r="E204" s="9" t="s">
        <v>22</v>
      </c>
      <c r="F204" s="9" t="s">
        <v>62</v>
      </c>
      <c r="H204" s="3" t="s">
        <v>117</v>
      </c>
    </row>
    <row r="205" spans="1:8" x14ac:dyDescent="0.3">
      <c r="A205" s="3">
        <v>2</v>
      </c>
      <c r="B205" s="3" t="s">
        <v>4</v>
      </c>
      <c r="C205" s="3">
        <v>30</v>
      </c>
      <c r="D205" s="3" t="s">
        <v>44</v>
      </c>
      <c r="E205" s="9" t="s">
        <v>22</v>
      </c>
      <c r="F205" s="9" t="s">
        <v>62</v>
      </c>
      <c r="H205" s="3" t="s">
        <v>117</v>
      </c>
    </row>
    <row r="206" spans="1:8" x14ac:dyDescent="0.3">
      <c r="A206" s="3">
        <v>2</v>
      </c>
      <c r="B206" s="3" t="s">
        <v>3</v>
      </c>
      <c r="C206" s="3">
        <v>40</v>
      </c>
      <c r="D206" s="3" t="s">
        <v>44</v>
      </c>
      <c r="E206" s="9" t="s">
        <v>22</v>
      </c>
      <c r="F206" s="9" t="s">
        <v>62</v>
      </c>
      <c r="H206" s="3" t="s">
        <v>117</v>
      </c>
    </row>
    <row r="207" spans="1:8" x14ac:dyDescent="0.3">
      <c r="A207" s="3">
        <v>8</v>
      </c>
      <c r="B207" s="3" t="s">
        <v>4</v>
      </c>
      <c r="C207" s="3">
        <v>30</v>
      </c>
      <c r="D207" s="3" t="s">
        <v>44</v>
      </c>
      <c r="E207" s="9" t="s">
        <v>22</v>
      </c>
      <c r="F207" s="9" t="s">
        <v>62</v>
      </c>
      <c r="H207" s="3" t="s">
        <v>30</v>
      </c>
    </row>
    <row r="208" spans="1:8" x14ac:dyDescent="0.3">
      <c r="A208" s="3">
        <v>6</v>
      </c>
      <c r="B208" s="3" t="s">
        <v>183</v>
      </c>
      <c r="C208" s="3">
        <v>40</v>
      </c>
      <c r="D208" s="3" t="s">
        <v>44</v>
      </c>
      <c r="E208" s="9" t="s">
        <v>22</v>
      </c>
      <c r="F208" s="9" t="s">
        <v>62</v>
      </c>
      <c r="H208" s="3" t="s">
        <v>117</v>
      </c>
    </row>
    <row r="209" spans="1:8" x14ac:dyDescent="0.3">
      <c r="A209" s="3">
        <v>40</v>
      </c>
      <c r="B209" s="3" t="s">
        <v>183</v>
      </c>
      <c r="C209" s="3">
        <v>30</v>
      </c>
      <c r="D209" s="3" t="s">
        <v>44</v>
      </c>
      <c r="E209" s="9" t="s">
        <v>22</v>
      </c>
      <c r="F209" s="9" t="s">
        <v>62</v>
      </c>
      <c r="H209" s="3" t="s">
        <v>30</v>
      </c>
    </row>
    <row r="210" spans="1:8" x14ac:dyDescent="0.3">
      <c r="A210" s="3">
        <v>15</v>
      </c>
      <c r="B210" s="3" t="s">
        <v>4</v>
      </c>
      <c r="C210" s="3">
        <v>30</v>
      </c>
      <c r="D210" s="3" t="s">
        <v>44</v>
      </c>
      <c r="E210" s="9" t="s">
        <v>22</v>
      </c>
      <c r="F210" s="9" t="s">
        <v>62</v>
      </c>
      <c r="H210" s="3" t="s">
        <v>117</v>
      </c>
    </row>
    <row r="211" spans="1:8" x14ac:dyDescent="0.3">
      <c r="A211" s="3">
        <v>2</v>
      </c>
      <c r="B211" s="3" t="s">
        <v>3</v>
      </c>
      <c r="C211" s="3">
        <v>40</v>
      </c>
      <c r="D211" s="3" t="s">
        <v>44</v>
      </c>
      <c r="E211" s="9" t="s">
        <v>22</v>
      </c>
      <c r="F211" s="9" t="s">
        <v>62</v>
      </c>
      <c r="H211" s="3" t="s">
        <v>117</v>
      </c>
    </row>
    <row r="212" spans="1:8" x14ac:dyDescent="0.3">
      <c r="A212" s="3">
        <v>22</v>
      </c>
      <c r="B212" s="3" t="s">
        <v>3</v>
      </c>
      <c r="C212" s="3">
        <v>40</v>
      </c>
      <c r="D212" s="3" t="s">
        <v>44</v>
      </c>
      <c r="E212" s="9" t="s">
        <v>22</v>
      </c>
      <c r="F212" s="9" t="s">
        <v>62</v>
      </c>
      <c r="H212" s="3" t="s">
        <v>30</v>
      </c>
    </row>
    <row r="213" spans="1:8" x14ac:dyDescent="0.3">
      <c r="A213" s="3">
        <v>2</v>
      </c>
      <c r="B213" s="3" t="s">
        <v>3</v>
      </c>
      <c r="C213" s="3">
        <v>50</v>
      </c>
      <c r="D213" s="3" t="s">
        <v>44</v>
      </c>
      <c r="E213" s="9" t="s">
        <v>22</v>
      </c>
      <c r="F213" s="9" t="s">
        <v>62</v>
      </c>
      <c r="H213" s="3" t="s">
        <v>30</v>
      </c>
    </row>
    <row r="214" spans="1:8" x14ac:dyDescent="0.3">
      <c r="A214" s="3">
        <v>7</v>
      </c>
      <c r="B214" s="3" t="s">
        <v>4</v>
      </c>
      <c r="C214" s="3">
        <v>30</v>
      </c>
      <c r="D214" s="3" t="s">
        <v>44</v>
      </c>
      <c r="E214" s="9" t="s">
        <v>22</v>
      </c>
      <c r="F214" s="9" t="s">
        <v>62</v>
      </c>
      <c r="H214" s="3" t="s">
        <v>30</v>
      </c>
    </row>
    <row r="215" spans="1:8" x14ac:dyDescent="0.3">
      <c r="A215" s="3">
        <v>5</v>
      </c>
      <c r="B215" s="3" t="s">
        <v>183</v>
      </c>
      <c r="C215" s="3">
        <v>30</v>
      </c>
      <c r="D215" s="3" t="s">
        <v>44</v>
      </c>
      <c r="E215" s="9" t="s">
        <v>22</v>
      </c>
      <c r="F215" s="9" t="s">
        <v>62</v>
      </c>
      <c r="H215" s="3" t="s">
        <v>30</v>
      </c>
    </row>
    <row r="216" spans="1:8" x14ac:dyDescent="0.3">
      <c r="A216" s="3">
        <v>15</v>
      </c>
      <c r="B216" s="3" t="s">
        <v>3</v>
      </c>
      <c r="C216" s="3">
        <v>40</v>
      </c>
      <c r="D216" s="3" t="s">
        <v>44</v>
      </c>
      <c r="E216" s="9" t="s">
        <v>22</v>
      </c>
      <c r="F216" s="9" t="s">
        <v>62</v>
      </c>
      <c r="H216" s="3" t="s">
        <v>117</v>
      </c>
    </row>
    <row r="217" spans="1:8" x14ac:dyDescent="0.3">
      <c r="A217" s="3">
        <v>15</v>
      </c>
      <c r="B217" s="3" t="s">
        <v>3</v>
      </c>
      <c r="C217" s="3">
        <v>50</v>
      </c>
      <c r="D217" s="3" t="s">
        <v>44</v>
      </c>
      <c r="E217" s="9" t="s">
        <v>22</v>
      </c>
      <c r="F217" s="9" t="s">
        <v>62</v>
      </c>
      <c r="H217" s="3" t="s">
        <v>117</v>
      </c>
    </row>
    <row r="218" spans="1:8" x14ac:dyDescent="0.3">
      <c r="A218" s="3">
        <v>5</v>
      </c>
      <c r="B218" s="3" t="s">
        <v>4</v>
      </c>
      <c r="C218" s="3">
        <v>40</v>
      </c>
      <c r="D218" s="3" t="s">
        <v>44</v>
      </c>
      <c r="E218" s="9" t="s">
        <v>22</v>
      </c>
      <c r="F218" s="9" t="s">
        <v>62</v>
      </c>
      <c r="H218" s="3" t="s">
        <v>117</v>
      </c>
    </row>
    <row r="219" spans="1:8" x14ac:dyDescent="0.3">
      <c r="A219" s="3">
        <v>50</v>
      </c>
      <c r="B219" s="3" t="s">
        <v>3</v>
      </c>
      <c r="C219" s="3">
        <v>40</v>
      </c>
      <c r="D219" s="3" t="s">
        <v>44</v>
      </c>
      <c r="E219" s="9" t="s">
        <v>22</v>
      </c>
      <c r="F219" s="9" t="s">
        <v>62</v>
      </c>
      <c r="H219" s="3" t="s">
        <v>30</v>
      </c>
    </row>
    <row r="220" spans="1:8" x14ac:dyDescent="0.3">
      <c r="A220" s="3">
        <v>15</v>
      </c>
      <c r="B220" s="3" t="s">
        <v>4</v>
      </c>
      <c r="C220" s="3">
        <v>30</v>
      </c>
      <c r="D220" s="3" t="s">
        <v>44</v>
      </c>
      <c r="E220" s="9" t="s">
        <v>22</v>
      </c>
      <c r="F220" s="9" t="s">
        <v>62</v>
      </c>
      <c r="H220" s="3" t="s">
        <v>30</v>
      </c>
    </row>
    <row r="221" spans="1:8" x14ac:dyDescent="0.3">
      <c r="A221" s="3">
        <v>10</v>
      </c>
      <c r="B221" s="3" t="s">
        <v>3</v>
      </c>
      <c r="C221" s="3">
        <v>40</v>
      </c>
      <c r="D221" s="3" t="s">
        <v>44</v>
      </c>
      <c r="E221" s="9" t="s">
        <v>22</v>
      </c>
      <c r="F221" s="9" t="s">
        <v>62</v>
      </c>
      <c r="H221" s="3" t="s">
        <v>30</v>
      </c>
    </row>
    <row r="222" spans="1:8" x14ac:dyDescent="0.3">
      <c r="A222" s="3">
        <v>1</v>
      </c>
      <c r="B222" s="3" t="s">
        <v>4</v>
      </c>
      <c r="C222" s="3">
        <v>40</v>
      </c>
      <c r="D222" s="3" t="s">
        <v>44</v>
      </c>
      <c r="E222" s="9" t="s">
        <v>22</v>
      </c>
      <c r="F222" s="9" t="s">
        <v>62</v>
      </c>
      <c r="H222" s="3" t="s">
        <v>30</v>
      </c>
    </row>
    <row r="223" spans="1:8" x14ac:dyDescent="0.3">
      <c r="A223" s="3">
        <v>25</v>
      </c>
      <c r="B223" s="3" t="s">
        <v>4</v>
      </c>
      <c r="C223" s="3">
        <v>40</v>
      </c>
      <c r="D223" s="3" t="s">
        <v>44</v>
      </c>
      <c r="E223" s="9" t="s">
        <v>22</v>
      </c>
      <c r="F223" s="9" t="s">
        <v>62</v>
      </c>
      <c r="H223" s="3" t="s">
        <v>117</v>
      </c>
    </row>
    <row r="224" spans="1:8" x14ac:dyDescent="0.3">
      <c r="A224" s="3">
        <v>15</v>
      </c>
      <c r="B224" s="3" t="s">
        <v>3</v>
      </c>
      <c r="C224" s="3">
        <v>40</v>
      </c>
      <c r="D224" s="3" t="s">
        <v>45</v>
      </c>
      <c r="E224" s="9" t="s">
        <v>22</v>
      </c>
      <c r="H224" s="3" t="s">
        <v>30</v>
      </c>
    </row>
    <row r="225" spans="1:8" x14ac:dyDescent="0.3">
      <c r="A225" s="3">
        <v>20</v>
      </c>
      <c r="B225" s="3" t="s">
        <v>4</v>
      </c>
      <c r="C225" s="3">
        <v>30</v>
      </c>
      <c r="D225" s="3" t="s">
        <v>45</v>
      </c>
      <c r="E225" s="9" t="s">
        <v>22</v>
      </c>
      <c r="H225" s="3" t="s">
        <v>30</v>
      </c>
    </row>
    <row r="226" spans="1:8" x14ac:dyDescent="0.3">
      <c r="A226" s="3">
        <v>28</v>
      </c>
      <c r="B226" s="3" t="s">
        <v>4</v>
      </c>
      <c r="C226" s="3">
        <v>30</v>
      </c>
      <c r="D226" s="3" t="s">
        <v>46</v>
      </c>
      <c r="G226" s="37">
        <v>1438</v>
      </c>
      <c r="H226" s="3" t="s">
        <v>117</v>
      </c>
    </row>
    <row r="227" spans="1:8" x14ac:dyDescent="0.3">
      <c r="A227" s="3">
        <v>24</v>
      </c>
      <c r="B227" s="3" t="s">
        <v>3</v>
      </c>
      <c r="C227" s="3">
        <v>50</v>
      </c>
      <c r="D227" s="3" t="s">
        <v>46</v>
      </c>
      <c r="H227" s="3" t="s">
        <v>117</v>
      </c>
    </row>
    <row r="228" spans="1:8" x14ac:dyDescent="0.3">
      <c r="A228" s="3">
        <v>8</v>
      </c>
      <c r="B228" s="3" t="s">
        <v>4</v>
      </c>
      <c r="C228" s="3">
        <v>30</v>
      </c>
      <c r="D228" s="3" t="s">
        <v>511</v>
      </c>
      <c r="E228" s="9" t="s">
        <v>186</v>
      </c>
      <c r="G228" s="37">
        <v>1440</v>
      </c>
      <c r="H228" s="3" t="s">
        <v>30</v>
      </c>
    </row>
    <row r="229" spans="1:8" x14ac:dyDescent="0.3">
      <c r="A229" s="3">
        <v>4</v>
      </c>
      <c r="B229" s="3" t="s">
        <v>3</v>
      </c>
      <c r="C229" s="3">
        <v>40</v>
      </c>
      <c r="D229" s="3" t="s">
        <v>511</v>
      </c>
      <c r="E229" s="9" t="s">
        <v>186</v>
      </c>
      <c r="H229" s="3" t="s">
        <v>30</v>
      </c>
    </row>
    <row r="230" spans="1:8" x14ac:dyDescent="0.3">
      <c r="A230" s="3">
        <v>2</v>
      </c>
      <c r="B230" s="3" t="s">
        <v>4</v>
      </c>
      <c r="C230" s="3">
        <v>120</v>
      </c>
      <c r="D230" s="3" t="s">
        <v>511</v>
      </c>
      <c r="E230" s="9" t="s">
        <v>186</v>
      </c>
      <c r="H230" s="3" t="s">
        <v>117</v>
      </c>
    </row>
    <row r="231" spans="1:8" x14ac:dyDescent="0.3">
      <c r="A231" s="3">
        <v>3</v>
      </c>
      <c r="B231" s="3" t="s">
        <v>183</v>
      </c>
      <c r="C231" s="3">
        <v>200</v>
      </c>
      <c r="D231" s="3" t="s">
        <v>511</v>
      </c>
      <c r="E231" s="9" t="s">
        <v>186</v>
      </c>
      <c r="H231" s="3" t="s">
        <v>117</v>
      </c>
    </row>
    <row r="232" spans="1:8" x14ac:dyDescent="0.3">
      <c r="A232" s="3">
        <v>9</v>
      </c>
      <c r="B232" s="3" t="s">
        <v>4</v>
      </c>
      <c r="C232" s="3">
        <v>40</v>
      </c>
      <c r="D232" s="3" t="s">
        <v>511</v>
      </c>
      <c r="E232" s="9" t="s">
        <v>186</v>
      </c>
      <c r="H232" s="3" t="s">
        <v>30</v>
      </c>
    </row>
    <row r="233" spans="1:8" x14ac:dyDescent="0.3">
      <c r="A233" s="3">
        <v>1</v>
      </c>
      <c r="B233" s="3" t="s">
        <v>4</v>
      </c>
      <c r="C233" s="3">
        <v>250</v>
      </c>
      <c r="D233" s="3" t="s">
        <v>511</v>
      </c>
      <c r="E233" s="9" t="s">
        <v>186</v>
      </c>
      <c r="H233" s="3" t="s">
        <v>30</v>
      </c>
    </row>
    <row r="234" spans="1:8" x14ac:dyDescent="0.3">
      <c r="A234" s="3">
        <v>2</v>
      </c>
      <c r="B234" s="3" t="s">
        <v>4</v>
      </c>
      <c r="C234" s="3">
        <v>40</v>
      </c>
      <c r="D234" s="3" t="s">
        <v>511</v>
      </c>
      <c r="E234" s="9" t="s">
        <v>186</v>
      </c>
      <c r="H234" s="3" t="s">
        <v>117</v>
      </c>
    </row>
    <row r="235" spans="1:8" x14ac:dyDescent="0.3">
      <c r="A235" s="3">
        <v>2</v>
      </c>
      <c r="B235" s="3" t="s">
        <v>4</v>
      </c>
      <c r="C235" s="3">
        <v>100</v>
      </c>
      <c r="D235" s="3" t="s">
        <v>511</v>
      </c>
      <c r="E235" s="9" t="s">
        <v>186</v>
      </c>
      <c r="H235" s="3" t="s">
        <v>30</v>
      </c>
    </row>
    <row r="236" spans="1:8" x14ac:dyDescent="0.3">
      <c r="A236" s="3">
        <v>30</v>
      </c>
      <c r="B236" s="3" t="s">
        <v>4</v>
      </c>
      <c r="C236" s="3">
        <v>30</v>
      </c>
      <c r="D236" s="3" t="s">
        <v>511</v>
      </c>
      <c r="E236" s="9" t="s">
        <v>186</v>
      </c>
      <c r="H236" s="3" t="s">
        <v>30</v>
      </c>
    </row>
    <row r="237" spans="1:8" x14ac:dyDescent="0.3">
      <c r="A237" s="3">
        <v>2</v>
      </c>
      <c r="B237" s="3" t="s">
        <v>4</v>
      </c>
      <c r="C237" s="3">
        <v>100</v>
      </c>
      <c r="D237" s="3" t="s">
        <v>511</v>
      </c>
      <c r="E237" s="9" t="s">
        <v>186</v>
      </c>
      <c r="H237" s="3" t="s">
        <v>117</v>
      </c>
    </row>
    <row r="238" spans="1:8" x14ac:dyDescent="0.3">
      <c r="A238" s="3">
        <v>2</v>
      </c>
      <c r="B238" s="3" t="s">
        <v>4</v>
      </c>
      <c r="C238" s="3">
        <v>30</v>
      </c>
      <c r="D238" s="3" t="s">
        <v>511</v>
      </c>
      <c r="E238" s="9" t="s">
        <v>186</v>
      </c>
      <c r="H238" s="3" t="s">
        <v>117</v>
      </c>
    </row>
    <row r="239" spans="1:8" x14ac:dyDescent="0.3">
      <c r="A239" s="3">
        <v>1</v>
      </c>
      <c r="B239" s="3" t="s">
        <v>3</v>
      </c>
      <c r="C239" s="3">
        <v>40</v>
      </c>
      <c r="D239" s="3" t="s">
        <v>511</v>
      </c>
      <c r="E239" s="9" t="s">
        <v>186</v>
      </c>
      <c r="H239" s="3" t="s">
        <v>30</v>
      </c>
    </row>
    <row r="240" spans="1:8" x14ac:dyDescent="0.3">
      <c r="A240" s="3">
        <v>3</v>
      </c>
      <c r="B240" s="3" t="s">
        <v>3</v>
      </c>
      <c r="C240" s="3">
        <v>40</v>
      </c>
      <c r="D240" s="3" t="s">
        <v>511</v>
      </c>
      <c r="E240" s="9" t="s">
        <v>186</v>
      </c>
      <c r="F240" s="9" t="s">
        <v>62</v>
      </c>
      <c r="H240" s="3" t="s">
        <v>30</v>
      </c>
    </row>
    <row r="241" spans="1:9" x14ac:dyDescent="0.3">
      <c r="A241" s="3">
        <v>8</v>
      </c>
      <c r="B241" s="3" t="s">
        <v>4</v>
      </c>
      <c r="C241" s="3">
        <v>30</v>
      </c>
      <c r="D241" s="3" t="s">
        <v>511</v>
      </c>
      <c r="E241" s="9" t="s">
        <v>186</v>
      </c>
      <c r="F241" s="9" t="s">
        <v>62</v>
      </c>
      <c r="H241" s="3" t="s">
        <v>117</v>
      </c>
    </row>
    <row r="242" spans="1:9" x14ac:dyDescent="0.3">
      <c r="A242" s="3">
        <v>16</v>
      </c>
      <c r="B242" s="3" t="s">
        <v>4</v>
      </c>
      <c r="C242" s="3">
        <v>30</v>
      </c>
      <c r="D242" s="3" t="s">
        <v>511</v>
      </c>
      <c r="E242" s="9" t="s">
        <v>186</v>
      </c>
      <c r="H242" s="3" t="s">
        <v>117</v>
      </c>
      <c r="I242" t="s">
        <v>382</v>
      </c>
    </row>
    <row r="243" spans="1:9" x14ac:dyDescent="0.3">
      <c r="A243" s="3">
        <v>2</v>
      </c>
      <c r="B243" s="3" t="s">
        <v>3</v>
      </c>
      <c r="C243" s="3">
        <v>40</v>
      </c>
      <c r="D243" s="3" t="s">
        <v>511</v>
      </c>
      <c r="E243" s="9" t="s">
        <v>186</v>
      </c>
      <c r="H243" s="3" t="s">
        <v>30</v>
      </c>
    </row>
    <row r="244" spans="1:9" x14ac:dyDescent="0.3">
      <c r="A244" s="3">
        <v>1</v>
      </c>
      <c r="B244" s="3" t="s">
        <v>4</v>
      </c>
      <c r="C244" s="3">
        <v>30</v>
      </c>
      <c r="D244" s="3" t="s">
        <v>511</v>
      </c>
      <c r="E244" s="9" t="s">
        <v>186</v>
      </c>
      <c r="H244" s="3" t="s">
        <v>117</v>
      </c>
    </row>
    <row r="245" spans="1:9" x14ac:dyDescent="0.3">
      <c r="A245" s="3">
        <v>1</v>
      </c>
      <c r="B245" s="3" t="s">
        <v>4</v>
      </c>
      <c r="C245" s="3">
        <v>100</v>
      </c>
      <c r="D245" s="3" t="s">
        <v>511</v>
      </c>
      <c r="E245" s="9" t="s">
        <v>186</v>
      </c>
      <c r="H245" s="3" t="s">
        <v>30</v>
      </c>
    </row>
    <row r="246" spans="1:9" x14ac:dyDescent="0.3">
      <c r="A246" s="3">
        <v>1</v>
      </c>
      <c r="B246" s="3" t="s">
        <v>4</v>
      </c>
      <c r="C246" s="3">
        <v>100</v>
      </c>
      <c r="D246" s="3" t="s">
        <v>511</v>
      </c>
      <c r="E246" s="9" t="s">
        <v>186</v>
      </c>
      <c r="H246" s="3" t="s">
        <v>117</v>
      </c>
    </row>
    <row r="247" spans="1:9" x14ac:dyDescent="0.3">
      <c r="A247" s="3">
        <v>3</v>
      </c>
      <c r="B247" s="3" t="s">
        <v>4</v>
      </c>
      <c r="C247" s="3">
        <v>40</v>
      </c>
      <c r="D247" s="3" t="s">
        <v>511</v>
      </c>
      <c r="E247" s="9" t="s">
        <v>186</v>
      </c>
      <c r="H247" s="3" t="s">
        <v>117</v>
      </c>
    </row>
    <row r="248" spans="1:9" x14ac:dyDescent="0.3">
      <c r="A248" s="3">
        <v>1</v>
      </c>
      <c r="B248" s="3" t="s">
        <v>4</v>
      </c>
      <c r="C248" s="3">
        <v>100</v>
      </c>
      <c r="D248" s="3" t="s">
        <v>511</v>
      </c>
      <c r="E248" s="9" t="s">
        <v>186</v>
      </c>
      <c r="H248" s="3" t="s">
        <v>117</v>
      </c>
    </row>
    <row r="249" spans="1:9" x14ac:dyDescent="0.3">
      <c r="A249" s="3">
        <v>1</v>
      </c>
      <c r="B249" s="3" t="s">
        <v>3</v>
      </c>
      <c r="C249" s="3">
        <v>60</v>
      </c>
      <c r="D249" s="3" t="s">
        <v>511</v>
      </c>
      <c r="E249" s="9" t="s">
        <v>186</v>
      </c>
      <c r="H249" s="3" t="s">
        <v>117</v>
      </c>
    </row>
    <row r="250" spans="1:9" x14ac:dyDescent="0.3">
      <c r="A250" s="3">
        <v>1</v>
      </c>
      <c r="B250" s="3" t="s">
        <v>19</v>
      </c>
      <c r="C250" s="3">
        <v>90</v>
      </c>
      <c r="D250" s="3" t="s">
        <v>512</v>
      </c>
      <c r="E250" s="9" t="s">
        <v>380</v>
      </c>
      <c r="G250" s="37">
        <v>1451</v>
      </c>
      <c r="H250" s="3" t="s">
        <v>30</v>
      </c>
    </row>
    <row r="251" spans="1:9" x14ac:dyDescent="0.3">
      <c r="A251" s="3">
        <v>3</v>
      </c>
      <c r="B251" s="3" t="s">
        <v>4</v>
      </c>
      <c r="C251" s="3">
        <v>40</v>
      </c>
      <c r="D251" s="3" t="s">
        <v>512</v>
      </c>
      <c r="E251" s="9" t="s">
        <v>380</v>
      </c>
      <c r="H251" s="3" t="s">
        <v>30</v>
      </c>
      <c r="I251" t="s">
        <v>381</v>
      </c>
    </row>
    <row r="252" spans="1:9" x14ac:dyDescent="0.3">
      <c r="A252" s="3">
        <v>1</v>
      </c>
      <c r="B252" s="3" t="s">
        <v>4</v>
      </c>
      <c r="C252" s="3">
        <v>110</v>
      </c>
      <c r="D252" s="3" t="s">
        <v>512</v>
      </c>
      <c r="E252" s="9" t="s">
        <v>380</v>
      </c>
      <c r="H252" s="3" t="s">
        <v>30</v>
      </c>
    </row>
    <row r="253" spans="1:9" x14ac:dyDescent="0.3">
      <c r="A253" s="3">
        <v>1</v>
      </c>
      <c r="B253" s="3" t="s">
        <v>19</v>
      </c>
      <c r="C253" s="3">
        <v>120</v>
      </c>
      <c r="D253" s="3" t="s">
        <v>513</v>
      </c>
      <c r="E253" s="9" t="s">
        <v>186</v>
      </c>
      <c r="G253" s="37">
        <v>1453</v>
      </c>
      <c r="H253" s="3" t="s">
        <v>30</v>
      </c>
    </row>
    <row r="254" spans="1:9" x14ac:dyDescent="0.3">
      <c r="A254" s="3">
        <v>2</v>
      </c>
      <c r="B254" s="3" t="s">
        <v>4</v>
      </c>
      <c r="C254" s="3">
        <v>30</v>
      </c>
      <c r="D254" s="3" t="s">
        <v>513</v>
      </c>
      <c r="E254" s="9" t="s">
        <v>186</v>
      </c>
    </row>
    <row r="255" spans="1:9" x14ac:dyDescent="0.3">
      <c r="A255" s="3">
        <v>1</v>
      </c>
      <c r="B255" s="3" t="s">
        <v>4</v>
      </c>
      <c r="C255" s="3">
        <v>150</v>
      </c>
      <c r="D255" s="3" t="s">
        <v>513</v>
      </c>
      <c r="E255" s="9" t="s">
        <v>186</v>
      </c>
      <c r="H255" s="3" t="s">
        <v>30</v>
      </c>
    </row>
    <row r="256" spans="1:9" x14ac:dyDescent="0.3">
      <c r="A256" s="3">
        <v>1</v>
      </c>
      <c r="B256" s="3" t="s">
        <v>5</v>
      </c>
      <c r="C256" s="3">
        <v>30</v>
      </c>
      <c r="D256" s="3" t="s">
        <v>513</v>
      </c>
      <c r="E256" s="9" t="s">
        <v>186</v>
      </c>
      <c r="G256" s="37">
        <v>1456</v>
      </c>
      <c r="H256" s="3" t="s">
        <v>30</v>
      </c>
    </row>
    <row r="257" spans="1:8" x14ac:dyDescent="0.3">
      <c r="A257" s="3">
        <v>8</v>
      </c>
      <c r="B257" s="3" t="s">
        <v>4</v>
      </c>
      <c r="C257" s="3">
        <v>30</v>
      </c>
      <c r="D257" s="3" t="s">
        <v>513</v>
      </c>
      <c r="E257" s="9" t="s">
        <v>186</v>
      </c>
      <c r="H257" s="3" t="s">
        <v>117</v>
      </c>
    </row>
    <row r="258" spans="1:8" x14ac:dyDescent="0.3">
      <c r="A258" s="3">
        <v>3</v>
      </c>
      <c r="B258" s="3" t="s">
        <v>3</v>
      </c>
      <c r="C258" s="3">
        <v>50</v>
      </c>
      <c r="D258" s="3" t="s">
        <v>513</v>
      </c>
      <c r="E258" s="9" t="s">
        <v>186</v>
      </c>
      <c r="H258" s="3" t="s">
        <v>30</v>
      </c>
    </row>
    <row r="259" spans="1:8" x14ac:dyDescent="0.3">
      <c r="A259" s="3">
        <v>2</v>
      </c>
      <c r="B259" s="3" t="s">
        <v>4</v>
      </c>
      <c r="C259" s="3">
        <v>30</v>
      </c>
      <c r="D259" s="3" t="s">
        <v>513</v>
      </c>
      <c r="E259" s="9" t="s">
        <v>186</v>
      </c>
      <c r="H259" s="3" t="s">
        <v>30</v>
      </c>
    </row>
    <row r="260" spans="1:8" x14ac:dyDescent="0.3">
      <c r="A260" s="3">
        <v>1</v>
      </c>
      <c r="B260" s="3" t="s">
        <v>4</v>
      </c>
      <c r="C260" s="3">
        <v>100</v>
      </c>
      <c r="D260" s="3" t="s">
        <v>513</v>
      </c>
      <c r="E260" s="9" t="s">
        <v>186</v>
      </c>
      <c r="H260" s="3" t="s">
        <v>30</v>
      </c>
    </row>
    <row r="261" spans="1:8" x14ac:dyDescent="0.3">
      <c r="A261" s="3">
        <v>2</v>
      </c>
      <c r="B261" s="3" t="s">
        <v>4</v>
      </c>
      <c r="C261" s="3">
        <v>100</v>
      </c>
      <c r="D261" s="3" t="s">
        <v>513</v>
      </c>
      <c r="E261" s="9" t="s">
        <v>186</v>
      </c>
      <c r="H261" s="3" t="s">
        <v>117</v>
      </c>
    </row>
    <row r="262" spans="1:8" x14ac:dyDescent="0.3">
      <c r="A262" s="3">
        <v>4</v>
      </c>
      <c r="B262" s="3" t="s">
        <v>4</v>
      </c>
      <c r="C262" s="3">
        <v>30</v>
      </c>
      <c r="D262" s="3" t="s">
        <v>513</v>
      </c>
      <c r="E262" s="9" t="s">
        <v>186</v>
      </c>
      <c r="H262" s="3" t="s">
        <v>117</v>
      </c>
    </row>
    <row r="263" spans="1:8" x14ac:dyDescent="0.3">
      <c r="A263" s="3">
        <v>1</v>
      </c>
      <c r="B263" s="3" t="s">
        <v>5</v>
      </c>
      <c r="C263" s="3">
        <v>90</v>
      </c>
      <c r="D263" s="3" t="s">
        <v>513</v>
      </c>
      <c r="E263" s="9" t="s">
        <v>186</v>
      </c>
      <c r="H263" s="3" t="s">
        <v>117</v>
      </c>
    </row>
    <row r="264" spans="1:8" x14ac:dyDescent="0.3">
      <c r="A264" s="3">
        <v>5</v>
      </c>
      <c r="B264" s="3" t="s">
        <v>4</v>
      </c>
      <c r="C264" s="3">
        <v>30</v>
      </c>
      <c r="D264" s="3" t="s">
        <v>513</v>
      </c>
      <c r="E264" s="9" t="s">
        <v>186</v>
      </c>
      <c r="H264" s="3" t="s">
        <v>26</v>
      </c>
    </row>
    <row r="265" spans="1:8" x14ac:dyDescent="0.3">
      <c r="A265" s="3">
        <v>5</v>
      </c>
      <c r="B265" s="3" t="s">
        <v>4</v>
      </c>
      <c r="C265" s="3">
        <v>30</v>
      </c>
      <c r="D265" s="3" t="s">
        <v>513</v>
      </c>
      <c r="E265" s="9" t="s">
        <v>186</v>
      </c>
      <c r="H265" s="3" t="s">
        <v>117</v>
      </c>
    </row>
    <row r="266" spans="1:8" x14ac:dyDescent="0.3">
      <c r="A266" s="3">
        <v>3</v>
      </c>
      <c r="B266" s="3" t="s">
        <v>4</v>
      </c>
      <c r="C266" s="3">
        <v>30</v>
      </c>
      <c r="D266" s="3" t="s">
        <v>513</v>
      </c>
      <c r="E266" s="9" t="s">
        <v>186</v>
      </c>
      <c r="H266" s="3" t="s">
        <v>30</v>
      </c>
    </row>
    <row r="267" spans="1:8" x14ac:dyDescent="0.3">
      <c r="A267" s="3">
        <v>1</v>
      </c>
      <c r="B267" s="3" t="s">
        <v>3</v>
      </c>
      <c r="C267" s="3">
        <v>40</v>
      </c>
      <c r="D267" s="3" t="s">
        <v>513</v>
      </c>
      <c r="E267" s="9" t="s">
        <v>186</v>
      </c>
      <c r="H267" s="3" t="s">
        <v>30</v>
      </c>
    </row>
    <row r="268" spans="1:8" x14ac:dyDescent="0.3">
      <c r="A268" s="3">
        <v>8</v>
      </c>
      <c r="B268" s="3" t="s">
        <v>4</v>
      </c>
      <c r="C268" s="3">
        <v>30</v>
      </c>
      <c r="D268" s="3" t="s">
        <v>513</v>
      </c>
      <c r="E268" s="9" t="s">
        <v>186</v>
      </c>
      <c r="H268" s="3" t="s">
        <v>117</v>
      </c>
    </row>
    <row r="269" spans="1:8" x14ac:dyDescent="0.3">
      <c r="A269" s="3">
        <v>1</v>
      </c>
      <c r="B269" s="3" t="s">
        <v>4</v>
      </c>
      <c r="C269" s="3">
        <v>80</v>
      </c>
      <c r="D269" s="3" t="s">
        <v>513</v>
      </c>
      <c r="E269" s="9" t="s">
        <v>186</v>
      </c>
      <c r="H269" s="3" t="s">
        <v>117</v>
      </c>
    </row>
    <row r="270" spans="1:8" x14ac:dyDescent="0.3">
      <c r="A270" s="3">
        <v>2</v>
      </c>
      <c r="B270" s="3" t="s">
        <v>3</v>
      </c>
      <c r="C270" s="3">
        <v>30</v>
      </c>
      <c r="D270" s="3" t="s">
        <v>513</v>
      </c>
      <c r="E270" s="9" t="s">
        <v>186</v>
      </c>
      <c r="H270" s="3" t="s">
        <v>117</v>
      </c>
    </row>
    <row r="271" spans="1:8" x14ac:dyDescent="0.3">
      <c r="A271" s="3">
        <v>1</v>
      </c>
      <c r="B271" s="3" t="s">
        <v>3</v>
      </c>
      <c r="C271" s="3">
        <v>40</v>
      </c>
      <c r="D271" s="3" t="s">
        <v>513</v>
      </c>
      <c r="E271" s="9" t="s">
        <v>186</v>
      </c>
      <c r="H271" s="3" t="s">
        <v>117</v>
      </c>
    </row>
    <row r="272" spans="1:8" x14ac:dyDescent="0.3">
      <c r="A272" s="3">
        <v>2</v>
      </c>
      <c r="B272" s="3" t="s">
        <v>3</v>
      </c>
      <c r="C272" s="3">
        <v>50</v>
      </c>
      <c r="D272" s="3" t="s">
        <v>513</v>
      </c>
      <c r="E272" s="9" t="s">
        <v>186</v>
      </c>
      <c r="H272" s="3" t="s">
        <v>117</v>
      </c>
    </row>
    <row r="273" spans="1:8" x14ac:dyDescent="0.3">
      <c r="A273" s="3">
        <v>6</v>
      </c>
      <c r="B273" s="3" t="s">
        <v>4</v>
      </c>
      <c r="C273" s="3">
        <v>30</v>
      </c>
      <c r="D273" s="3" t="s">
        <v>513</v>
      </c>
      <c r="E273" s="9" t="s">
        <v>186</v>
      </c>
      <c r="H273" s="3" t="s">
        <v>26</v>
      </c>
    </row>
    <row r="274" spans="1:8" x14ac:dyDescent="0.3">
      <c r="A274" s="3">
        <v>1</v>
      </c>
      <c r="B274" s="3" t="s">
        <v>19</v>
      </c>
      <c r="C274" s="3">
        <v>120</v>
      </c>
      <c r="D274" s="3" t="s">
        <v>513</v>
      </c>
      <c r="E274" s="9" t="s">
        <v>186</v>
      </c>
      <c r="H274" s="3" t="s">
        <v>30</v>
      </c>
    </row>
    <row r="275" spans="1:8" x14ac:dyDescent="0.3">
      <c r="A275" s="3">
        <v>5</v>
      </c>
      <c r="B275" s="3" t="s">
        <v>4</v>
      </c>
      <c r="C275" s="3">
        <v>30</v>
      </c>
      <c r="D275" s="3" t="s">
        <v>513</v>
      </c>
      <c r="E275" s="9" t="s">
        <v>186</v>
      </c>
      <c r="H275" s="3" t="s">
        <v>117</v>
      </c>
    </row>
    <row r="276" spans="1:8" x14ac:dyDescent="0.3">
      <c r="A276" s="3">
        <v>1</v>
      </c>
      <c r="B276" s="3" t="s">
        <v>4</v>
      </c>
      <c r="C276" s="3">
        <v>30</v>
      </c>
      <c r="D276" s="3" t="s">
        <v>513</v>
      </c>
      <c r="E276" s="9" t="s">
        <v>186</v>
      </c>
      <c r="H276" s="3" t="s">
        <v>30</v>
      </c>
    </row>
    <row r="277" spans="1:8" x14ac:dyDescent="0.3">
      <c r="A277" s="3">
        <v>1</v>
      </c>
      <c r="B277" s="3" t="s">
        <v>4</v>
      </c>
      <c r="C277" s="3">
        <v>90</v>
      </c>
      <c r="D277" s="3" t="s">
        <v>513</v>
      </c>
      <c r="E277" s="9" t="s">
        <v>186</v>
      </c>
      <c r="H277" s="3" t="s">
        <v>30</v>
      </c>
    </row>
    <row r="278" spans="1:8" x14ac:dyDescent="0.3">
      <c r="A278" s="3">
        <v>3</v>
      </c>
      <c r="B278" s="3" t="s">
        <v>4</v>
      </c>
      <c r="C278" s="3">
        <v>30</v>
      </c>
      <c r="D278" s="3" t="s">
        <v>513</v>
      </c>
      <c r="E278" s="9" t="s">
        <v>186</v>
      </c>
      <c r="H278" s="3" t="s">
        <v>117</v>
      </c>
    </row>
    <row r="279" spans="1:8" x14ac:dyDescent="0.3">
      <c r="A279" s="3">
        <v>1</v>
      </c>
      <c r="B279" s="3" t="s">
        <v>4</v>
      </c>
      <c r="C279" s="3">
        <v>200</v>
      </c>
      <c r="D279" s="3" t="s">
        <v>513</v>
      </c>
      <c r="E279" s="9" t="s">
        <v>186</v>
      </c>
      <c r="H279" s="3" t="s">
        <v>117</v>
      </c>
    </row>
    <row r="280" spans="1:8" x14ac:dyDescent="0.3">
      <c r="A280" s="3">
        <v>2</v>
      </c>
      <c r="B280" s="3" t="s">
        <v>4</v>
      </c>
      <c r="C280" s="3">
        <v>30</v>
      </c>
      <c r="D280" s="3" t="s">
        <v>513</v>
      </c>
      <c r="E280" s="9" t="s">
        <v>186</v>
      </c>
      <c r="H280" s="3" t="s">
        <v>30</v>
      </c>
    </row>
    <row r="281" spans="1:8" x14ac:dyDescent="0.3">
      <c r="A281" s="3">
        <v>1</v>
      </c>
      <c r="B281" s="3" t="s">
        <v>19</v>
      </c>
      <c r="C281" s="3">
        <v>80</v>
      </c>
      <c r="D281" s="3" t="s">
        <v>513</v>
      </c>
      <c r="E281" s="9" t="s">
        <v>186</v>
      </c>
      <c r="H281" s="3" t="s">
        <v>30</v>
      </c>
    </row>
    <row r="282" spans="1:8" x14ac:dyDescent="0.3">
      <c r="A282" s="3">
        <v>1</v>
      </c>
      <c r="B282" s="3" t="s">
        <v>4</v>
      </c>
      <c r="C282" s="3">
        <v>100</v>
      </c>
      <c r="D282" s="3" t="s">
        <v>513</v>
      </c>
      <c r="E282" s="9" t="s">
        <v>186</v>
      </c>
      <c r="H282" s="3" t="s">
        <v>30</v>
      </c>
    </row>
    <row r="283" spans="1:8" x14ac:dyDescent="0.3">
      <c r="A283" s="3">
        <v>1</v>
      </c>
      <c r="B283" s="3" t="s">
        <v>4</v>
      </c>
      <c r="C283" s="3">
        <v>160</v>
      </c>
      <c r="D283" s="3" t="s">
        <v>513</v>
      </c>
      <c r="E283" s="9" t="s">
        <v>186</v>
      </c>
      <c r="H283" s="3" t="s">
        <v>30</v>
      </c>
    </row>
    <row r="284" spans="1:8" x14ac:dyDescent="0.3">
      <c r="A284" s="3">
        <v>6</v>
      </c>
      <c r="B284" s="3" t="s">
        <v>4</v>
      </c>
      <c r="C284" s="3">
        <v>30</v>
      </c>
      <c r="D284" s="3" t="s">
        <v>513</v>
      </c>
      <c r="E284" s="9" t="s">
        <v>675</v>
      </c>
      <c r="G284" s="37">
        <v>1514</v>
      </c>
    </row>
    <row r="285" spans="1:8" x14ac:dyDescent="0.3">
      <c r="A285" s="3">
        <v>1</v>
      </c>
      <c r="B285" s="3" t="s">
        <v>19</v>
      </c>
      <c r="C285" s="3">
        <v>100</v>
      </c>
      <c r="D285" s="3" t="s">
        <v>513</v>
      </c>
      <c r="E285" s="9" t="s">
        <v>675</v>
      </c>
    </row>
    <row r="286" spans="1:8" x14ac:dyDescent="0.3">
      <c r="A286" s="3">
        <v>1</v>
      </c>
      <c r="B286" s="3" t="s">
        <v>4</v>
      </c>
      <c r="C286" s="3">
        <v>150</v>
      </c>
      <c r="D286" s="3" t="s">
        <v>513</v>
      </c>
      <c r="E286" s="9" t="s">
        <v>675</v>
      </c>
    </row>
    <row r="287" spans="1:8" x14ac:dyDescent="0.3">
      <c r="A287" s="3">
        <v>1</v>
      </c>
      <c r="B287" s="3" t="s">
        <v>4</v>
      </c>
      <c r="C287" s="3">
        <v>30</v>
      </c>
      <c r="D287" s="3" t="s">
        <v>513</v>
      </c>
      <c r="E287" s="9" t="s">
        <v>675</v>
      </c>
    </row>
    <row r="288" spans="1:8" x14ac:dyDescent="0.3">
      <c r="A288" s="3">
        <v>1</v>
      </c>
      <c r="B288" s="3" t="s">
        <v>5</v>
      </c>
      <c r="C288" s="3">
        <v>40</v>
      </c>
      <c r="D288" s="3" t="s">
        <v>513</v>
      </c>
      <c r="E288" s="9" t="s">
        <v>186</v>
      </c>
      <c r="F288" s="9" t="s">
        <v>379</v>
      </c>
    </row>
    <row r="289" spans="1:9" x14ac:dyDescent="0.3">
      <c r="A289" s="3">
        <v>6</v>
      </c>
      <c r="B289" s="3" t="s">
        <v>4</v>
      </c>
      <c r="C289" s="3">
        <v>30</v>
      </c>
      <c r="D289" s="3" t="s">
        <v>513</v>
      </c>
      <c r="E289" s="9" t="s">
        <v>186</v>
      </c>
    </row>
    <row r="290" spans="1:9" x14ac:dyDescent="0.3">
      <c r="A290" s="3">
        <v>1</v>
      </c>
      <c r="B290" s="3" t="s">
        <v>19</v>
      </c>
      <c r="C290" s="3">
        <v>90</v>
      </c>
      <c r="D290" s="3" t="s">
        <v>513</v>
      </c>
      <c r="E290" s="9" t="s">
        <v>186</v>
      </c>
    </row>
    <row r="291" spans="1:9" x14ac:dyDescent="0.3">
      <c r="A291" s="3">
        <v>1</v>
      </c>
      <c r="B291" s="3" t="s">
        <v>3</v>
      </c>
      <c r="C291" s="3">
        <v>40</v>
      </c>
      <c r="D291" s="3" t="s">
        <v>513</v>
      </c>
      <c r="E291" s="9" t="s">
        <v>186</v>
      </c>
    </row>
    <row r="292" spans="1:9" x14ac:dyDescent="0.3">
      <c r="A292" s="3">
        <v>1</v>
      </c>
      <c r="B292" s="3" t="s">
        <v>19</v>
      </c>
      <c r="C292" s="3">
        <v>130</v>
      </c>
      <c r="D292" s="3" t="s">
        <v>513</v>
      </c>
      <c r="E292" s="9" t="s">
        <v>186</v>
      </c>
    </row>
    <row r="293" spans="1:9" x14ac:dyDescent="0.3">
      <c r="A293" s="3">
        <v>2</v>
      </c>
      <c r="B293" s="3" t="s">
        <v>4</v>
      </c>
      <c r="C293" s="3">
        <v>110</v>
      </c>
      <c r="D293" s="3" t="s">
        <v>513</v>
      </c>
      <c r="E293" s="9" t="s">
        <v>186</v>
      </c>
    </row>
    <row r="294" spans="1:9" x14ac:dyDescent="0.3">
      <c r="A294" s="3">
        <v>4</v>
      </c>
      <c r="B294" s="3" t="s">
        <v>4</v>
      </c>
      <c r="C294" s="3">
        <v>110</v>
      </c>
      <c r="D294" s="3" t="s">
        <v>513</v>
      </c>
      <c r="E294" s="9" t="s">
        <v>186</v>
      </c>
    </row>
    <row r="295" spans="1:9" x14ac:dyDescent="0.3">
      <c r="A295" s="3">
        <v>5</v>
      </c>
      <c r="B295" s="3" t="s">
        <v>4</v>
      </c>
      <c r="C295" s="3">
        <v>30</v>
      </c>
      <c r="D295" s="3" t="s">
        <v>513</v>
      </c>
      <c r="E295" s="9" t="s">
        <v>186</v>
      </c>
    </row>
    <row r="296" spans="1:9" x14ac:dyDescent="0.3">
      <c r="A296" s="3">
        <v>3</v>
      </c>
      <c r="B296" s="3" t="s">
        <v>3</v>
      </c>
      <c r="C296" s="3">
        <v>40</v>
      </c>
      <c r="D296" s="3" t="s">
        <v>513</v>
      </c>
      <c r="E296" s="9" t="s">
        <v>186</v>
      </c>
    </row>
    <row r="297" spans="1:9" x14ac:dyDescent="0.3">
      <c r="A297" s="3">
        <v>2</v>
      </c>
      <c r="B297" s="3" t="s">
        <v>4</v>
      </c>
      <c r="C297" s="3">
        <v>30</v>
      </c>
      <c r="D297" s="3" t="s">
        <v>513</v>
      </c>
      <c r="E297" s="9" t="s">
        <v>186</v>
      </c>
      <c r="G297" s="37">
        <v>1521</v>
      </c>
      <c r="I297" t="s">
        <v>378</v>
      </c>
    </row>
    <row r="298" spans="1:9" x14ac:dyDescent="0.3">
      <c r="A298" s="3">
        <v>12</v>
      </c>
      <c r="B298" s="3" t="s">
        <v>3</v>
      </c>
      <c r="C298" s="3">
        <v>40</v>
      </c>
      <c r="D298" s="3" t="s">
        <v>513</v>
      </c>
      <c r="E298" s="9" t="s">
        <v>186</v>
      </c>
      <c r="I298" t="s">
        <v>377</v>
      </c>
    </row>
    <row r="299" spans="1:9" x14ac:dyDescent="0.3">
      <c r="A299" s="3">
        <v>13</v>
      </c>
      <c r="B299" s="3" t="s">
        <v>4</v>
      </c>
      <c r="C299" s="3">
        <v>30</v>
      </c>
      <c r="D299" s="3" t="s">
        <v>513</v>
      </c>
      <c r="E299" s="9" t="s">
        <v>186</v>
      </c>
    </row>
    <row r="300" spans="1:9" x14ac:dyDescent="0.3">
      <c r="A300" s="3">
        <v>4</v>
      </c>
      <c r="B300" s="3" t="s">
        <v>4</v>
      </c>
      <c r="C300" s="3">
        <v>30</v>
      </c>
      <c r="D300" s="3" t="s">
        <v>513</v>
      </c>
      <c r="E300" s="9" t="s">
        <v>186</v>
      </c>
    </row>
    <row r="301" spans="1:9" x14ac:dyDescent="0.3">
      <c r="A301" s="3">
        <v>5</v>
      </c>
      <c r="B301" s="3" t="s">
        <v>4</v>
      </c>
      <c r="C301" s="3">
        <v>30</v>
      </c>
      <c r="D301" s="3" t="s">
        <v>513</v>
      </c>
      <c r="E301" s="9" t="s">
        <v>186</v>
      </c>
    </row>
    <row r="302" spans="1:9" x14ac:dyDescent="0.3">
      <c r="A302" s="3">
        <v>5</v>
      </c>
      <c r="B302" s="3" t="s">
        <v>3</v>
      </c>
      <c r="C302" s="3">
        <v>30</v>
      </c>
      <c r="D302" s="3" t="s">
        <v>513</v>
      </c>
      <c r="E302" s="9" t="s">
        <v>186</v>
      </c>
    </row>
    <row r="303" spans="1:9" x14ac:dyDescent="0.3">
      <c r="A303" s="3">
        <v>1</v>
      </c>
      <c r="B303" s="3" t="s">
        <v>3</v>
      </c>
      <c r="C303" s="3">
        <v>40</v>
      </c>
      <c r="D303" s="3" t="s">
        <v>513</v>
      </c>
      <c r="E303" s="9" t="s">
        <v>186</v>
      </c>
    </row>
    <row r="304" spans="1:9" x14ac:dyDescent="0.3">
      <c r="A304" s="3">
        <v>2</v>
      </c>
      <c r="B304" s="3" t="s">
        <v>4</v>
      </c>
      <c r="C304" s="3">
        <v>40</v>
      </c>
      <c r="D304" s="3" t="s">
        <v>513</v>
      </c>
      <c r="E304" s="9" t="s">
        <v>186</v>
      </c>
    </row>
    <row r="305" spans="1:7" x14ac:dyDescent="0.3">
      <c r="A305" s="3">
        <v>1</v>
      </c>
      <c r="B305" s="3" t="s">
        <v>3</v>
      </c>
      <c r="C305" s="3">
        <v>50</v>
      </c>
      <c r="D305" s="3" t="s">
        <v>513</v>
      </c>
      <c r="E305" s="9" t="s">
        <v>186</v>
      </c>
    </row>
    <row r="306" spans="1:7" x14ac:dyDescent="0.3">
      <c r="A306" s="3">
        <v>3</v>
      </c>
      <c r="B306" s="3" t="s">
        <v>3</v>
      </c>
      <c r="C306" s="3">
        <v>40</v>
      </c>
      <c r="D306" s="3" t="s">
        <v>513</v>
      </c>
      <c r="E306" s="9" t="s">
        <v>186</v>
      </c>
    </row>
    <row r="307" spans="1:7" x14ac:dyDescent="0.3">
      <c r="A307" s="3">
        <v>1</v>
      </c>
      <c r="B307" s="3" t="s">
        <v>4</v>
      </c>
      <c r="C307" s="3">
        <v>110</v>
      </c>
      <c r="D307" s="3" t="s">
        <v>513</v>
      </c>
      <c r="E307" s="9" t="s">
        <v>186</v>
      </c>
    </row>
    <row r="308" spans="1:7" x14ac:dyDescent="0.3">
      <c r="A308" s="3">
        <v>1</v>
      </c>
      <c r="B308" s="3" t="s">
        <v>3</v>
      </c>
      <c r="C308" s="3">
        <v>60</v>
      </c>
      <c r="D308" s="3" t="s">
        <v>513</v>
      </c>
      <c r="E308" s="9" t="s">
        <v>186</v>
      </c>
    </row>
    <row r="309" spans="1:7" x14ac:dyDescent="0.3">
      <c r="A309" s="3">
        <v>1</v>
      </c>
      <c r="B309" s="3" t="s">
        <v>3</v>
      </c>
      <c r="C309" s="3">
        <v>50</v>
      </c>
      <c r="D309" s="3" t="s">
        <v>513</v>
      </c>
      <c r="E309" s="9" t="s">
        <v>186</v>
      </c>
    </row>
    <row r="310" spans="1:7" x14ac:dyDescent="0.3">
      <c r="A310" s="3">
        <v>3</v>
      </c>
      <c r="B310" s="3" t="s">
        <v>4</v>
      </c>
      <c r="C310" s="3">
        <v>30</v>
      </c>
      <c r="D310" s="3" t="s">
        <v>513</v>
      </c>
      <c r="E310" s="9" t="s">
        <v>186</v>
      </c>
    </row>
    <row r="311" spans="1:7" x14ac:dyDescent="0.3">
      <c r="A311" s="3">
        <v>1</v>
      </c>
      <c r="B311" s="3" t="s">
        <v>4</v>
      </c>
      <c r="C311" s="3">
        <v>90</v>
      </c>
      <c r="D311" s="3" t="s">
        <v>513</v>
      </c>
      <c r="E311" s="9" t="s">
        <v>186</v>
      </c>
    </row>
    <row r="312" spans="1:7" x14ac:dyDescent="0.3">
      <c r="A312" s="3">
        <v>4</v>
      </c>
      <c r="B312" s="3" t="s">
        <v>4</v>
      </c>
      <c r="C312" s="3">
        <v>100</v>
      </c>
      <c r="D312" s="3" t="s">
        <v>513</v>
      </c>
      <c r="E312" s="9" t="s">
        <v>186</v>
      </c>
    </row>
    <row r="313" spans="1:7" x14ac:dyDescent="0.3">
      <c r="A313" s="3">
        <v>1</v>
      </c>
      <c r="B313" s="3" t="s">
        <v>5</v>
      </c>
      <c r="C313" s="3">
        <v>80</v>
      </c>
      <c r="D313" s="3" t="s">
        <v>513</v>
      </c>
      <c r="E313" s="9" t="s">
        <v>186</v>
      </c>
    </row>
    <row r="314" spans="1:7" x14ac:dyDescent="0.3">
      <c r="A314" s="3">
        <v>1</v>
      </c>
      <c r="B314" s="3" t="s">
        <v>19</v>
      </c>
      <c r="C314" s="3">
        <v>110</v>
      </c>
      <c r="D314" s="3" t="s">
        <v>513</v>
      </c>
      <c r="E314" s="9" t="s">
        <v>186</v>
      </c>
    </row>
    <row r="315" spans="1:7" x14ac:dyDescent="0.3">
      <c r="A315" s="3">
        <v>220</v>
      </c>
      <c r="B315" s="3" t="s">
        <v>4</v>
      </c>
      <c r="C315" s="3">
        <v>30</v>
      </c>
      <c r="D315" s="3" t="s">
        <v>516</v>
      </c>
      <c r="E315" s="9" t="s">
        <v>22</v>
      </c>
      <c r="G315" s="37">
        <v>1535</v>
      </c>
    </row>
    <row r="316" spans="1:7" x14ac:dyDescent="0.3">
      <c r="A316" s="3">
        <v>5</v>
      </c>
      <c r="B316" s="3" t="s">
        <v>4</v>
      </c>
      <c r="C316" s="3">
        <v>100</v>
      </c>
      <c r="D316" s="3" t="s">
        <v>516</v>
      </c>
      <c r="E316" s="9" t="s">
        <v>22</v>
      </c>
    </row>
    <row r="317" spans="1:7" x14ac:dyDescent="0.3">
      <c r="A317" s="3">
        <v>1</v>
      </c>
      <c r="B317" s="3" t="s">
        <v>4</v>
      </c>
      <c r="C317" s="3">
        <v>200</v>
      </c>
      <c r="D317" s="3" t="s">
        <v>516</v>
      </c>
      <c r="E317" s="9" t="s">
        <v>22</v>
      </c>
    </row>
    <row r="318" spans="1:7" x14ac:dyDescent="0.3">
      <c r="A318" s="3">
        <v>20</v>
      </c>
      <c r="B318" s="3" t="s">
        <v>3</v>
      </c>
      <c r="C318" s="3">
        <v>30</v>
      </c>
      <c r="D318" s="3" t="s">
        <v>516</v>
      </c>
      <c r="E318" s="9" t="s">
        <v>22</v>
      </c>
    </row>
    <row r="319" spans="1:7" x14ac:dyDescent="0.3">
      <c r="A319" s="3">
        <v>10</v>
      </c>
      <c r="B319" s="3" t="s">
        <v>3</v>
      </c>
      <c r="C319" s="3">
        <v>40</v>
      </c>
      <c r="D319" s="3" t="s">
        <v>516</v>
      </c>
      <c r="E319" s="9" t="s">
        <v>22</v>
      </c>
    </row>
    <row r="320" spans="1:7" x14ac:dyDescent="0.3">
      <c r="A320" s="3">
        <v>16</v>
      </c>
      <c r="B320" s="3" t="s">
        <v>183</v>
      </c>
      <c r="C320" s="3">
        <v>30</v>
      </c>
      <c r="D320" s="3" t="s">
        <v>516</v>
      </c>
      <c r="E320" s="9" t="s">
        <v>22</v>
      </c>
    </row>
    <row r="321" spans="1:5" x14ac:dyDescent="0.3">
      <c r="A321" s="3">
        <v>12</v>
      </c>
      <c r="B321" s="3" t="s">
        <v>3</v>
      </c>
      <c r="C321" s="3">
        <v>50</v>
      </c>
      <c r="D321" s="3" t="s">
        <v>516</v>
      </c>
      <c r="E321" s="9" t="s">
        <v>22</v>
      </c>
    </row>
  </sheetData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M190"/>
  <sheetViews>
    <sheetView workbookViewId="0">
      <selection activeCell="B4" sqref="B4"/>
    </sheetView>
  </sheetViews>
  <sheetFormatPr defaultColWidth="8.88671875" defaultRowHeight="14.4" x14ac:dyDescent="0.3"/>
  <cols>
    <col min="1" max="1" width="10.77734375" style="3" customWidth="1"/>
    <col min="2" max="2" width="9.33203125" style="3" customWidth="1"/>
    <col min="3" max="3" width="8.88671875" style="3"/>
    <col min="4" max="4" width="7.33203125" style="3" customWidth="1"/>
    <col min="5" max="5" width="11.88671875" style="9" customWidth="1"/>
    <col min="6" max="6" width="10.33203125" style="9" customWidth="1"/>
    <col min="7" max="7" width="8.109375" style="24" customWidth="1"/>
    <col min="8" max="8" width="8.88671875" style="3"/>
    <col min="9" max="9" width="10.6640625" customWidth="1"/>
    <col min="11" max="13" width="8.88671875" style="3"/>
    <col min="255" max="255" width="14.33203125" customWidth="1"/>
    <col min="256" max="256" width="15" customWidth="1"/>
    <col min="258" max="258" width="12.88671875" customWidth="1"/>
    <col min="259" max="259" width="12.33203125" customWidth="1"/>
    <col min="511" max="511" width="14.33203125" customWidth="1"/>
    <col min="512" max="512" width="15" customWidth="1"/>
    <col min="514" max="514" width="12.88671875" customWidth="1"/>
    <col min="515" max="515" width="12.33203125" customWidth="1"/>
    <col min="767" max="767" width="14.33203125" customWidth="1"/>
    <col min="768" max="768" width="15" customWidth="1"/>
    <col min="770" max="770" width="12.88671875" customWidth="1"/>
    <col min="771" max="771" width="12.33203125" customWidth="1"/>
    <col min="1023" max="1023" width="14.33203125" customWidth="1"/>
    <col min="1024" max="1024" width="15" customWidth="1"/>
    <col min="1026" max="1026" width="12.88671875" customWidth="1"/>
    <col min="1027" max="1027" width="12.33203125" customWidth="1"/>
    <col min="1279" max="1279" width="14.33203125" customWidth="1"/>
    <col min="1280" max="1280" width="15" customWidth="1"/>
    <col min="1282" max="1282" width="12.88671875" customWidth="1"/>
    <col min="1283" max="1283" width="12.33203125" customWidth="1"/>
    <col min="1535" max="1535" width="14.33203125" customWidth="1"/>
    <col min="1536" max="1536" width="15" customWidth="1"/>
    <col min="1538" max="1538" width="12.88671875" customWidth="1"/>
    <col min="1539" max="1539" width="12.33203125" customWidth="1"/>
    <col min="1791" max="1791" width="14.33203125" customWidth="1"/>
    <col min="1792" max="1792" width="15" customWidth="1"/>
    <col min="1794" max="1794" width="12.88671875" customWidth="1"/>
    <col min="1795" max="1795" width="12.33203125" customWidth="1"/>
    <col min="2047" max="2047" width="14.33203125" customWidth="1"/>
    <col min="2048" max="2048" width="15" customWidth="1"/>
    <col min="2050" max="2050" width="12.88671875" customWidth="1"/>
    <col min="2051" max="2051" width="12.33203125" customWidth="1"/>
    <col min="2303" max="2303" width="14.33203125" customWidth="1"/>
    <col min="2304" max="2304" width="15" customWidth="1"/>
    <col min="2306" max="2306" width="12.88671875" customWidth="1"/>
    <col min="2307" max="2307" width="12.33203125" customWidth="1"/>
    <col min="2559" max="2559" width="14.33203125" customWidth="1"/>
    <col min="2560" max="2560" width="15" customWidth="1"/>
    <col min="2562" max="2562" width="12.88671875" customWidth="1"/>
    <col min="2563" max="2563" width="12.33203125" customWidth="1"/>
    <col min="2815" max="2815" width="14.33203125" customWidth="1"/>
    <col min="2816" max="2816" width="15" customWidth="1"/>
    <col min="2818" max="2818" width="12.88671875" customWidth="1"/>
    <col min="2819" max="2819" width="12.33203125" customWidth="1"/>
    <col min="3071" max="3071" width="14.33203125" customWidth="1"/>
    <col min="3072" max="3072" width="15" customWidth="1"/>
    <col min="3074" max="3074" width="12.88671875" customWidth="1"/>
    <col min="3075" max="3075" width="12.33203125" customWidth="1"/>
    <col min="3327" max="3327" width="14.33203125" customWidth="1"/>
    <col min="3328" max="3328" width="15" customWidth="1"/>
    <col min="3330" max="3330" width="12.88671875" customWidth="1"/>
    <col min="3331" max="3331" width="12.33203125" customWidth="1"/>
    <col min="3583" max="3583" width="14.33203125" customWidth="1"/>
    <col min="3584" max="3584" width="15" customWidth="1"/>
    <col min="3586" max="3586" width="12.88671875" customWidth="1"/>
    <col min="3587" max="3587" width="12.33203125" customWidth="1"/>
    <col min="3839" max="3839" width="14.33203125" customWidth="1"/>
    <col min="3840" max="3840" width="15" customWidth="1"/>
    <col min="3842" max="3842" width="12.88671875" customWidth="1"/>
    <col min="3843" max="3843" width="12.33203125" customWidth="1"/>
    <col min="4095" max="4095" width="14.33203125" customWidth="1"/>
    <col min="4096" max="4096" width="15" customWidth="1"/>
    <col min="4098" max="4098" width="12.88671875" customWidth="1"/>
    <col min="4099" max="4099" width="12.33203125" customWidth="1"/>
    <col min="4351" max="4351" width="14.33203125" customWidth="1"/>
    <col min="4352" max="4352" width="15" customWidth="1"/>
    <col min="4354" max="4354" width="12.88671875" customWidth="1"/>
    <col min="4355" max="4355" width="12.33203125" customWidth="1"/>
    <col min="4607" max="4607" width="14.33203125" customWidth="1"/>
    <col min="4608" max="4608" width="15" customWidth="1"/>
    <col min="4610" max="4610" width="12.88671875" customWidth="1"/>
    <col min="4611" max="4611" width="12.33203125" customWidth="1"/>
    <col min="4863" max="4863" width="14.33203125" customWidth="1"/>
    <col min="4864" max="4864" width="15" customWidth="1"/>
    <col min="4866" max="4866" width="12.88671875" customWidth="1"/>
    <col min="4867" max="4867" width="12.33203125" customWidth="1"/>
    <col min="5119" max="5119" width="14.33203125" customWidth="1"/>
    <col min="5120" max="5120" width="15" customWidth="1"/>
    <col min="5122" max="5122" width="12.88671875" customWidth="1"/>
    <col min="5123" max="5123" width="12.33203125" customWidth="1"/>
    <col min="5375" max="5375" width="14.33203125" customWidth="1"/>
    <col min="5376" max="5376" width="15" customWidth="1"/>
    <col min="5378" max="5378" width="12.88671875" customWidth="1"/>
    <col min="5379" max="5379" width="12.33203125" customWidth="1"/>
    <col min="5631" max="5631" width="14.33203125" customWidth="1"/>
    <col min="5632" max="5632" width="15" customWidth="1"/>
    <col min="5634" max="5634" width="12.88671875" customWidth="1"/>
    <col min="5635" max="5635" width="12.33203125" customWidth="1"/>
    <col min="5887" max="5887" width="14.33203125" customWidth="1"/>
    <col min="5888" max="5888" width="15" customWidth="1"/>
    <col min="5890" max="5890" width="12.88671875" customWidth="1"/>
    <col min="5891" max="5891" width="12.33203125" customWidth="1"/>
    <col min="6143" max="6143" width="14.33203125" customWidth="1"/>
    <col min="6144" max="6144" width="15" customWidth="1"/>
    <col min="6146" max="6146" width="12.88671875" customWidth="1"/>
    <col min="6147" max="6147" width="12.33203125" customWidth="1"/>
    <col min="6399" max="6399" width="14.33203125" customWidth="1"/>
    <col min="6400" max="6400" width="15" customWidth="1"/>
    <col min="6402" max="6402" width="12.88671875" customWidth="1"/>
    <col min="6403" max="6403" width="12.33203125" customWidth="1"/>
    <col min="6655" max="6655" width="14.33203125" customWidth="1"/>
    <col min="6656" max="6656" width="15" customWidth="1"/>
    <col min="6658" max="6658" width="12.88671875" customWidth="1"/>
    <col min="6659" max="6659" width="12.33203125" customWidth="1"/>
    <col min="6911" max="6911" width="14.33203125" customWidth="1"/>
    <col min="6912" max="6912" width="15" customWidth="1"/>
    <col min="6914" max="6914" width="12.88671875" customWidth="1"/>
    <col min="6915" max="6915" width="12.33203125" customWidth="1"/>
    <col min="7167" max="7167" width="14.33203125" customWidth="1"/>
    <col min="7168" max="7168" width="15" customWidth="1"/>
    <col min="7170" max="7170" width="12.88671875" customWidth="1"/>
    <col min="7171" max="7171" width="12.33203125" customWidth="1"/>
    <col min="7423" max="7423" width="14.33203125" customWidth="1"/>
    <col min="7424" max="7424" width="15" customWidth="1"/>
    <col min="7426" max="7426" width="12.88671875" customWidth="1"/>
    <col min="7427" max="7427" width="12.33203125" customWidth="1"/>
    <col min="7679" max="7679" width="14.33203125" customWidth="1"/>
    <col min="7680" max="7680" width="15" customWidth="1"/>
    <col min="7682" max="7682" width="12.88671875" customWidth="1"/>
    <col min="7683" max="7683" width="12.33203125" customWidth="1"/>
    <col min="7935" max="7935" width="14.33203125" customWidth="1"/>
    <col min="7936" max="7936" width="15" customWidth="1"/>
    <col min="7938" max="7938" width="12.88671875" customWidth="1"/>
    <col min="7939" max="7939" width="12.33203125" customWidth="1"/>
    <col min="8191" max="8191" width="14.33203125" customWidth="1"/>
    <col min="8192" max="8192" width="15" customWidth="1"/>
    <col min="8194" max="8194" width="12.88671875" customWidth="1"/>
    <col min="8195" max="8195" width="12.33203125" customWidth="1"/>
    <col min="8447" max="8447" width="14.33203125" customWidth="1"/>
    <col min="8448" max="8448" width="15" customWidth="1"/>
    <col min="8450" max="8450" width="12.88671875" customWidth="1"/>
    <col min="8451" max="8451" width="12.33203125" customWidth="1"/>
    <col min="8703" max="8703" width="14.33203125" customWidth="1"/>
    <col min="8704" max="8704" width="15" customWidth="1"/>
    <col min="8706" max="8706" width="12.88671875" customWidth="1"/>
    <col min="8707" max="8707" width="12.33203125" customWidth="1"/>
    <col min="8959" max="8959" width="14.33203125" customWidth="1"/>
    <col min="8960" max="8960" width="15" customWidth="1"/>
    <col min="8962" max="8962" width="12.88671875" customWidth="1"/>
    <col min="8963" max="8963" width="12.33203125" customWidth="1"/>
    <col min="9215" max="9215" width="14.33203125" customWidth="1"/>
    <col min="9216" max="9216" width="15" customWidth="1"/>
    <col min="9218" max="9218" width="12.88671875" customWidth="1"/>
    <col min="9219" max="9219" width="12.33203125" customWidth="1"/>
    <col min="9471" max="9471" width="14.33203125" customWidth="1"/>
    <col min="9472" max="9472" width="15" customWidth="1"/>
    <col min="9474" max="9474" width="12.88671875" customWidth="1"/>
    <col min="9475" max="9475" width="12.33203125" customWidth="1"/>
    <col min="9727" max="9727" width="14.33203125" customWidth="1"/>
    <col min="9728" max="9728" width="15" customWidth="1"/>
    <col min="9730" max="9730" width="12.88671875" customWidth="1"/>
    <col min="9731" max="9731" width="12.33203125" customWidth="1"/>
    <col min="9983" max="9983" width="14.33203125" customWidth="1"/>
    <col min="9984" max="9984" width="15" customWidth="1"/>
    <col min="9986" max="9986" width="12.88671875" customWidth="1"/>
    <col min="9987" max="9987" width="12.33203125" customWidth="1"/>
    <col min="10239" max="10239" width="14.33203125" customWidth="1"/>
    <col min="10240" max="10240" width="15" customWidth="1"/>
    <col min="10242" max="10242" width="12.88671875" customWidth="1"/>
    <col min="10243" max="10243" width="12.33203125" customWidth="1"/>
    <col min="10495" max="10495" width="14.33203125" customWidth="1"/>
    <col min="10496" max="10496" width="15" customWidth="1"/>
    <col min="10498" max="10498" width="12.88671875" customWidth="1"/>
    <col min="10499" max="10499" width="12.33203125" customWidth="1"/>
    <col min="10751" max="10751" width="14.33203125" customWidth="1"/>
    <col min="10752" max="10752" width="15" customWidth="1"/>
    <col min="10754" max="10754" width="12.88671875" customWidth="1"/>
    <col min="10755" max="10755" width="12.33203125" customWidth="1"/>
    <col min="11007" max="11007" width="14.33203125" customWidth="1"/>
    <col min="11008" max="11008" width="15" customWidth="1"/>
    <col min="11010" max="11010" width="12.88671875" customWidth="1"/>
    <col min="11011" max="11011" width="12.33203125" customWidth="1"/>
    <col min="11263" max="11263" width="14.33203125" customWidth="1"/>
    <col min="11264" max="11264" width="15" customWidth="1"/>
    <col min="11266" max="11266" width="12.88671875" customWidth="1"/>
    <col min="11267" max="11267" width="12.33203125" customWidth="1"/>
    <col min="11519" max="11519" width="14.33203125" customWidth="1"/>
    <col min="11520" max="11520" width="15" customWidth="1"/>
    <col min="11522" max="11522" width="12.88671875" customWidth="1"/>
    <col min="11523" max="11523" width="12.33203125" customWidth="1"/>
    <col min="11775" max="11775" width="14.33203125" customWidth="1"/>
    <col min="11776" max="11776" width="15" customWidth="1"/>
    <col min="11778" max="11778" width="12.88671875" customWidth="1"/>
    <col min="11779" max="11779" width="12.33203125" customWidth="1"/>
    <col min="12031" max="12031" width="14.33203125" customWidth="1"/>
    <col min="12032" max="12032" width="15" customWidth="1"/>
    <col min="12034" max="12034" width="12.88671875" customWidth="1"/>
    <col min="12035" max="12035" width="12.33203125" customWidth="1"/>
    <col min="12287" max="12287" width="14.33203125" customWidth="1"/>
    <col min="12288" max="12288" width="15" customWidth="1"/>
    <col min="12290" max="12290" width="12.88671875" customWidth="1"/>
    <col min="12291" max="12291" width="12.33203125" customWidth="1"/>
    <col min="12543" max="12543" width="14.33203125" customWidth="1"/>
    <col min="12544" max="12544" width="15" customWidth="1"/>
    <col min="12546" max="12546" width="12.88671875" customWidth="1"/>
    <col min="12547" max="12547" width="12.33203125" customWidth="1"/>
    <col min="12799" max="12799" width="14.33203125" customWidth="1"/>
    <col min="12800" max="12800" width="15" customWidth="1"/>
    <col min="12802" max="12802" width="12.88671875" customWidth="1"/>
    <col min="12803" max="12803" width="12.33203125" customWidth="1"/>
    <col min="13055" max="13055" width="14.33203125" customWidth="1"/>
    <col min="13056" max="13056" width="15" customWidth="1"/>
    <col min="13058" max="13058" width="12.88671875" customWidth="1"/>
    <col min="13059" max="13059" width="12.33203125" customWidth="1"/>
    <col min="13311" max="13311" width="14.33203125" customWidth="1"/>
    <col min="13312" max="13312" width="15" customWidth="1"/>
    <col min="13314" max="13314" width="12.88671875" customWidth="1"/>
    <col min="13315" max="13315" width="12.33203125" customWidth="1"/>
    <col min="13567" max="13567" width="14.33203125" customWidth="1"/>
    <col min="13568" max="13568" width="15" customWidth="1"/>
    <col min="13570" max="13570" width="12.88671875" customWidth="1"/>
    <col min="13571" max="13571" width="12.33203125" customWidth="1"/>
    <col min="13823" max="13823" width="14.33203125" customWidth="1"/>
    <col min="13824" max="13824" width="15" customWidth="1"/>
    <col min="13826" max="13826" width="12.88671875" customWidth="1"/>
    <col min="13827" max="13827" width="12.33203125" customWidth="1"/>
    <col min="14079" max="14079" width="14.33203125" customWidth="1"/>
    <col min="14080" max="14080" width="15" customWidth="1"/>
    <col min="14082" max="14082" width="12.88671875" customWidth="1"/>
    <col min="14083" max="14083" width="12.33203125" customWidth="1"/>
    <col min="14335" max="14335" width="14.33203125" customWidth="1"/>
    <col min="14336" max="14336" width="15" customWidth="1"/>
    <col min="14338" max="14338" width="12.88671875" customWidth="1"/>
    <col min="14339" max="14339" width="12.33203125" customWidth="1"/>
    <col min="14591" max="14591" width="14.33203125" customWidth="1"/>
    <col min="14592" max="14592" width="15" customWidth="1"/>
    <col min="14594" max="14594" width="12.88671875" customWidth="1"/>
    <col min="14595" max="14595" width="12.33203125" customWidth="1"/>
    <col min="14847" max="14847" width="14.33203125" customWidth="1"/>
    <col min="14848" max="14848" width="15" customWidth="1"/>
    <col min="14850" max="14850" width="12.88671875" customWidth="1"/>
    <col min="14851" max="14851" width="12.33203125" customWidth="1"/>
    <col min="15103" max="15103" width="14.33203125" customWidth="1"/>
    <col min="15104" max="15104" width="15" customWidth="1"/>
    <col min="15106" max="15106" width="12.88671875" customWidth="1"/>
    <col min="15107" max="15107" width="12.33203125" customWidth="1"/>
    <col min="15359" max="15359" width="14.33203125" customWidth="1"/>
    <col min="15360" max="15360" width="15" customWidth="1"/>
    <col min="15362" max="15362" width="12.88671875" customWidth="1"/>
    <col min="15363" max="15363" width="12.33203125" customWidth="1"/>
    <col min="15615" max="15615" width="14.33203125" customWidth="1"/>
    <col min="15616" max="15616" width="15" customWidth="1"/>
    <col min="15618" max="15618" width="12.88671875" customWidth="1"/>
    <col min="15619" max="15619" width="12.33203125" customWidth="1"/>
    <col min="15871" max="15871" width="14.33203125" customWidth="1"/>
    <col min="15872" max="15872" width="15" customWidth="1"/>
    <col min="15874" max="15874" width="12.88671875" customWidth="1"/>
    <col min="15875" max="15875" width="12.33203125" customWidth="1"/>
    <col min="16127" max="16127" width="14.33203125" customWidth="1"/>
    <col min="16128" max="16128" width="15" customWidth="1"/>
    <col min="16130" max="16130" width="12.88671875" customWidth="1"/>
    <col min="16131" max="16131" width="12.33203125" customWidth="1"/>
  </cols>
  <sheetData>
    <row r="1" spans="1:13" x14ac:dyDescent="0.3">
      <c r="A1" s="18" t="s">
        <v>557</v>
      </c>
      <c r="B1" s="14"/>
      <c r="E1" s="34"/>
    </row>
    <row r="2" spans="1:13" x14ac:dyDescent="0.3">
      <c r="A2" s="5" t="s">
        <v>541</v>
      </c>
      <c r="B2" s="6" t="s">
        <v>612</v>
      </c>
      <c r="E2" s="34"/>
    </row>
    <row r="3" spans="1:13" x14ac:dyDescent="0.3">
      <c r="A3" s="5" t="s">
        <v>542</v>
      </c>
      <c r="B3" s="6" t="s">
        <v>637</v>
      </c>
      <c r="E3" s="34"/>
    </row>
    <row r="4" spans="1:13" x14ac:dyDescent="0.3">
      <c r="A4" s="5" t="s">
        <v>543</v>
      </c>
      <c r="B4" s="7">
        <v>41902</v>
      </c>
      <c r="E4" s="34"/>
    </row>
    <row r="5" spans="1:13" x14ac:dyDescent="0.3">
      <c r="A5" s="5" t="s">
        <v>712</v>
      </c>
      <c r="B5" s="6"/>
      <c r="E5" s="34"/>
    </row>
    <row r="6" spans="1:13" x14ac:dyDescent="0.3">
      <c r="A6" s="8" t="s">
        <v>548</v>
      </c>
      <c r="B6" s="9">
        <v>2</v>
      </c>
    </row>
    <row r="7" spans="1:13" x14ac:dyDescent="0.3">
      <c r="A7" s="8" t="s">
        <v>546</v>
      </c>
      <c r="B7" s="9"/>
    </row>
    <row r="8" spans="1:13" x14ac:dyDescent="0.3">
      <c r="A8" s="8" t="s">
        <v>549</v>
      </c>
      <c r="B8" s="9"/>
      <c r="K8" s="4" t="s">
        <v>819</v>
      </c>
    </row>
    <row r="9" spans="1:13" x14ac:dyDescent="0.3">
      <c r="A9" s="11" t="s">
        <v>0</v>
      </c>
      <c r="B9" s="10" t="s">
        <v>1</v>
      </c>
      <c r="C9" s="11" t="s">
        <v>2</v>
      </c>
      <c r="D9" s="10" t="s">
        <v>6</v>
      </c>
      <c r="E9" s="11" t="s">
        <v>24</v>
      </c>
      <c r="F9" s="11" t="s">
        <v>668</v>
      </c>
      <c r="G9" s="25" t="s">
        <v>556</v>
      </c>
      <c r="H9" s="4" t="s">
        <v>25</v>
      </c>
      <c r="I9" s="1" t="s">
        <v>550</v>
      </c>
      <c r="K9" s="4" t="s">
        <v>0</v>
      </c>
      <c r="L9" s="4" t="s">
        <v>54</v>
      </c>
      <c r="M9" s="4" t="s">
        <v>6</v>
      </c>
    </row>
    <row r="10" spans="1:13" s="12" customFormat="1" x14ac:dyDescent="0.3">
      <c r="A10" s="17">
        <v>3</v>
      </c>
      <c r="B10" s="17" t="s">
        <v>3</v>
      </c>
      <c r="C10" s="17">
        <v>70</v>
      </c>
      <c r="D10" s="17" t="s">
        <v>8</v>
      </c>
      <c r="E10" s="20" t="s">
        <v>22</v>
      </c>
      <c r="F10" s="20" t="s">
        <v>393</v>
      </c>
      <c r="G10" s="23">
        <v>0.14861111111111111</v>
      </c>
      <c r="H10" s="17" t="s">
        <v>117</v>
      </c>
      <c r="I10" s="13"/>
      <c r="K10" s="36">
        <f>SUMIFS($A$10:$A$400,$B$10:$B$400,"CH",$D$10:$D$400,"U1")</f>
        <v>0</v>
      </c>
      <c r="L10" s="36" t="s">
        <v>3</v>
      </c>
      <c r="M10" s="36" t="s">
        <v>7</v>
      </c>
    </row>
    <row r="11" spans="1:13" s="12" customFormat="1" x14ac:dyDescent="0.3">
      <c r="A11" s="17">
        <v>1</v>
      </c>
      <c r="B11" s="17" t="s">
        <v>3</v>
      </c>
      <c r="C11" s="17">
        <v>60</v>
      </c>
      <c r="D11" s="17" t="s">
        <v>8</v>
      </c>
      <c r="E11" s="20" t="s">
        <v>22</v>
      </c>
      <c r="F11" s="20" t="s">
        <v>393</v>
      </c>
      <c r="G11" s="23"/>
      <c r="H11" s="17" t="s">
        <v>117</v>
      </c>
      <c r="I11" s="13"/>
      <c r="K11" s="36">
        <f>SUMIFS($A$10:$A$400,$B$10:$B$400,"CH",$D$10:$D$400,"U2")</f>
        <v>45</v>
      </c>
      <c r="L11" s="36" t="s">
        <v>3</v>
      </c>
      <c r="M11" s="36" t="s">
        <v>8</v>
      </c>
    </row>
    <row r="12" spans="1:13" s="12" customFormat="1" x14ac:dyDescent="0.3">
      <c r="A12" s="17">
        <v>3</v>
      </c>
      <c r="B12" s="17" t="s">
        <v>4</v>
      </c>
      <c r="C12" s="17">
        <v>60</v>
      </c>
      <c r="D12" s="17" t="s">
        <v>8</v>
      </c>
      <c r="E12" s="20" t="s">
        <v>22</v>
      </c>
      <c r="F12" s="20" t="s">
        <v>393</v>
      </c>
      <c r="G12" s="23"/>
      <c r="H12" s="17" t="s">
        <v>117</v>
      </c>
      <c r="I12" s="13"/>
      <c r="K12" s="36">
        <f>SUMIFS($A$10:$A$400,$B$10:$B$400,"CH",$D$10:$D$400,"U3")</f>
        <v>0</v>
      </c>
      <c r="L12" s="36" t="s">
        <v>3</v>
      </c>
      <c r="M12" s="36" t="s">
        <v>9</v>
      </c>
    </row>
    <row r="13" spans="1:13" s="12" customFormat="1" x14ac:dyDescent="0.3">
      <c r="A13" s="17">
        <v>20</v>
      </c>
      <c r="B13" s="17" t="s">
        <v>3</v>
      </c>
      <c r="C13" s="17">
        <v>60</v>
      </c>
      <c r="D13" s="17" t="s">
        <v>8</v>
      </c>
      <c r="E13" s="20" t="s">
        <v>22</v>
      </c>
      <c r="F13" s="20" t="s">
        <v>393</v>
      </c>
      <c r="G13" s="23"/>
      <c r="H13" s="17" t="s">
        <v>117</v>
      </c>
      <c r="I13" s="13"/>
      <c r="K13" s="36">
        <f>SUMIFS($A$10:$A$400,$B$10:$B$400,"CH",$D$10:$D$400,"U4")</f>
        <v>2</v>
      </c>
      <c r="L13" s="36" t="s">
        <v>3</v>
      </c>
      <c r="M13" s="36" t="s">
        <v>10</v>
      </c>
    </row>
    <row r="14" spans="1:13" s="12" customFormat="1" x14ac:dyDescent="0.3">
      <c r="A14" s="17">
        <v>20</v>
      </c>
      <c r="B14" s="17" t="s">
        <v>3</v>
      </c>
      <c r="C14" s="17">
        <v>70</v>
      </c>
      <c r="D14" s="17" t="s">
        <v>8</v>
      </c>
      <c r="E14" s="20" t="s">
        <v>22</v>
      </c>
      <c r="F14" s="20" t="s">
        <v>393</v>
      </c>
      <c r="G14" s="23"/>
      <c r="H14" s="17" t="s">
        <v>117</v>
      </c>
      <c r="I14" s="13"/>
      <c r="K14" s="36">
        <f>SUMIFS($A$10:$A$400,$B$10:$B$400,"CH",$D$10:$D$400,"U5")</f>
        <v>8</v>
      </c>
      <c r="L14" s="36" t="s">
        <v>3</v>
      </c>
      <c r="M14" s="36" t="s">
        <v>11</v>
      </c>
    </row>
    <row r="15" spans="1:13" s="12" customFormat="1" x14ac:dyDescent="0.3">
      <c r="A15" s="17">
        <v>5</v>
      </c>
      <c r="B15" s="17" t="s">
        <v>185</v>
      </c>
      <c r="C15" s="17">
        <v>70</v>
      </c>
      <c r="D15" s="17" t="s">
        <v>8</v>
      </c>
      <c r="E15" s="20" t="s">
        <v>22</v>
      </c>
      <c r="F15" s="20" t="s">
        <v>393</v>
      </c>
      <c r="G15" s="23"/>
      <c r="H15" s="17" t="s">
        <v>117</v>
      </c>
      <c r="I15" s="13"/>
      <c r="K15" s="36">
        <f>SUMIFS($A$10:$A$400,$B$10:$B$400,"CH",$D$10:$D$400,"U6")</f>
        <v>0</v>
      </c>
      <c r="L15" s="36" t="s">
        <v>3</v>
      </c>
      <c r="M15" s="36" t="s">
        <v>12</v>
      </c>
    </row>
    <row r="16" spans="1:13" s="12" customFormat="1" x14ac:dyDescent="0.3">
      <c r="A16" s="17">
        <v>1</v>
      </c>
      <c r="B16" s="17" t="s">
        <v>3</v>
      </c>
      <c r="C16" s="17">
        <v>60</v>
      </c>
      <c r="D16" s="17" t="s">
        <v>8</v>
      </c>
      <c r="E16" s="20" t="s">
        <v>22</v>
      </c>
      <c r="F16" s="20" t="s">
        <v>393</v>
      </c>
      <c r="G16" s="23"/>
      <c r="H16" s="17" t="s">
        <v>117</v>
      </c>
      <c r="I16" s="13"/>
      <c r="K16" s="36">
        <f>SUMIFS($A$10:$A$400,$B$10:$B$400,"CH",$D$10:$D$400,"U7")</f>
        <v>0</v>
      </c>
      <c r="L16" s="36" t="s">
        <v>3</v>
      </c>
      <c r="M16" s="36" t="s">
        <v>13</v>
      </c>
    </row>
    <row r="17" spans="1:13" s="12" customFormat="1" x14ac:dyDescent="0.3">
      <c r="A17" s="17">
        <v>3</v>
      </c>
      <c r="B17" s="17" t="s">
        <v>4</v>
      </c>
      <c r="C17" s="17">
        <v>60</v>
      </c>
      <c r="D17" s="17" t="s">
        <v>10</v>
      </c>
      <c r="E17" s="20" t="s">
        <v>394</v>
      </c>
      <c r="F17" s="20"/>
      <c r="G17" s="23">
        <v>0.15416666666666667</v>
      </c>
      <c r="H17" s="17" t="s">
        <v>117</v>
      </c>
      <c r="I17" s="13"/>
      <c r="K17" s="36">
        <f>SUMIFS($A$10:$A$400,$B$10:$B$400,"CH",$D$10:$D$400,"U8")</f>
        <v>37</v>
      </c>
      <c r="L17" s="36" t="s">
        <v>3</v>
      </c>
      <c r="M17" s="36" t="s">
        <v>14</v>
      </c>
    </row>
    <row r="18" spans="1:13" s="12" customFormat="1" x14ac:dyDescent="0.3">
      <c r="A18" s="17">
        <v>2</v>
      </c>
      <c r="B18" s="17" t="s">
        <v>3</v>
      </c>
      <c r="C18" s="17">
        <v>60</v>
      </c>
      <c r="D18" s="17" t="s">
        <v>10</v>
      </c>
      <c r="E18" s="20" t="s">
        <v>394</v>
      </c>
      <c r="F18" s="20"/>
      <c r="G18" s="23"/>
      <c r="H18" s="17" t="s">
        <v>117</v>
      </c>
      <c r="I18" s="13"/>
      <c r="K18" s="36">
        <f>SUMIFS($A$10:$A$400,$B$10:$B$400,"CH",$D$10:$D$400,"U9")</f>
        <v>125</v>
      </c>
      <c r="L18" s="36" t="s">
        <v>3</v>
      </c>
      <c r="M18" s="36" t="s">
        <v>15</v>
      </c>
    </row>
    <row r="19" spans="1:13" s="12" customFormat="1" x14ac:dyDescent="0.3">
      <c r="A19" s="17">
        <v>7</v>
      </c>
      <c r="B19" s="17" t="s">
        <v>185</v>
      </c>
      <c r="C19" s="17">
        <v>30</v>
      </c>
      <c r="D19" s="17" t="s">
        <v>10</v>
      </c>
      <c r="E19" s="20" t="s">
        <v>394</v>
      </c>
      <c r="F19" s="20"/>
      <c r="G19" s="23"/>
      <c r="H19" s="17" t="s">
        <v>117</v>
      </c>
      <c r="I19" s="13"/>
      <c r="K19" s="36">
        <f>SUMIFS($A$10:$A$400,$B$10:$B$400,"CH",$D$10:$D$400,"U10")</f>
        <v>0</v>
      </c>
      <c r="L19" s="36" t="s">
        <v>3</v>
      </c>
      <c r="M19" s="36" t="s">
        <v>16</v>
      </c>
    </row>
    <row r="20" spans="1:13" s="12" customFormat="1" x14ac:dyDescent="0.3">
      <c r="A20" s="17">
        <v>1</v>
      </c>
      <c r="B20" s="17" t="s">
        <v>4</v>
      </c>
      <c r="C20" s="17">
        <v>40</v>
      </c>
      <c r="D20" s="17" t="s">
        <v>10</v>
      </c>
      <c r="E20" s="20" t="s">
        <v>394</v>
      </c>
      <c r="F20" s="20"/>
      <c r="G20" s="23"/>
      <c r="H20" s="17" t="s">
        <v>117</v>
      </c>
      <c r="I20" s="13"/>
      <c r="K20" s="36">
        <f>SUMIFS($A$10:$A$400,$B$10:$B$400,"CH",$D$10:$D$400,"U11")</f>
        <v>0</v>
      </c>
      <c r="L20" s="36" t="s">
        <v>3</v>
      </c>
      <c r="M20" s="36" t="s">
        <v>42</v>
      </c>
    </row>
    <row r="21" spans="1:13" s="12" customFormat="1" x14ac:dyDescent="0.3">
      <c r="A21" s="17">
        <v>15</v>
      </c>
      <c r="B21" s="17" t="s">
        <v>727</v>
      </c>
      <c r="C21" s="17">
        <v>15</v>
      </c>
      <c r="D21" s="17" t="s">
        <v>10</v>
      </c>
      <c r="E21" s="20" t="s">
        <v>394</v>
      </c>
      <c r="F21" s="20"/>
      <c r="G21" s="23"/>
      <c r="H21" s="17" t="s">
        <v>117</v>
      </c>
      <c r="I21" s="13"/>
      <c r="K21" s="36">
        <f>SUMIFS($A$10:$A$400,$B$10:$B$400,"CH",$D$10:$D$400,"U12")</f>
        <v>1</v>
      </c>
      <c r="L21" s="36" t="s">
        <v>3</v>
      </c>
      <c r="M21" s="36" t="s">
        <v>43</v>
      </c>
    </row>
    <row r="22" spans="1:13" s="12" customFormat="1" x14ac:dyDescent="0.3">
      <c r="A22" s="17">
        <v>1</v>
      </c>
      <c r="B22" s="17" t="s">
        <v>4</v>
      </c>
      <c r="C22" s="17">
        <v>40</v>
      </c>
      <c r="D22" s="17" t="s">
        <v>9</v>
      </c>
      <c r="E22" s="20" t="s">
        <v>708</v>
      </c>
      <c r="F22" s="20"/>
      <c r="G22" s="23">
        <v>0.15763888888888888</v>
      </c>
      <c r="H22" s="17" t="s">
        <v>117</v>
      </c>
      <c r="I22" s="13"/>
      <c r="K22" s="36">
        <f>SUMIFS($A$10:$A$400,$B$10:$B$400,"CH",$D$10:$D$400,"U13")</f>
        <v>84</v>
      </c>
      <c r="L22" s="36" t="s">
        <v>3</v>
      </c>
      <c r="M22" s="36" t="s">
        <v>44</v>
      </c>
    </row>
    <row r="23" spans="1:13" s="12" customFormat="1" x14ac:dyDescent="0.3">
      <c r="A23" s="17">
        <v>2</v>
      </c>
      <c r="B23" s="17" t="s">
        <v>4</v>
      </c>
      <c r="C23" s="17">
        <v>50</v>
      </c>
      <c r="D23" s="17" t="s">
        <v>9</v>
      </c>
      <c r="E23" s="20" t="s">
        <v>708</v>
      </c>
      <c r="F23" s="20"/>
      <c r="G23" s="23"/>
      <c r="H23" s="17" t="s">
        <v>117</v>
      </c>
      <c r="I23" s="13"/>
      <c r="K23" s="36">
        <f>SUMIFS($A$10:$A$400,$B$10:$B$400,"CH",$D$10:$D$400,"U14")</f>
        <v>2</v>
      </c>
      <c r="L23" s="36" t="s">
        <v>3</v>
      </c>
      <c r="M23" s="36" t="s">
        <v>45</v>
      </c>
    </row>
    <row r="24" spans="1:13" s="12" customFormat="1" x14ac:dyDescent="0.3">
      <c r="A24" s="17">
        <v>8</v>
      </c>
      <c r="B24" s="17" t="s">
        <v>3</v>
      </c>
      <c r="C24" s="17">
        <v>70</v>
      </c>
      <c r="D24" s="17" t="s">
        <v>11</v>
      </c>
      <c r="E24" s="20" t="s">
        <v>22</v>
      </c>
      <c r="F24" s="20" t="s">
        <v>393</v>
      </c>
      <c r="G24" s="23">
        <v>0.16111111111111112</v>
      </c>
      <c r="H24" s="17" t="s">
        <v>117</v>
      </c>
      <c r="I24" s="13"/>
      <c r="K24" s="36">
        <f>SUMIFS($A$10:$A$400,$B$10:$B$400,"CH",$D$10:$D$400,"U15")</f>
        <v>40</v>
      </c>
      <c r="L24" s="36" t="s">
        <v>3</v>
      </c>
      <c r="M24" s="36" t="s">
        <v>46</v>
      </c>
    </row>
    <row r="25" spans="1:13" s="12" customFormat="1" x14ac:dyDescent="0.3">
      <c r="A25" s="17">
        <v>1</v>
      </c>
      <c r="B25" s="17" t="s">
        <v>4</v>
      </c>
      <c r="C25" s="17">
        <v>90</v>
      </c>
      <c r="D25" s="17" t="s">
        <v>11</v>
      </c>
      <c r="E25" s="20" t="s">
        <v>22</v>
      </c>
      <c r="F25" s="20" t="s">
        <v>393</v>
      </c>
      <c r="G25" s="23"/>
      <c r="H25" s="17" t="s">
        <v>117</v>
      </c>
      <c r="I25" s="13"/>
      <c r="K25" s="36">
        <f>SUMIFS($A$10:$A$400,$B$10:$B$400,"CH",$D$10:$D$400,"U16")</f>
        <v>1</v>
      </c>
      <c r="L25" s="36" t="s">
        <v>3</v>
      </c>
      <c r="M25" s="36" t="s">
        <v>511</v>
      </c>
    </row>
    <row r="26" spans="1:13" s="12" customFormat="1" x14ac:dyDescent="0.3">
      <c r="A26" s="17">
        <v>1</v>
      </c>
      <c r="B26" s="17" t="s">
        <v>4</v>
      </c>
      <c r="C26" s="17">
        <v>50</v>
      </c>
      <c r="D26" s="17" t="s">
        <v>11</v>
      </c>
      <c r="E26" s="20" t="s">
        <v>22</v>
      </c>
      <c r="F26" s="20" t="s">
        <v>393</v>
      </c>
      <c r="G26" s="23"/>
      <c r="H26" s="17" t="s">
        <v>117</v>
      </c>
      <c r="I26" s="13"/>
      <c r="K26" s="36">
        <f>SUMIFS($A$10:$A$400,$B$10:$B$400,"CH",$D$10:$D$400,"U17")</f>
        <v>0</v>
      </c>
      <c r="L26" s="36" t="s">
        <v>3</v>
      </c>
      <c r="M26" s="36" t="s">
        <v>512</v>
      </c>
    </row>
    <row r="27" spans="1:13" s="12" customFormat="1" x14ac:dyDescent="0.3">
      <c r="A27" s="17">
        <v>1</v>
      </c>
      <c r="B27" s="17" t="s">
        <v>727</v>
      </c>
      <c r="C27" s="17">
        <v>30</v>
      </c>
      <c r="D27" s="17" t="s">
        <v>13</v>
      </c>
      <c r="E27" s="20" t="s">
        <v>22</v>
      </c>
      <c r="F27" s="20"/>
      <c r="G27" s="23">
        <v>0.16180555555555556</v>
      </c>
      <c r="H27" s="17" t="s">
        <v>117</v>
      </c>
      <c r="I27" s="13"/>
      <c r="K27" s="36">
        <f>SUMIFS($A$10:$A$400,$B$10:$B$400,"CH",$D$10:$D$400,"U18")</f>
        <v>3</v>
      </c>
      <c r="L27" s="36" t="s">
        <v>3</v>
      </c>
      <c r="M27" s="36" t="s">
        <v>513</v>
      </c>
    </row>
    <row r="28" spans="1:13" s="12" customFormat="1" x14ac:dyDescent="0.3">
      <c r="A28" s="17">
        <v>1</v>
      </c>
      <c r="B28" s="17" t="s">
        <v>4</v>
      </c>
      <c r="C28" s="17">
        <v>30</v>
      </c>
      <c r="D28" s="17" t="s">
        <v>14</v>
      </c>
      <c r="E28" s="20" t="s">
        <v>672</v>
      </c>
      <c r="F28" s="20"/>
      <c r="G28" s="23">
        <v>0.16319444444444445</v>
      </c>
      <c r="H28" s="17" t="s">
        <v>117</v>
      </c>
      <c r="I28" s="13"/>
      <c r="K28" s="36">
        <f>SUMIFS($A$10:$A$400,$B$10:$B$400,"CH",$D$10:$D$400,"U19")</f>
        <v>0</v>
      </c>
      <c r="L28" s="36" t="s">
        <v>3</v>
      </c>
      <c r="M28" s="36" t="s">
        <v>514</v>
      </c>
    </row>
    <row r="29" spans="1:13" s="12" customFormat="1" x14ac:dyDescent="0.3">
      <c r="A29" s="17">
        <v>8</v>
      </c>
      <c r="B29" s="17" t="s">
        <v>3</v>
      </c>
      <c r="C29" s="17">
        <v>70</v>
      </c>
      <c r="D29" s="17" t="s">
        <v>14</v>
      </c>
      <c r="E29" s="20" t="s">
        <v>672</v>
      </c>
      <c r="F29" s="20"/>
      <c r="G29" s="23"/>
      <c r="H29" s="17" t="s">
        <v>117</v>
      </c>
      <c r="I29" s="13"/>
      <c r="K29" s="36">
        <f>SUMIFS($A$10:$A$400,$B$10:$B$400,"CH",$D$10:$D$400,"U20")</f>
        <v>8</v>
      </c>
      <c r="L29" s="36" t="s">
        <v>3</v>
      </c>
      <c r="M29" s="36" t="s">
        <v>516</v>
      </c>
    </row>
    <row r="30" spans="1:13" s="12" customFormat="1" x14ac:dyDescent="0.3">
      <c r="A30" s="17">
        <v>4</v>
      </c>
      <c r="B30" s="17" t="s">
        <v>3</v>
      </c>
      <c r="C30" s="17">
        <v>80</v>
      </c>
      <c r="D30" s="17" t="s">
        <v>14</v>
      </c>
      <c r="E30" s="20" t="s">
        <v>672</v>
      </c>
      <c r="F30" s="20"/>
      <c r="G30" s="23"/>
      <c r="H30" s="17" t="s">
        <v>31</v>
      </c>
      <c r="I30" s="13"/>
      <c r="K30" s="36">
        <f>SUM(K10:K29)</f>
        <v>356</v>
      </c>
      <c r="L30" s="36"/>
      <c r="M30" s="36"/>
    </row>
    <row r="31" spans="1:13" s="12" customFormat="1" x14ac:dyDescent="0.3">
      <c r="A31" s="17">
        <v>1</v>
      </c>
      <c r="B31" s="17" t="s">
        <v>3</v>
      </c>
      <c r="C31" s="17">
        <v>60</v>
      </c>
      <c r="D31" s="17" t="s">
        <v>14</v>
      </c>
      <c r="E31" s="20" t="s">
        <v>672</v>
      </c>
      <c r="F31" s="20"/>
      <c r="G31" s="23"/>
      <c r="H31" s="17" t="s">
        <v>117</v>
      </c>
      <c r="I31" s="13"/>
      <c r="K31" s="36"/>
      <c r="L31" s="36"/>
      <c r="M31" s="36"/>
    </row>
    <row r="32" spans="1:13" s="12" customFormat="1" x14ac:dyDescent="0.3">
      <c r="A32" s="17">
        <v>1</v>
      </c>
      <c r="B32" s="17" t="s">
        <v>185</v>
      </c>
      <c r="C32" s="17">
        <v>50</v>
      </c>
      <c r="D32" s="17" t="s">
        <v>14</v>
      </c>
      <c r="E32" s="20" t="s">
        <v>672</v>
      </c>
      <c r="F32" s="20"/>
      <c r="G32" s="23"/>
      <c r="H32" s="17" t="s">
        <v>117</v>
      </c>
      <c r="I32" s="13"/>
      <c r="K32" s="36">
        <f>SUMIFS($A$10:$A$400,$B$10:$B$400,"RT",$D$10:$D$400,"U1")</f>
        <v>0</v>
      </c>
      <c r="L32" s="36" t="s">
        <v>4</v>
      </c>
      <c r="M32" s="36" t="s">
        <v>7</v>
      </c>
    </row>
    <row r="33" spans="1:13" s="12" customFormat="1" x14ac:dyDescent="0.3">
      <c r="A33" s="17">
        <v>1</v>
      </c>
      <c r="B33" s="17" t="s">
        <v>185</v>
      </c>
      <c r="C33" s="17">
        <v>30</v>
      </c>
      <c r="D33" s="17" t="s">
        <v>14</v>
      </c>
      <c r="E33" s="20" t="s">
        <v>672</v>
      </c>
      <c r="F33" s="20"/>
      <c r="G33" s="23"/>
      <c r="H33" s="17" t="s">
        <v>31</v>
      </c>
      <c r="I33" s="13"/>
      <c r="K33" s="36">
        <f>SUMIFS($A$10:$A$400,$B$10:$B$400,"RT",$D$10:$D$400,"U2")</f>
        <v>3</v>
      </c>
      <c r="L33" s="36" t="s">
        <v>4</v>
      </c>
      <c r="M33" s="36" t="s">
        <v>8</v>
      </c>
    </row>
    <row r="34" spans="1:13" s="12" customFormat="1" x14ac:dyDescent="0.3">
      <c r="A34" s="17">
        <v>10</v>
      </c>
      <c r="B34" s="17" t="s">
        <v>3</v>
      </c>
      <c r="C34" s="17">
        <v>40</v>
      </c>
      <c r="D34" s="17" t="s">
        <v>14</v>
      </c>
      <c r="E34" s="20" t="s">
        <v>672</v>
      </c>
      <c r="F34" s="20"/>
      <c r="G34" s="23"/>
      <c r="H34" s="17" t="s">
        <v>117</v>
      </c>
      <c r="I34" s="13"/>
      <c r="K34" s="36">
        <f>SUMIFS($A$10:$A$400,$B$10:$B$400,"RT",$D$10:$D$400,"U3")</f>
        <v>3</v>
      </c>
      <c r="L34" s="36" t="s">
        <v>4</v>
      </c>
      <c r="M34" s="36" t="s">
        <v>9</v>
      </c>
    </row>
    <row r="35" spans="1:13" s="12" customFormat="1" x14ac:dyDescent="0.3">
      <c r="A35" s="17">
        <v>10</v>
      </c>
      <c r="B35" s="17" t="s">
        <v>3</v>
      </c>
      <c r="C35" s="17">
        <v>60</v>
      </c>
      <c r="D35" s="17" t="s">
        <v>14</v>
      </c>
      <c r="E35" s="20" t="s">
        <v>672</v>
      </c>
      <c r="F35" s="20"/>
      <c r="G35" s="23"/>
      <c r="H35" s="17" t="s">
        <v>31</v>
      </c>
      <c r="I35" s="13"/>
      <c r="K35" s="36">
        <f>SUMIFS($A$10:$A$400,$B$10:$B$400,"RT",$D$10:$D$400,"U4")</f>
        <v>4</v>
      </c>
      <c r="L35" s="36" t="s">
        <v>4</v>
      </c>
      <c r="M35" s="36" t="s">
        <v>10</v>
      </c>
    </row>
    <row r="36" spans="1:13" s="12" customFormat="1" x14ac:dyDescent="0.3">
      <c r="A36" s="17">
        <v>3</v>
      </c>
      <c r="B36" s="17" t="s">
        <v>193</v>
      </c>
      <c r="C36" s="17">
        <v>80</v>
      </c>
      <c r="D36" s="17" t="s">
        <v>14</v>
      </c>
      <c r="E36" s="20" t="s">
        <v>672</v>
      </c>
      <c r="F36" s="20"/>
      <c r="G36" s="23"/>
      <c r="H36" s="17" t="s">
        <v>31</v>
      </c>
      <c r="I36" s="13"/>
      <c r="K36" s="36">
        <f>SUMIFS($A$10:$A$400,$B$10:$B$400,"RT",$D$10:$D$400,"U5")</f>
        <v>2</v>
      </c>
      <c r="L36" s="36" t="s">
        <v>4</v>
      </c>
      <c r="M36" s="36" t="s">
        <v>11</v>
      </c>
    </row>
    <row r="37" spans="1:13" s="12" customFormat="1" x14ac:dyDescent="0.3">
      <c r="A37" s="17">
        <v>4</v>
      </c>
      <c r="B37" s="17" t="s">
        <v>3</v>
      </c>
      <c r="C37" s="17">
        <v>70</v>
      </c>
      <c r="D37" s="17" t="s">
        <v>14</v>
      </c>
      <c r="E37" s="20" t="s">
        <v>672</v>
      </c>
      <c r="F37" s="20"/>
      <c r="G37" s="23"/>
      <c r="H37" s="17" t="s">
        <v>116</v>
      </c>
      <c r="I37" s="13"/>
      <c r="K37" s="36">
        <f>SUMIFS($A$10:$A$400,$B$10:$B$400,"RT",$D$10:$D$400,"U6")</f>
        <v>0</v>
      </c>
      <c r="L37" s="36" t="s">
        <v>4</v>
      </c>
      <c r="M37" s="36" t="s">
        <v>12</v>
      </c>
    </row>
    <row r="38" spans="1:13" s="12" customFormat="1" x14ac:dyDescent="0.3">
      <c r="A38" s="17">
        <v>3</v>
      </c>
      <c r="B38" s="17" t="s">
        <v>185</v>
      </c>
      <c r="C38" s="17">
        <v>40</v>
      </c>
      <c r="D38" s="17" t="s">
        <v>14</v>
      </c>
      <c r="E38" s="20" t="s">
        <v>672</v>
      </c>
      <c r="F38" s="20"/>
      <c r="G38" s="23"/>
      <c r="H38" s="17" t="s">
        <v>31</v>
      </c>
      <c r="I38" s="13"/>
      <c r="K38" s="36">
        <f>SUMIFS($A$10:$A$400,$B$10:$B$400,"RT",$D$10:$D$400,"U7")</f>
        <v>0</v>
      </c>
      <c r="L38" s="36" t="s">
        <v>4</v>
      </c>
      <c r="M38" s="36" t="s">
        <v>13</v>
      </c>
    </row>
    <row r="39" spans="1:13" s="12" customFormat="1" x14ac:dyDescent="0.3">
      <c r="A39" s="17">
        <v>1</v>
      </c>
      <c r="B39" s="17" t="s">
        <v>4</v>
      </c>
      <c r="C39" s="17">
        <v>30</v>
      </c>
      <c r="D39" s="17" t="s">
        <v>15</v>
      </c>
      <c r="E39" s="20" t="s">
        <v>22</v>
      </c>
      <c r="F39" s="20"/>
      <c r="G39" s="23">
        <v>0.16874999999999998</v>
      </c>
      <c r="H39" s="17" t="s">
        <v>31</v>
      </c>
      <c r="I39" s="13"/>
      <c r="K39" s="36">
        <f>SUMIFS($A$10:$A$400,$B$10:$B$400,"RT",$D$10:$D$400,"U8")</f>
        <v>1</v>
      </c>
      <c r="L39" s="36" t="s">
        <v>4</v>
      </c>
      <c r="M39" s="36" t="s">
        <v>14</v>
      </c>
    </row>
    <row r="40" spans="1:13" s="12" customFormat="1" x14ac:dyDescent="0.3">
      <c r="A40" s="17">
        <v>1</v>
      </c>
      <c r="B40" s="17" t="s">
        <v>392</v>
      </c>
      <c r="C40" s="17">
        <v>250</v>
      </c>
      <c r="D40" s="17" t="s">
        <v>15</v>
      </c>
      <c r="E40" s="20" t="s">
        <v>22</v>
      </c>
      <c r="F40" s="20"/>
      <c r="G40" s="23"/>
      <c r="H40" s="17" t="s">
        <v>116</v>
      </c>
      <c r="I40" s="13"/>
      <c r="K40" s="36">
        <f>SUMIFS($A$10:$A$400,$B$10:$B$400,"RT",$D$10:$D$400,"U9")</f>
        <v>2</v>
      </c>
      <c r="L40" s="36" t="s">
        <v>4</v>
      </c>
      <c r="M40" s="36" t="s">
        <v>15</v>
      </c>
    </row>
    <row r="41" spans="1:13" s="12" customFormat="1" x14ac:dyDescent="0.3">
      <c r="A41" s="17">
        <v>100</v>
      </c>
      <c r="B41" s="17" t="s">
        <v>3</v>
      </c>
      <c r="C41" s="17">
        <v>80</v>
      </c>
      <c r="D41" s="17" t="s">
        <v>15</v>
      </c>
      <c r="E41" s="20" t="s">
        <v>22</v>
      </c>
      <c r="F41" s="20"/>
      <c r="G41" s="23"/>
      <c r="H41" s="17" t="s">
        <v>116</v>
      </c>
      <c r="I41" s="13"/>
      <c r="K41" s="36">
        <f>SUMIFS($A$10:$A$400,$B$10:$B$400,"RT",$D$10:$D$400,"U10")</f>
        <v>0</v>
      </c>
      <c r="L41" s="36" t="s">
        <v>4</v>
      </c>
      <c r="M41" s="36" t="s">
        <v>16</v>
      </c>
    </row>
    <row r="42" spans="1:13" s="12" customFormat="1" x14ac:dyDescent="0.3">
      <c r="A42" s="17">
        <v>1</v>
      </c>
      <c r="B42" s="17" t="s">
        <v>185</v>
      </c>
      <c r="C42" s="17">
        <v>40</v>
      </c>
      <c r="D42" s="17" t="s">
        <v>15</v>
      </c>
      <c r="E42" s="20" t="s">
        <v>22</v>
      </c>
      <c r="F42" s="20"/>
      <c r="G42" s="23"/>
      <c r="H42" s="17" t="s">
        <v>31</v>
      </c>
      <c r="I42" s="13"/>
      <c r="K42" s="36">
        <f>SUMIFS($A$10:$A$400,$B$10:$B$400,"RT",$D$10:$D$400,"U11")</f>
        <v>0</v>
      </c>
      <c r="L42" s="36" t="s">
        <v>4</v>
      </c>
      <c r="M42" s="36" t="s">
        <v>42</v>
      </c>
    </row>
    <row r="43" spans="1:13" s="12" customFormat="1" x14ac:dyDescent="0.3">
      <c r="A43" s="17">
        <v>200</v>
      </c>
      <c r="B43" s="17" t="s">
        <v>185</v>
      </c>
      <c r="C43" s="17">
        <v>60</v>
      </c>
      <c r="D43" s="17" t="s">
        <v>15</v>
      </c>
      <c r="E43" s="20" t="s">
        <v>22</v>
      </c>
      <c r="F43" s="20"/>
      <c r="G43" s="23"/>
      <c r="H43" s="17" t="s">
        <v>116</v>
      </c>
      <c r="I43" s="13"/>
      <c r="K43" s="36">
        <f>SUMIFS($A$10:$A$400,$B$10:$B$400,"RT",$D$10:$D$400,"U12")</f>
        <v>1</v>
      </c>
      <c r="L43" s="36" t="s">
        <v>4</v>
      </c>
      <c r="M43" s="36" t="s">
        <v>43</v>
      </c>
    </row>
    <row r="44" spans="1:13" s="12" customFormat="1" x14ac:dyDescent="0.3">
      <c r="A44" s="17">
        <v>1</v>
      </c>
      <c r="B44" s="17" t="s">
        <v>4</v>
      </c>
      <c r="C44" s="17">
        <v>120</v>
      </c>
      <c r="D44" s="17" t="s">
        <v>15</v>
      </c>
      <c r="E44" s="20" t="s">
        <v>22</v>
      </c>
      <c r="F44" s="20"/>
      <c r="G44" s="23"/>
      <c r="H44" s="17" t="s">
        <v>31</v>
      </c>
      <c r="I44" s="13"/>
      <c r="K44" s="36">
        <f>SUMIFS($A$10:$A$400,$B$10:$B$400,"RT",$D$10:$D$400,"U13")</f>
        <v>21</v>
      </c>
      <c r="L44" s="36" t="s">
        <v>4</v>
      </c>
      <c r="M44" s="36" t="s">
        <v>44</v>
      </c>
    </row>
    <row r="45" spans="1:13" s="12" customFormat="1" x14ac:dyDescent="0.3">
      <c r="A45" s="17">
        <v>1</v>
      </c>
      <c r="B45" s="17" t="s">
        <v>3</v>
      </c>
      <c r="C45" s="17">
        <v>120</v>
      </c>
      <c r="D45" s="17" t="s">
        <v>15</v>
      </c>
      <c r="E45" s="20" t="s">
        <v>22</v>
      </c>
      <c r="F45" s="20"/>
      <c r="G45" s="23"/>
      <c r="H45" s="17" t="s">
        <v>41</v>
      </c>
      <c r="I45" s="13"/>
      <c r="K45" s="36">
        <f>SUMIFS($A$10:$A$400,$B$10:$B$400,"RT",$D$10:$D$400,"U14")</f>
        <v>1</v>
      </c>
      <c r="L45" s="36" t="s">
        <v>4</v>
      </c>
      <c r="M45" s="36" t="s">
        <v>45</v>
      </c>
    </row>
    <row r="46" spans="1:13" s="12" customFormat="1" x14ac:dyDescent="0.3">
      <c r="A46" s="17">
        <v>9</v>
      </c>
      <c r="B46" s="17" t="s">
        <v>3</v>
      </c>
      <c r="C46" s="17">
        <v>80</v>
      </c>
      <c r="D46" s="17" t="s">
        <v>15</v>
      </c>
      <c r="E46" s="20" t="s">
        <v>22</v>
      </c>
      <c r="F46" s="20"/>
      <c r="G46" s="23"/>
      <c r="H46" s="17" t="s">
        <v>31</v>
      </c>
      <c r="I46" s="13"/>
      <c r="K46" s="36">
        <f>SUMIFS($A$10:$A$400,$B$10:$B$400,"RT",$D$10:$D$400,"U15")</f>
        <v>46</v>
      </c>
      <c r="L46" s="36" t="s">
        <v>4</v>
      </c>
      <c r="M46" s="36" t="s">
        <v>46</v>
      </c>
    </row>
    <row r="47" spans="1:13" s="12" customFormat="1" x14ac:dyDescent="0.3">
      <c r="A47" s="17">
        <v>92</v>
      </c>
      <c r="B47" s="17" t="s">
        <v>185</v>
      </c>
      <c r="C47" s="17">
        <v>30</v>
      </c>
      <c r="D47" s="17" t="s">
        <v>15</v>
      </c>
      <c r="E47" s="20" t="s">
        <v>22</v>
      </c>
      <c r="F47" s="20"/>
      <c r="G47" s="23"/>
      <c r="H47" s="17" t="s">
        <v>116</v>
      </c>
      <c r="I47" s="13"/>
      <c r="K47" s="36">
        <f>SUMIFS($A$10:$A$400,$B$10:$B$400,"RT",$D$10:$D$400,"U16")</f>
        <v>5</v>
      </c>
      <c r="L47" s="36" t="s">
        <v>4</v>
      </c>
      <c r="M47" s="36" t="s">
        <v>511</v>
      </c>
    </row>
    <row r="48" spans="1:13" s="12" customFormat="1" x14ac:dyDescent="0.3">
      <c r="A48" s="17">
        <v>1</v>
      </c>
      <c r="B48" s="17" t="s">
        <v>3</v>
      </c>
      <c r="C48" s="17">
        <v>60</v>
      </c>
      <c r="D48" s="17" t="s">
        <v>15</v>
      </c>
      <c r="E48" s="20" t="s">
        <v>22</v>
      </c>
      <c r="F48" s="20"/>
      <c r="G48" s="23"/>
      <c r="H48" s="17" t="s">
        <v>116</v>
      </c>
      <c r="I48" s="13"/>
      <c r="K48" s="36">
        <f>SUMIFS($A$10:$A$400,$B$10:$B$400,"RT",$D$10:$D$400,"U17")</f>
        <v>2</v>
      </c>
      <c r="L48" s="36" t="s">
        <v>4</v>
      </c>
      <c r="M48" s="36" t="s">
        <v>512</v>
      </c>
    </row>
    <row r="49" spans="1:13" s="12" customFormat="1" x14ac:dyDescent="0.3">
      <c r="A49" s="17">
        <v>10</v>
      </c>
      <c r="B49" s="17" t="s">
        <v>3</v>
      </c>
      <c r="C49" s="17">
        <v>80</v>
      </c>
      <c r="D49" s="17" t="s">
        <v>15</v>
      </c>
      <c r="E49" s="20" t="s">
        <v>22</v>
      </c>
      <c r="F49" s="20"/>
      <c r="G49" s="23"/>
      <c r="H49" s="17" t="s">
        <v>31</v>
      </c>
      <c r="I49" s="13"/>
      <c r="K49" s="36">
        <f>SUMIFS($A$10:$A$400,$B$10:$B$400,"RT",$D$10:$D$400,"U18")</f>
        <v>75</v>
      </c>
      <c r="L49" s="36" t="s">
        <v>4</v>
      </c>
      <c r="M49" s="36" t="s">
        <v>513</v>
      </c>
    </row>
    <row r="50" spans="1:13" s="12" customFormat="1" x14ac:dyDescent="0.3">
      <c r="A50" s="17">
        <v>50</v>
      </c>
      <c r="B50" s="17" t="s">
        <v>185</v>
      </c>
      <c r="C50" s="17">
        <v>40</v>
      </c>
      <c r="D50" s="17" t="s">
        <v>15</v>
      </c>
      <c r="E50" s="20" t="s">
        <v>22</v>
      </c>
      <c r="F50" s="20"/>
      <c r="G50" s="23"/>
      <c r="H50" s="17" t="s">
        <v>31</v>
      </c>
      <c r="I50" s="13"/>
      <c r="K50" s="36">
        <f>SUMIFS($A$10:$A$400,$B$10:$B$400,"RT",$D$10:$D$400,"U19")</f>
        <v>0</v>
      </c>
      <c r="L50" s="36" t="s">
        <v>4</v>
      </c>
      <c r="M50" s="36" t="s">
        <v>514</v>
      </c>
    </row>
    <row r="51" spans="1:13" s="12" customFormat="1" x14ac:dyDescent="0.3">
      <c r="A51" s="17">
        <v>2</v>
      </c>
      <c r="B51" s="17" t="s">
        <v>3</v>
      </c>
      <c r="C51" s="17">
        <v>40</v>
      </c>
      <c r="D51" s="17" t="s">
        <v>15</v>
      </c>
      <c r="E51" s="20" t="s">
        <v>22</v>
      </c>
      <c r="F51" s="20"/>
      <c r="G51" s="23"/>
      <c r="H51" s="17" t="s">
        <v>31</v>
      </c>
      <c r="I51" s="13"/>
      <c r="K51" s="36">
        <f>SUMIFS($A$10:$A$400,$B$10:$B$400,"RT",$D$10:$D$400,"U20")</f>
        <v>16</v>
      </c>
      <c r="L51" s="36" t="s">
        <v>4</v>
      </c>
      <c r="M51" s="36" t="s">
        <v>516</v>
      </c>
    </row>
    <row r="52" spans="1:13" s="12" customFormat="1" x14ac:dyDescent="0.3">
      <c r="A52" s="17">
        <v>1</v>
      </c>
      <c r="B52" s="17" t="s">
        <v>3</v>
      </c>
      <c r="C52" s="17">
        <v>60</v>
      </c>
      <c r="D52" s="17" t="s">
        <v>15</v>
      </c>
      <c r="E52" s="20" t="s">
        <v>22</v>
      </c>
      <c r="F52" s="20"/>
      <c r="G52" s="23"/>
      <c r="H52" s="17" t="s">
        <v>116</v>
      </c>
      <c r="I52" s="13"/>
      <c r="K52" s="36">
        <f>SUM(K32:K51)</f>
        <v>182</v>
      </c>
      <c r="L52" s="16"/>
      <c r="M52" s="16"/>
    </row>
    <row r="53" spans="1:13" s="12" customFormat="1" x14ac:dyDescent="0.3">
      <c r="A53" s="17">
        <v>1</v>
      </c>
      <c r="B53" s="17" t="s">
        <v>3</v>
      </c>
      <c r="C53" s="17">
        <v>50</v>
      </c>
      <c r="D53" s="17" t="s">
        <v>15</v>
      </c>
      <c r="E53" s="20" t="s">
        <v>22</v>
      </c>
      <c r="F53" s="20"/>
      <c r="G53" s="23"/>
      <c r="H53" s="17" t="s">
        <v>31</v>
      </c>
      <c r="I53" s="13"/>
      <c r="K53" s="16"/>
      <c r="L53" s="16"/>
      <c r="M53" s="16"/>
    </row>
    <row r="54" spans="1:13" s="12" customFormat="1" x14ac:dyDescent="0.3">
      <c r="A54" s="17">
        <v>1</v>
      </c>
      <c r="B54" s="17" t="s">
        <v>4</v>
      </c>
      <c r="C54" s="17">
        <v>40</v>
      </c>
      <c r="D54" s="17" t="s">
        <v>43</v>
      </c>
      <c r="E54" s="20" t="s">
        <v>21</v>
      </c>
      <c r="F54" s="20" t="s">
        <v>184</v>
      </c>
      <c r="G54" s="23">
        <v>0.17430555555555557</v>
      </c>
      <c r="H54" s="17" t="s">
        <v>26</v>
      </c>
      <c r="I54" s="13"/>
      <c r="K54" s="16"/>
      <c r="L54" s="16"/>
      <c r="M54" s="16"/>
    </row>
    <row r="55" spans="1:13" s="12" customFormat="1" x14ac:dyDescent="0.3">
      <c r="A55" s="17">
        <v>1</v>
      </c>
      <c r="B55" s="17" t="s">
        <v>3</v>
      </c>
      <c r="C55" s="17">
        <v>60</v>
      </c>
      <c r="D55" s="17" t="s">
        <v>43</v>
      </c>
      <c r="E55" s="20" t="s">
        <v>21</v>
      </c>
      <c r="F55" s="20" t="s">
        <v>184</v>
      </c>
      <c r="G55" s="23"/>
      <c r="H55" s="17" t="s">
        <v>116</v>
      </c>
      <c r="I55" s="13"/>
      <c r="K55" s="16"/>
      <c r="L55" s="16"/>
      <c r="M55" s="16"/>
    </row>
    <row r="56" spans="1:13" s="12" customFormat="1" x14ac:dyDescent="0.3">
      <c r="A56" s="17">
        <v>1</v>
      </c>
      <c r="B56" s="17" t="s">
        <v>4</v>
      </c>
      <c r="C56" s="17">
        <v>60</v>
      </c>
      <c r="D56" s="17" t="s">
        <v>44</v>
      </c>
      <c r="E56" s="20" t="s">
        <v>672</v>
      </c>
      <c r="F56" s="20"/>
      <c r="G56" s="23">
        <v>0.17569444444444446</v>
      </c>
      <c r="H56" s="17" t="s">
        <v>31</v>
      </c>
      <c r="I56" s="13"/>
      <c r="K56" s="16"/>
      <c r="L56" s="16"/>
      <c r="M56" s="16"/>
    </row>
    <row r="57" spans="1:13" s="12" customFormat="1" x14ac:dyDescent="0.3">
      <c r="A57" s="17">
        <v>5</v>
      </c>
      <c r="B57" s="17" t="s">
        <v>4</v>
      </c>
      <c r="C57" s="17">
        <v>60</v>
      </c>
      <c r="D57" s="17" t="s">
        <v>44</v>
      </c>
      <c r="E57" s="20" t="s">
        <v>672</v>
      </c>
      <c r="F57" s="20"/>
      <c r="G57" s="23"/>
      <c r="H57" s="17" t="s">
        <v>188</v>
      </c>
      <c r="I57" s="13"/>
      <c r="K57" s="16"/>
      <c r="L57" s="16"/>
      <c r="M57" s="16"/>
    </row>
    <row r="58" spans="1:13" s="12" customFormat="1" x14ac:dyDescent="0.3">
      <c r="A58" s="17">
        <v>1</v>
      </c>
      <c r="B58" s="17" t="s">
        <v>3</v>
      </c>
      <c r="C58" s="17">
        <v>30</v>
      </c>
      <c r="D58" s="17" t="s">
        <v>44</v>
      </c>
      <c r="E58" s="20" t="s">
        <v>672</v>
      </c>
      <c r="F58" s="20"/>
      <c r="G58" s="23"/>
      <c r="H58" s="17" t="s">
        <v>116</v>
      </c>
      <c r="I58" s="13"/>
      <c r="K58" s="16"/>
      <c r="L58" s="16"/>
      <c r="M58" s="16"/>
    </row>
    <row r="59" spans="1:13" s="12" customFormat="1" x14ac:dyDescent="0.3">
      <c r="A59" s="17">
        <v>16</v>
      </c>
      <c r="B59" s="17" t="s">
        <v>3</v>
      </c>
      <c r="C59" s="17">
        <v>90</v>
      </c>
      <c r="D59" s="17" t="s">
        <v>44</v>
      </c>
      <c r="E59" s="20" t="s">
        <v>672</v>
      </c>
      <c r="F59" s="20"/>
      <c r="G59" s="23"/>
      <c r="H59" s="17" t="s">
        <v>117</v>
      </c>
      <c r="I59" s="13"/>
      <c r="K59" s="16"/>
      <c r="L59" s="16"/>
      <c r="M59" s="16"/>
    </row>
    <row r="60" spans="1:13" s="12" customFormat="1" x14ac:dyDescent="0.3">
      <c r="A60" s="17">
        <v>19</v>
      </c>
      <c r="B60" s="17" t="s">
        <v>3</v>
      </c>
      <c r="C60" s="17">
        <v>60</v>
      </c>
      <c r="D60" s="17" t="s">
        <v>44</v>
      </c>
      <c r="E60" s="20" t="s">
        <v>672</v>
      </c>
      <c r="F60" s="20"/>
      <c r="G60" s="23"/>
      <c r="H60" s="17" t="s">
        <v>31</v>
      </c>
      <c r="I60" s="13"/>
      <c r="K60" s="16"/>
      <c r="L60" s="16"/>
      <c r="M60" s="16"/>
    </row>
    <row r="61" spans="1:13" s="12" customFormat="1" x14ac:dyDescent="0.3">
      <c r="A61" s="17">
        <v>8</v>
      </c>
      <c r="B61" s="17" t="s">
        <v>3</v>
      </c>
      <c r="C61" s="17">
        <v>30</v>
      </c>
      <c r="D61" s="17" t="s">
        <v>44</v>
      </c>
      <c r="E61" s="20" t="s">
        <v>22</v>
      </c>
      <c r="F61" s="20"/>
      <c r="G61" s="23"/>
      <c r="H61" s="17" t="s">
        <v>116</v>
      </c>
      <c r="I61" s="13"/>
      <c r="K61" s="16"/>
      <c r="L61" s="16"/>
      <c r="M61" s="16"/>
    </row>
    <row r="62" spans="1:13" s="12" customFormat="1" x14ac:dyDescent="0.3">
      <c r="A62" s="17">
        <v>1</v>
      </c>
      <c r="B62" s="17" t="s">
        <v>185</v>
      </c>
      <c r="C62" s="17">
        <v>80</v>
      </c>
      <c r="D62" s="17" t="s">
        <v>44</v>
      </c>
      <c r="E62" s="20" t="s">
        <v>22</v>
      </c>
      <c r="F62" s="20"/>
      <c r="G62" s="23"/>
      <c r="H62" s="17" t="s">
        <v>116</v>
      </c>
      <c r="I62" s="13"/>
      <c r="K62" s="16"/>
      <c r="L62" s="16"/>
      <c r="M62" s="16"/>
    </row>
    <row r="63" spans="1:13" s="12" customFormat="1" x14ac:dyDescent="0.3">
      <c r="A63" s="17">
        <v>13</v>
      </c>
      <c r="B63" s="17" t="s">
        <v>185</v>
      </c>
      <c r="C63" s="17">
        <v>30</v>
      </c>
      <c r="D63" s="17" t="s">
        <v>44</v>
      </c>
      <c r="E63" s="20" t="s">
        <v>22</v>
      </c>
      <c r="F63" s="20"/>
      <c r="G63" s="23"/>
      <c r="H63" s="17" t="s">
        <v>31</v>
      </c>
      <c r="I63" s="13"/>
      <c r="K63" s="16"/>
      <c r="L63" s="16"/>
      <c r="M63" s="16"/>
    </row>
    <row r="64" spans="1:13" s="12" customFormat="1" x14ac:dyDescent="0.3">
      <c r="A64" s="17">
        <v>40</v>
      </c>
      <c r="B64" s="17" t="s">
        <v>3</v>
      </c>
      <c r="C64" s="17">
        <v>60</v>
      </c>
      <c r="D64" s="17" t="s">
        <v>44</v>
      </c>
      <c r="E64" s="20" t="s">
        <v>22</v>
      </c>
      <c r="F64" s="20"/>
      <c r="G64" s="23"/>
      <c r="H64" s="17" t="s">
        <v>391</v>
      </c>
      <c r="I64" s="13"/>
      <c r="K64" s="16"/>
      <c r="L64" s="16"/>
      <c r="M64" s="16"/>
    </row>
    <row r="65" spans="1:13" s="12" customFormat="1" x14ac:dyDescent="0.3">
      <c r="A65" s="17">
        <v>15</v>
      </c>
      <c r="B65" s="17" t="s">
        <v>4</v>
      </c>
      <c r="C65" s="17">
        <v>60</v>
      </c>
      <c r="D65" s="17" t="s">
        <v>44</v>
      </c>
      <c r="E65" s="20" t="s">
        <v>22</v>
      </c>
      <c r="F65" s="20"/>
      <c r="G65" s="23"/>
      <c r="H65" s="17" t="s">
        <v>117</v>
      </c>
      <c r="I65" s="13"/>
      <c r="K65" s="16"/>
      <c r="L65" s="16"/>
      <c r="M65" s="16"/>
    </row>
    <row r="66" spans="1:13" s="12" customFormat="1" x14ac:dyDescent="0.3">
      <c r="A66" s="17">
        <v>125</v>
      </c>
      <c r="B66" s="17" t="s">
        <v>185</v>
      </c>
      <c r="C66" s="17">
        <v>60</v>
      </c>
      <c r="D66" s="17" t="s">
        <v>44</v>
      </c>
      <c r="E66" s="20" t="s">
        <v>22</v>
      </c>
      <c r="F66" s="20"/>
      <c r="G66" s="23"/>
      <c r="H66" s="17" t="s">
        <v>117</v>
      </c>
      <c r="I66" s="13"/>
      <c r="K66" s="16"/>
      <c r="L66" s="16"/>
      <c r="M66" s="16"/>
    </row>
    <row r="67" spans="1:13" s="12" customFormat="1" x14ac:dyDescent="0.3">
      <c r="A67" s="17">
        <v>1</v>
      </c>
      <c r="B67" s="17" t="s">
        <v>3</v>
      </c>
      <c r="C67" s="17">
        <v>40</v>
      </c>
      <c r="D67" s="17" t="s">
        <v>45</v>
      </c>
      <c r="E67" s="20" t="s">
        <v>667</v>
      </c>
      <c r="F67" s="20"/>
      <c r="G67" s="23">
        <v>0.17916666666666667</v>
      </c>
      <c r="H67" s="17" t="s">
        <v>47</v>
      </c>
      <c r="I67" s="13"/>
      <c r="K67" s="16"/>
      <c r="L67" s="16"/>
      <c r="M67" s="16"/>
    </row>
    <row r="68" spans="1:13" s="12" customFormat="1" x14ac:dyDescent="0.3">
      <c r="A68" s="17">
        <v>1</v>
      </c>
      <c r="B68" s="17" t="s">
        <v>4</v>
      </c>
      <c r="C68" s="17">
        <v>150</v>
      </c>
      <c r="D68" s="17" t="s">
        <v>45</v>
      </c>
      <c r="E68" s="20" t="s">
        <v>22</v>
      </c>
      <c r="F68" s="20"/>
      <c r="G68" s="23"/>
      <c r="H68" s="17" t="s">
        <v>116</v>
      </c>
      <c r="I68" s="13"/>
      <c r="K68" s="16"/>
      <c r="L68" s="16"/>
      <c r="M68" s="16"/>
    </row>
    <row r="69" spans="1:13" s="12" customFormat="1" x14ac:dyDescent="0.3">
      <c r="A69" s="17">
        <v>1</v>
      </c>
      <c r="B69" s="17" t="s">
        <v>3</v>
      </c>
      <c r="C69" s="17">
        <v>60</v>
      </c>
      <c r="D69" s="17" t="s">
        <v>45</v>
      </c>
      <c r="E69" s="20" t="s">
        <v>22</v>
      </c>
      <c r="F69" s="20"/>
      <c r="G69" s="23"/>
      <c r="H69" s="17" t="s">
        <v>116</v>
      </c>
      <c r="I69" s="13"/>
      <c r="K69" s="16"/>
      <c r="L69" s="16"/>
      <c r="M69" s="16"/>
    </row>
    <row r="70" spans="1:13" s="12" customFormat="1" x14ac:dyDescent="0.3">
      <c r="A70" s="17">
        <v>40</v>
      </c>
      <c r="B70" s="17" t="s">
        <v>4</v>
      </c>
      <c r="C70" s="17">
        <v>80</v>
      </c>
      <c r="D70" s="17" t="s">
        <v>46</v>
      </c>
      <c r="E70" s="20" t="s">
        <v>672</v>
      </c>
      <c r="F70" s="20"/>
      <c r="G70" s="23">
        <v>0.17986111111111111</v>
      </c>
      <c r="H70" s="17" t="s">
        <v>116</v>
      </c>
      <c r="I70" s="13"/>
      <c r="K70" s="16"/>
      <c r="L70" s="16"/>
      <c r="M70" s="16"/>
    </row>
    <row r="71" spans="1:13" s="12" customFormat="1" x14ac:dyDescent="0.3">
      <c r="A71" s="17">
        <v>18</v>
      </c>
      <c r="B71" s="17" t="s">
        <v>3</v>
      </c>
      <c r="C71" s="17">
        <v>60</v>
      </c>
      <c r="D71" s="17" t="s">
        <v>46</v>
      </c>
      <c r="E71" s="20" t="s">
        <v>22</v>
      </c>
      <c r="F71" s="20"/>
      <c r="G71" s="23"/>
      <c r="H71" s="17" t="s">
        <v>116</v>
      </c>
      <c r="I71" s="13"/>
      <c r="K71" s="16"/>
      <c r="L71" s="16"/>
      <c r="M71" s="16"/>
    </row>
    <row r="72" spans="1:13" s="12" customFormat="1" x14ac:dyDescent="0.3">
      <c r="A72" s="17">
        <v>20</v>
      </c>
      <c r="B72" s="17" t="s">
        <v>185</v>
      </c>
      <c r="C72" s="17">
        <v>80</v>
      </c>
      <c r="D72" s="17" t="s">
        <v>46</v>
      </c>
      <c r="E72" s="20" t="s">
        <v>22</v>
      </c>
      <c r="F72" s="20"/>
      <c r="G72" s="23"/>
      <c r="H72" s="17" t="s">
        <v>116</v>
      </c>
      <c r="I72" s="13"/>
      <c r="K72" s="16"/>
      <c r="L72" s="16"/>
      <c r="M72" s="16"/>
    </row>
    <row r="73" spans="1:13" s="12" customFormat="1" x14ac:dyDescent="0.3">
      <c r="A73" s="17">
        <v>6</v>
      </c>
      <c r="B73" s="17" t="s">
        <v>4</v>
      </c>
      <c r="C73" s="17">
        <v>80</v>
      </c>
      <c r="D73" s="17" t="s">
        <v>46</v>
      </c>
      <c r="E73" s="20" t="s">
        <v>22</v>
      </c>
      <c r="F73" s="20"/>
      <c r="G73" s="23"/>
      <c r="H73" s="17" t="s">
        <v>31</v>
      </c>
      <c r="I73" s="13"/>
      <c r="K73" s="16"/>
      <c r="L73" s="16"/>
      <c r="M73" s="16"/>
    </row>
    <row r="74" spans="1:13" s="12" customFormat="1" x14ac:dyDescent="0.3">
      <c r="A74" s="17">
        <v>12</v>
      </c>
      <c r="B74" s="17" t="s">
        <v>3</v>
      </c>
      <c r="C74" s="17">
        <v>40</v>
      </c>
      <c r="D74" s="17" t="s">
        <v>46</v>
      </c>
      <c r="E74" s="20" t="s">
        <v>22</v>
      </c>
      <c r="F74" s="20"/>
      <c r="G74" s="23"/>
      <c r="H74" s="17" t="s">
        <v>31</v>
      </c>
      <c r="I74" s="13"/>
      <c r="K74" s="16"/>
      <c r="L74" s="16"/>
      <c r="M74" s="16"/>
    </row>
    <row r="75" spans="1:13" s="12" customFormat="1" x14ac:dyDescent="0.3">
      <c r="A75" s="17">
        <v>10</v>
      </c>
      <c r="B75" s="17" t="s">
        <v>3</v>
      </c>
      <c r="C75" s="17">
        <v>80</v>
      </c>
      <c r="D75" s="17" t="s">
        <v>46</v>
      </c>
      <c r="E75" s="20" t="s">
        <v>22</v>
      </c>
      <c r="F75" s="20"/>
      <c r="G75" s="23"/>
      <c r="H75" s="17" t="s">
        <v>31</v>
      </c>
      <c r="I75" s="13"/>
      <c r="K75" s="16"/>
      <c r="L75" s="16"/>
      <c r="M75" s="16"/>
    </row>
    <row r="76" spans="1:13" s="12" customFormat="1" x14ac:dyDescent="0.3">
      <c r="A76" s="17">
        <v>5</v>
      </c>
      <c r="B76" s="17" t="s">
        <v>4</v>
      </c>
      <c r="C76" s="17">
        <v>40</v>
      </c>
      <c r="D76" s="17" t="s">
        <v>511</v>
      </c>
      <c r="E76" s="20" t="s">
        <v>186</v>
      </c>
      <c r="F76" s="20" t="s">
        <v>184</v>
      </c>
      <c r="G76" s="23">
        <v>0.18124999999999999</v>
      </c>
      <c r="H76" s="17" t="s">
        <v>117</v>
      </c>
      <c r="I76" s="13"/>
      <c r="K76" s="16"/>
      <c r="L76" s="16"/>
      <c r="M76" s="16"/>
    </row>
    <row r="77" spans="1:13" s="12" customFormat="1" x14ac:dyDescent="0.3">
      <c r="A77" s="17">
        <v>1</v>
      </c>
      <c r="B77" s="17" t="s">
        <v>3</v>
      </c>
      <c r="C77" s="17">
        <v>60</v>
      </c>
      <c r="D77" s="17" t="s">
        <v>511</v>
      </c>
      <c r="E77" s="20" t="s">
        <v>186</v>
      </c>
      <c r="F77" s="20" t="s">
        <v>184</v>
      </c>
      <c r="G77" s="23"/>
      <c r="H77" s="17" t="s">
        <v>117</v>
      </c>
      <c r="I77" s="13"/>
      <c r="K77" s="16"/>
      <c r="L77" s="16"/>
      <c r="M77" s="16"/>
    </row>
    <row r="78" spans="1:13" s="12" customFormat="1" x14ac:dyDescent="0.3">
      <c r="A78" s="17">
        <v>1</v>
      </c>
      <c r="B78" s="17" t="s">
        <v>4</v>
      </c>
      <c r="C78" s="17">
        <v>50</v>
      </c>
      <c r="D78" s="17" t="s">
        <v>512</v>
      </c>
      <c r="E78" s="20" t="s">
        <v>186</v>
      </c>
      <c r="F78" s="20"/>
      <c r="G78" s="23">
        <v>0.18611111111111112</v>
      </c>
      <c r="H78" s="17" t="s">
        <v>117</v>
      </c>
      <c r="I78" s="13"/>
      <c r="K78" s="16"/>
      <c r="L78" s="16"/>
      <c r="M78" s="16"/>
    </row>
    <row r="79" spans="1:13" s="12" customFormat="1" x14ac:dyDescent="0.3">
      <c r="A79" s="17">
        <v>1</v>
      </c>
      <c r="B79" s="17" t="s">
        <v>4</v>
      </c>
      <c r="C79" s="17">
        <v>50</v>
      </c>
      <c r="D79" s="17" t="s">
        <v>512</v>
      </c>
      <c r="E79" s="20" t="s">
        <v>186</v>
      </c>
      <c r="F79" s="20"/>
      <c r="G79" s="23"/>
      <c r="H79" s="17" t="s">
        <v>117</v>
      </c>
      <c r="I79" s="13"/>
      <c r="K79" s="16"/>
      <c r="L79" s="16"/>
      <c r="M79" s="16"/>
    </row>
    <row r="80" spans="1:13" s="12" customFormat="1" x14ac:dyDescent="0.3">
      <c r="A80" s="17">
        <v>24</v>
      </c>
      <c r="B80" s="17" t="s">
        <v>4</v>
      </c>
      <c r="C80" s="17">
        <v>60</v>
      </c>
      <c r="D80" s="17" t="s">
        <v>513</v>
      </c>
      <c r="E80" s="20" t="s">
        <v>186</v>
      </c>
      <c r="F80" s="20"/>
      <c r="G80" s="23"/>
      <c r="H80" s="17" t="s">
        <v>31</v>
      </c>
      <c r="I80" s="13"/>
      <c r="K80" s="16"/>
      <c r="L80" s="16"/>
      <c r="M80" s="16"/>
    </row>
    <row r="81" spans="1:13" s="12" customFormat="1" x14ac:dyDescent="0.3">
      <c r="A81" s="17">
        <v>2</v>
      </c>
      <c r="B81" s="17" t="s">
        <v>3</v>
      </c>
      <c r="C81" s="17">
        <v>60</v>
      </c>
      <c r="D81" s="17" t="s">
        <v>513</v>
      </c>
      <c r="E81" s="20" t="s">
        <v>186</v>
      </c>
      <c r="F81" s="20"/>
      <c r="G81" s="23"/>
      <c r="H81" s="17" t="s">
        <v>116</v>
      </c>
      <c r="I81" s="13"/>
      <c r="K81" s="16"/>
      <c r="L81" s="16"/>
      <c r="M81" s="16"/>
    </row>
    <row r="82" spans="1:13" s="12" customFormat="1" x14ac:dyDescent="0.3">
      <c r="A82" s="17">
        <v>1</v>
      </c>
      <c r="B82" s="17" t="s">
        <v>4</v>
      </c>
      <c r="C82" s="17">
        <v>30</v>
      </c>
      <c r="D82" s="17" t="s">
        <v>513</v>
      </c>
      <c r="E82" s="20" t="s">
        <v>186</v>
      </c>
      <c r="F82" s="20"/>
      <c r="G82" s="23"/>
      <c r="H82" s="17" t="s">
        <v>117</v>
      </c>
      <c r="I82" s="13"/>
      <c r="K82" s="16"/>
      <c r="L82" s="16"/>
      <c r="M82" s="16"/>
    </row>
    <row r="83" spans="1:13" s="12" customFormat="1" x14ac:dyDescent="0.3">
      <c r="A83" s="17">
        <v>1</v>
      </c>
      <c r="B83" s="17" t="s">
        <v>4</v>
      </c>
      <c r="C83" s="17">
        <v>60</v>
      </c>
      <c r="D83" s="17" t="s">
        <v>513</v>
      </c>
      <c r="E83" s="20" t="s">
        <v>186</v>
      </c>
      <c r="F83" s="20" t="s">
        <v>390</v>
      </c>
      <c r="G83" s="23"/>
      <c r="H83" s="17" t="s">
        <v>116</v>
      </c>
      <c r="I83" s="13"/>
      <c r="K83" s="16"/>
      <c r="L83" s="16"/>
      <c r="M83" s="16"/>
    </row>
    <row r="84" spans="1:13" s="12" customFormat="1" x14ac:dyDescent="0.3">
      <c r="A84" s="17">
        <v>1</v>
      </c>
      <c r="B84" s="17" t="s">
        <v>4</v>
      </c>
      <c r="C84" s="17">
        <v>60</v>
      </c>
      <c r="D84" s="17" t="s">
        <v>513</v>
      </c>
      <c r="E84" s="20" t="s">
        <v>186</v>
      </c>
      <c r="F84" s="13"/>
      <c r="H84" s="17" t="s">
        <v>117</v>
      </c>
      <c r="K84" s="16"/>
      <c r="L84" s="16"/>
      <c r="M84" s="16"/>
    </row>
    <row r="85" spans="1:13" s="12" customFormat="1" x14ac:dyDescent="0.3">
      <c r="A85" s="17">
        <v>1</v>
      </c>
      <c r="B85" s="17" t="s">
        <v>4</v>
      </c>
      <c r="C85" s="17">
        <v>70</v>
      </c>
      <c r="D85" s="17" t="s">
        <v>513</v>
      </c>
      <c r="E85" s="20" t="s">
        <v>186</v>
      </c>
      <c r="F85" s="20" t="s">
        <v>390</v>
      </c>
      <c r="G85" s="23"/>
      <c r="H85" s="17" t="s">
        <v>117</v>
      </c>
      <c r="I85" s="13"/>
      <c r="K85" s="16"/>
      <c r="L85" s="16"/>
      <c r="M85" s="16"/>
    </row>
    <row r="86" spans="1:13" s="12" customFormat="1" x14ac:dyDescent="0.3">
      <c r="A86" s="17">
        <v>1</v>
      </c>
      <c r="B86" s="17" t="s">
        <v>4</v>
      </c>
      <c r="C86" s="17">
        <v>50</v>
      </c>
      <c r="D86" s="17" t="s">
        <v>513</v>
      </c>
      <c r="E86" s="20" t="s">
        <v>186</v>
      </c>
      <c r="F86" s="20" t="s">
        <v>390</v>
      </c>
      <c r="G86" s="23"/>
      <c r="H86" s="17" t="s">
        <v>117</v>
      </c>
      <c r="I86" s="13"/>
      <c r="K86" s="16"/>
      <c r="L86" s="16"/>
      <c r="M86" s="16"/>
    </row>
    <row r="87" spans="1:13" s="12" customFormat="1" x14ac:dyDescent="0.3">
      <c r="A87" s="17">
        <v>1</v>
      </c>
      <c r="B87" s="17" t="s">
        <v>4</v>
      </c>
      <c r="C87" s="17">
        <v>30</v>
      </c>
      <c r="D87" s="17" t="s">
        <v>513</v>
      </c>
      <c r="E87" s="20" t="s">
        <v>186</v>
      </c>
      <c r="F87" s="20" t="s">
        <v>390</v>
      </c>
      <c r="G87" s="23"/>
      <c r="H87" s="17" t="s">
        <v>31</v>
      </c>
      <c r="I87" s="13"/>
      <c r="K87" s="16"/>
      <c r="L87" s="16"/>
      <c r="M87" s="16"/>
    </row>
    <row r="88" spans="1:13" s="12" customFormat="1" x14ac:dyDescent="0.3">
      <c r="A88" s="17">
        <v>1</v>
      </c>
      <c r="B88" s="17" t="s">
        <v>4</v>
      </c>
      <c r="C88" s="17">
        <v>60</v>
      </c>
      <c r="D88" s="17" t="s">
        <v>513</v>
      </c>
      <c r="E88" s="20" t="s">
        <v>186</v>
      </c>
      <c r="F88" s="20" t="s">
        <v>390</v>
      </c>
      <c r="G88" s="23"/>
      <c r="H88" s="17" t="s">
        <v>116</v>
      </c>
      <c r="I88" s="13"/>
      <c r="K88" s="16"/>
      <c r="L88" s="16"/>
      <c r="M88" s="16"/>
    </row>
    <row r="89" spans="1:13" s="12" customFormat="1" x14ac:dyDescent="0.3">
      <c r="A89" s="17">
        <v>2</v>
      </c>
      <c r="B89" s="17" t="s">
        <v>4</v>
      </c>
      <c r="C89" s="17">
        <v>40</v>
      </c>
      <c r="D89" s="17" t="s">
        <v>513</v>
      </c>
      <c r="E89" s="20" t="s">
        <v>186</v>
      </c>
      <c r="F89" s="20" t="s">
        <v>390</v>
      </c>
      <c r="G89" s="23"/>
      <c r="H89" s="17" t="s">
        <v>47</v>
      </c>
      <c r="I89" s="13"/>
      <c r="K89" s="16"/>
      <c r="L89" s="16"/>
      <c r="M89" s="16"/>
    </row>
    <row r="90" spans="1:13" s="12" customFormat="1" x14ac:dyDescent="0.3">
      <c r="A90" s="17">
        <v>2</v>
      </c>
      <c r="B90" s="17" t="s">
        <v>4</v>
      </c>
      <c r="C90" s="17">
        <v>50</v>
      </c>
      <c r="D90" s="17" t="s">
        <v>513</v>
      </c>
      <c r="E90" s="20" t="s">
        <v>186</v>
      </c>
      <c r="F90" s="20" t="s">
        <v>390</v>
      </c>
      <c r="G90" s="23"/>
      <c r="H90" s="17" t="s">
        <v>117</v>
      </c>
      <c r="I90" s="13"/>
      <c r="K90" s="16"/>
      <c r="L90" s="16"/>
      <c r="M90" s="16"/>
    </row>
    <row r="91" spans="1:13" s="12" customFormat="1" x14ac:dyDescent="0.3">
      <c r="A91" s="17">
        <v>1</v>
      </c>
      <c r="B91" s="17" t="s">
        <v>4</v>
      </c>
      <c r="C91" s="17">
        <v>40</v>
      </c>
      <c r="D91" s="17" t="s">
        <v>513</v>
      </c>
      <c r="E91" s="20" t="s">
        <v>186</v>
      </c>
      <c r="F91" s="20" t="s">
        <v>390</v>
      </c>
      <c r="G91" s="23"/>
      <c r="H91" s="17" t="s">
        <v>47</v>
      </c>
      <c r="I91" s="13"/>
      <c r="K91" s="16"/>
      <c r="L91" s="16"/>
      <c r="M91" s="16"/>
    </row>
    <row r="92" spans="1:13" s="12" customFormat="1" x14ac:dyDescent="0.3">
      <c r="A92" s="17">
        <v>1</v>
      </c>
      <c r="B92" s="17" t="s">
        <v>4</v>
      </c>
      <c r="C92" s="17">
        <v>30</v>
      </c>
      <c r="D92" s="17" t="s">
        <v>513</v>
      </c>
      <c r="E92" s="20" t="s">
        <v>186</v>
      </c>
      <c r="F92" s="20" t="s">
        <v>390</v>
      </c>
      <c r="G92" s="23"/>
      <c r="H92" s="17" t="s">
        <v>32</v>
      </c>
      <c r="I92" s="13"/>
      <c r="K92" s="16"/>
      <c r="L92" s="16"/>
      <c r="M92" s="16"/>
    </row>
    <row r="93" spans="1:13" s="12" customFormat="1" x14ac:dyDescent="0.3">
      <c r="A93" s="17">
        <v>2</v>
      </c>
      <c r="B93" s="17" t="s">
        <v>4</v>
      </c>
      <c r="C93" s="17">
        <v>80</v>
      </c>
      <c r="D93" s="17" t="s">
        <v>513</v>
      </c>
      <c r="E93" s="20" t="s">
        <v>186</v>
      </c>
      <c r="F93" s="13"/>
      <c r="H93" s="17" t="s">
        <v>31</v>
      </c>
      <c r="K93" s="16"/>
      <c r="L93" s="16"/>
      <c r="M93" s="16"/>
    </row>
    <row r="94" spans="1:13" s="12" customFormat="1" x14ac:dyDescent="0.3">
      <c r="A94" s="17">
        <v>1</v>
      </c>
      <c r="B94" s="17" t="s">
        <v>4</v>
      </c>
      <c r="C94" s="17">
        <v>90</v>
      </c>
      <c r="D94" s="17" t="s">
        <v>513</v>
      </c>
      <c r="E94" s="20" t="s">
        <v>186</v>
      </c>
      <c r="F94" s="20" t="s">
        <v>390</v>
      </c>
      <c r="G94" s="23"/>
      <c r="H94" s="17" t="s">
        <v>117</v>
      </c>
      <c r="I94" s="13"/>
      <c r="K94" s="16"/>
      <c r="L94" s="16"/>
      <c r="M94" s="16"/>
    </row>
    <row r="95" spans="1:13" s="12" customFormat="1" x14ac:dyDescent="0.3">
      <c r="A95" s="17">
        <v>2</v>
      </c>
      <c r="B95" s="17" t="s">
        <v>4</v>
      </c>
      <c r="C95" s="17">
        <v>50</v>
      </c>
      <c r="D95" s="17" t="s">
        <v>513</v>
      </c>
      <c r="E95" s="20" t="s">
        <v>186</v>
      </c>
      <c r="F95" s="20" t="s">
        <v>390</v>
      </c>
      <c r="G95" s="23"/>
      <c r="H95" s="17" t="s">
        <v>117</v>
      </c>
      <c r="I95" s="13"/>
      <c r="K95" s="16"/>
      <c r="L95" s="16"/>
      <c r="M95" s="16"/>
    </row>
    <row r="96" spans="1:13" s="12" customFormat="1" x14ac:dyDescent="0.3">
      <c r="A96" s="17">
        <v>1</v>
      </c>
      <c r="B96" s="17" t="s">
        <v>3</v>
      </c>
      <c r="C96" s="17">
        <v>60</v>
      </c>
      <c r="D96" s="17" t="s">
        <v>513</v>
      </c>
      <c r="E96" s="20" t="s">
        <v>186</v>
      </c>
      <c r="F96" s="20" t="s">
        <v>390</v>
      </c>
      <c r="G96" s="23">
        <v>0.18888888888888888</v>
      </c>
      <c r="H96" s="17" t="s">
        <v>117</v>
      </c>
      <c r="I96" s="13"/>
      <c r="K96" s="16"/>
      <c r="L96" s="16"/>
      <c r="M96" s="16"/>
    </row>
    <row r="97" spans="1:13" s="12" customFormat="1" x14ac:dyDescent="0.3">
      <c r="A97" s="17">
        <v>2</v>
      </c>
      <c r="B97" s="17" t="s">
        <v>4</v>
      </c>
      <c r="C97" s="17">
        <v>40</v>
      </c>
      <c r="D97" s="17" t="s">
        <v>513</v>
      </c>
      <c r="E97" s="20" t="s">
        <v>186</v>
      </c>
      <c r="F97" s="20" t="s">
        <v>390</v>
      </c>
      <c r="G97" s="23"/>
      <c r="H97" s="17" t="s">
        <v>31</v>
      </c>
      <c r="I97" s="13"/>
      <c r="K97" s="16"/>
      <c r="L97" s="16"/>
      <c r="M97" s="16"/>
    </row>
    <row r="98" spans="1:13" s="12" customFormat="1" x14ac:dyDescent="0.3">
      <c r="A98" s="17">
        <v>1</v>
      </c>
      <c r="B98" s="17" t="s">
        <v>4</v>
      </c>
      <c r="C98" s="17">
        <v>60</v>
      </c>
      <c r="D98" s="17" t="s">
        <v>513</v>
      </c>
      <c r="E98" s="20" t="s">
        <v>186</v>
      </c>
      <c r="F98" s="20" t="s">
        <v>390</v>
      </c>
      <c r="G98" s="23"/>
      <c r="H98" s="17" t="s">
        <v>31</v>
      </c>
      <c r="I98" s="13"/>
      <c r="K98" s="16"/>
      <c r="L98" s="16"/>
      <c r="M98" s="16"/>
    </row>
    <row r="99" spans="1:13" s="12" customFormat="1" x14ac:dyDescent="0.3">
      <c r="A99" s="17">
        <v>1</v>
      </c>
      <c r="B99" s="17" t="s">
        <v>4</v>
      </c>
      <c r="C99" s="17">
        <v>50</v>
      </c>
      <c r="D99" s="17" t="s">
        <v>513</v>
      </c>
      <c r="E99" s="20" t="s">
        <v>186</v>
      </c>
      <c r="F99" s="20" t="s">
        <v>390</v>
      </c>
      <c r="G99" s="23"/>
      <c r="H99" s="17" t="s">
        <v>117</v>
      </c>
      <c r="I99" s="13"/>
      <c r="K99" s="16"/>
      <c r="L99" s="16"/>
      <c r="M99" s="16"/>
    </row>
    <row r="100" spans="1:13" s="12" customFormat="1" x14ac:dyDescent="0.3">
      <c r="A100" s="16">
        <v>1</v>
      </c>
      <c r="B100" s="17" t="s">
        <v>4</v>
      </c>
      <c r="C100" s="16">
        <v>40</v>
      </c>
      <c r="D100" s="17" t="s">
        <v>513</v>
      </c>
      <c r="E100" s="20" t="s">
        <v>186</v>
      </c>
      <c r="F100" s="19" t="s">
        <v>390</v>
      </c>
      <c r="G100" s="26"/>
      <c r="H100" s="16" t="s">
        <v>31</v>
      </c>
      <c r="K100" s="16"/>
      <c r="L100" s="16"/>
      <c r="M100" s="16"/>
    </row>
    <row r="101" spans="1:13" s="12" customFormat="1" x14ac:dyDescent="0.3">
      <c r="A101" s="16">
        <v>1</v>
      </c>
      <c r="B101" s="16" t="s">
        <v>4</v>
      </c>
      <c r="C101" s="16">
        <v>30</v>
      </c>
      <c r="D101" s="16" t="s">
        <v>513</v>
      </c>
      <c r="E101" s="19" t="s">
        <v>186</v>
      </c>
      <c r="F101" s="19" t="s">
        <v>390</v>
      </c>
      <c r="G101" s="26"/>
      <c r="H101" s="16" t="s">
        <v>117</v>
      </c>
      <c r="K101" s="16"/>
      <c r="L101" s="16"/>
      <c r="M101" s="16"/>
    </row>
    <row r="102" spans="1:13" s="12" customFormat="1" x14ac:dyDescent="0.3">
      <c r="A102" s="16">
        <v>6</v>
      </c>
      <c r="B102" s="16" t="s">
        <v>4</v>
      </c>
      <c r="C102" s="16">
        <v>40</v>
      </c>
      <c r="D102" s="16" t="s">
        <v>513</v>
      </c>
      <c r="E102" s="19" t="s">
        <v>186</v>
      </c>
      <c r="H102" s="16" t="s">
        <v>117</v>
      </c>
      <c r="K102" s="16"/>
      <c r="L102" s="16"/>
      <c r="M102" s="16"/>
    </row>
    <row r="103" spans="1:13" s="12" customFormat="1" x14ac:dyDescent="0.3">
      <c r="A103" s="16">
        <v>1</v>
      </c>
      <c r="B103" s="16" t="s">
        <v>4</v>
      </c>
      <c r="C103" s="16">
        <v>60</v>
      </c>
      <c r="D103" s="16" t="s">
        <v>513</v>
      </c>
      <c r="E103" s="19" t="s">
        <v>186</v>
      </c>
      <c r="F103" s="19" t="s">
        <v>390</v>
      </c>
      <c r="G103" s="26"/>
      <c r="H103" s="16" t="s">
        <v>117</v>
      </c>
      <c r="K103" s="16"/>
      <c r="L103" s="16"/>
      <c r="M103" s="16"/>
    </row>
    <row r="104" spans="1:13" s="12" customFormat="1" x14ac:dyDescent="0.3">
      <c r="A104" s="16">
        <v>12</v>
      </c>
      <c r="B104" s="16" t="s">
        <v>4</v>
      </c>
      <c r="C104" s="16">
        <v>40</v>
      </c>
      <c r="D104" s="16" t="s">
        <v>513</v>
      </c>
      <c r="E104" s="19" t="s">
        <v>186</v>
      </c>
      <c r="F104" s="19" t="s">
        <v>390</v>
      </c>
      <c r="G104" s="26"/>
      <c r="H104" s="16" t="s">
        <v>117</v>
      </c>
      <c r="K104" s="16"/>
      <c r="L104" s="16"/>
      <c r="M104" s="16"/>
    </row>
    <row r="105" spans="1:13" s="12" customFormat="1" x14ac:dyDescent="0.3">
      <c r="A105" s="16">
        <v>1</v>
      </c>
      <c r="B105" s="16" t="s">
        <v>4</v>
      </c>
      <c r="C105" s="16">
        <v>70</v>
      </c>
      <c r="D105" s="16" t="s">
        <v>513</v>
      </c>
      <c r="E105" s="19" t="s">
        <v>186</v>
      </c>
      <c r="F105" s="19" t="s">
        <v>390</v>
      </c>
      <c r="G105" s="26"/>
      <c r="H105" s="16" t="s">
        <v>117</v>
      </c>
      <c r="K105" s="16"/>
      <c r="L105" s="16"/>
      <c r="M105" s="16"/>
    </row>
    <row r="106" spans="1:13" s="12" customFormat="1" x14ac:dyDescent="0.3">
      <c r="A106" s="16">
        <v>1</v>
      </c>
      <c r="B106" s="16" t="s">
        <v>4</v>
      </c>
      <c r="C106" s="16">
        <v>40</v>
      </c>
      <c r="D106" s="16" t="s">
        <v>513</v>
      </c>
      <c r="E106" s="19" t="s">
        <v>186</v>
      </c>
      <c r="F106" s="19" t="s">
        <v>390</v>
      </c>
      <c r="G106" s="26">
        <v>0.19305555555555554</v>
      </c>
      <c r="H106" s="16" t="s">
        <v>117</v>
      </c>
      <c r="K106" s="16"/>
      <c r="L106" s="16"/>
      <c r="M106" s="16"/>
    </row>
    <row r="107" spans="1:13" s="12" customFormat="1" x14ac:dyDescent="0.3">
      <c r="A107" s="16">
        <v>1</v>
      </c>
      <c r="B107" s="16" t="s">
        <v>4</v>
      </c>
      <c r="C107" s="16">
        <v>40</v>
      </c>
      <c r="D107" s="16" t="s">
        <v>513</v>
      </c>
      <c r="E107" s="19" t="s">
        <v>186</v>
      </c>
      <c r="F107" s="19"/>
      <c r="G107" s="26"/>
      <c r="H107" s="16" t="s">
        <v>117</v>
      </c>
      <c r="K107" s="16"/>
      <c r="L107" s="16"/>
      <c r="M107" s="16"/>
    </row>
    <row r="108" spans="1:13" s="12" customFormat="1" x14ac:dyDescent="0.3">
      <c r="A108" s="16">
        <v>1</v>
      </c>
      <c r="B108" s="16" t="s">
        <v>4</v>
      </c>
      <c r="C108" s="16">
        <v>30</v>
      </c>
      <c r="D108" s="16" t="s">
        <v>513</v>
      </c>
      <c r="E108" s="19" t="s">
        <v>186</v>
      </c>
      <c r="F108" s="19"/>
      <c r="G108" s="26"/>
      <c r="H108" s="16" t="s">
        <v>31</v>
      </c>
      <c r="K108" s="16"/>
      <c r="L108" s="16"/>
      <c r="M108" s="16"/>
    </row>
    <row r="109" spans="1:13" s="12" customFormat="1" x14ac:dyDescent="0.3">
      <c r="A109" s="16">
        <v>2</v>
      </c>
      <c r="B109" s="16" t="s">
        <v>4</v>
      </c>
      <c r="C109" s="16">
        <v>30</v>
      </c>
      <c r="D109" s="16" t="s">
        <v>513</v>
      </c>
      <c r="E109" s="19" t="s">
        <v>186</v>
      </c>
      <c r="F109" s="19"/>
      <c r="G109" s="26"/>
      <c r="H109" s="16" t="s">
        <v>117</v>
      </c>
      <c r="K109" s="16"/>
      <c r="L109" s="16"/>
      <c r="M109" s="16"/>
    </row>
    <row r="110" spans="1:13" s="12" customFormat="1" x14ac:dyDescent="0.3">
      <c r="A110" s="16">
        <v>1</v>
      </c>
      <c r="B110" s="16" t="s">
        <v>4</v>
      </c>
      <c r="C110" s="16">
        <v>30</v>
      </c>
      <c r="D110" s="16" t="s">
        <v>513</v>
      </c>
      <c r="E110" s="19" t="s">
        <v>186</v>
      </c>
      <c r="F110" s="19"/>
      <c r="G110" s="26"/>
      <c r="H110" s="16" t="s">
        <v>31</v>
      </c>
      <c r="K110" s="16"/>
      <c r="L110" s="16"/>
      <c r="M110" s="16"/>
    </row>
    <row r="111" spans="1:13" s="12" customFormat="1" x14ac:dyDescent="0.3">
      <c r="A111" s="16">
        <v>1</v>
      </c>
      <c r="B111" s="16" t="s">
        <v>4</v>
      </c>
      <c r="C111" s="16">
        <v>30</v>
      </c>
      <c r="D111" s="16" t="s">
        <v>513</v>
      </c>
      <c r="E111" s="19" t="s">
        <v>186</v>
      </c>
      <c r="F111" s="19"/>
      <c r="G111" s="26"/>
      <c r="H111" s="16" t="s">
        <v>117</v>
      </c>
      <c r="K111" s="16"/>
      <c r="L111" s="16"/>
      <c r="M111" s="16"/>
    </row>
    <row r="112" spans="1:13" s="12" customFormat="1" x14ac:dyDescent="0.3">
      <c r="A112" s="16">
        <v>0</v>
      </c>
      <c r="B112" s="16"/>
      <c r="C112" s="16"/>
      <c r="D112" s="16" t="s">
        <v>514</v>
      </c>
      <c r="E112" s="19" t="s">
        <v>21</v>
      </c>
      <c r="F112" s="19"/>
      <c r="G112" s="26"/>
      <c r="H112" s="16"/>
      <c r="I112" s="12" t="s">
        <v>63</v>
      </c>
      <c r="K112" s="16"/>
      <c r="L112" s="16"/>
      <c r="M112" s="16"/>
    </row>
    <row r="113" spans="1:13" s="12" customFormat="1" x14ac:dyDescent="0.3">
      <c r="A113" s="16">
        <v>1</v>
      </c>
      <c r="B113" s="16" t="s">
        <v>4</v>
      </c>
      <c r="C113" s="16">
        <v>40</v>
      </c>
      <c r="D113" s="16" t="s">
        <v>516</v>
      </c>
      <c r="E113" s="19" t="s">
        <v>672</v>
      </c>
      <c r="F113" s="19"/>
      <c r="G113" s="26">
        <v>0.19583333333333333</v>
      </c>
      <c r="H113" s="16" t="s">
        <v>31</v>
      </c>
      <c r="K113" s="16"/>
      <c r="L113" s="16"/>
      <c r="M113" s="16"/>
    </row>
    <row r="114" spans="1:13" s="12" customFormat="1" x14ac:dyDescent="0.3">
      <c r="A114" s="16">
        <v>15</v>
      </c>
      <c r="B114" s="16" t="s">
        <v>4</v>
      </c>
      <c r="C114" s="16">
        <v>40</v>
      </c>
      <c r="D114" s="16" t="s">
        <v>516</v>
      </c>
      <c r="E114" s="19" t="s">
        <v>672</v>
      </c>
      <c r="F114" s="19"/>
      <c r="G114" s="26"/>
      <c r="H114" s="16" t="s">
        <v>116</v>
      </c>
      <c r="K114" s="16"/>
      <c r="L114" s="16"/>
      <c r="M114" s="16"/>
    </row>
    <row r="115" spans="1:13" s="12" customFormat="1" x14ac:dyDescent="0.3">
      <c r="A115" s="16">
        <v>1</v>
      </c>
      <c r="B115" s="16" t="s">
        <v>3</v>
      </c>
      <c r="C115" s="16">
        <v>80</v>
      </c>
      <c r="D115" s="16" t="s">
        <v>516</v>
      </c>
      <c r="E115" s="19" t="s">
        <v>672</v>
      </c>
      <c r="F115" s="19"/>
      <c r="G115" s="26"/>
      <c r="H115" s="16" t="s">
        <v>116</v>
      </c>
      <c r="K115" s="16"/>
      <c r="L115" s="16"/>
      <c r="M115" s="16"/>
    </row>
    <row r="116" spans="1:13" s="12" customFormat="1" x14ac:dyDescent="0.3">
      <c r="A116" s="16">
        <v>7</v>
      </c>
      <c r="B116" s="16" t="s">
        <v>3</v>
      </c>
      <c r="C116" s="16">
        <v>70</v>
      </c>
      <c r="D116" s="16" t="s">
        <v>516</v>
      </c>
      <c r="E116" s="19" t="s">
        <v>672</v>
      </c>
      <c r="F116" s="19"/>
      <c r="G116" s="26"/>
      <c r="H116" s="16" t="s">
        <v>117</v>
      </c>
      <c r="K116" s="16"/>
      <c r="L116" s="16"/>
      <c r="M116" s="16"/>
    </row>
    <row r="117" spans="1:13" s="12" customFormat="1" x14ac:dyDescent="0.3">
      <c r="A117" s="16"/>
      <c r="B117" s="16"/>
      <c r="C117" s="16"/>
      <c r="D117" s="16"/>
      <c r="E117" s="19"/>
      <c r="F117" s="19"/>
      <c r="G117" s="26"/>
      <c r="H117" s="16"/>
      <c r="K117" s="16"/>
      <c r="L117" s="16"/>
      <c r="M117" s="16"/>
    </row>
    <row r="118" spans="1:13" s="12" customFormat="1" x14ac:dyDescent="0.3">
      <c r="A118" s="16"/>
      <c r="B118" s="16"/>
      <c r="C118" s="16"/>
      <c r="D118" s="16"/>
      <c r="E118" s="19"/>
      <c r="F118" s="19"/>
      <c r="G118" s="26"/>
      <c r="H118" s="16"/>
      <c r="K118" s="16"/>
      <c r="L118" s="16"/>
      <c r="M118" s="16"/>
    </row>
    <row r="119" spans="1:13" s="12" customFormat="1" x14ac:dyDescent="0.3">
      <c r="A119" s="16"/>
      <c r="B119" s="16"/>
      <c r="C119" s="16"/>
      <c r="D119" s="16"/>
      <c r="E119" s="19"/>
      <c r="F119" s="19"/>
      <c r="G119" s="26"/>
      <c r="H119" s="16"/>
      <c r="K119" s="16"/>
      <c r="L119" s="16"/>
      <c r="M119" s="16"/>
    </row>
    <row r="120" spans="1:13" s="12" customFormat="1" x14ac:dyDescent="0.3">
      <c r="A120" s="16"/>
      <c r="B120" s="16"/>
      <c r="C120" s="16"/>
      <c r="D120" s="16"/>
      <c r="E120" s="19"/>
      <c r="F120" s="19"/>
      <c r="G120" s="26"/>
      <c r="H120" s="16"/>
      <c r="K120" s="16"/>
      <c r="L120" s="16"/>
      <c r="M120" s="16"/>
    </row>
    <row r="121" spans="1:13" s="12" customFormat="1" x14ac:dyDescent="0.3">
      <c r="A121" s="16"/>
      <c r="B121" s="16"/>
      <c r="C121" s="16"/>
      <c r="D121" s="16"/>
      <c r="E121" s="19"/>
      <c r="F121" s="19"/>
      <c r="G121" s="26"/>
      <c r="H121" s="16"/>
      <c r="K121" s="16"/>
      <c r="L121" s="16"/>
      <c r="M121" s="16"/>
    </row>
    <row r="122" spans="1:13" s="12" customFormat="1" x14ac:dyDescent="0.3">
      <c r="A122" s="16"/>
      <c r="B122" s="16"/>
      <c r="C122" s="16"/>
      <c r="D122" s="16"/>
      <c r="E122" s="19"/>
      <c r="F122" s="19"/>
      <c r="G122" s="26"/>
      <c r="H122" s="16"/>
      <c r="K122" s="16"/>
      <c r="L122" s="16"/>
      <c r="M122" s="16"/>
    </row>
    <row r="123" spans="1:13" s="12" customFormat="1" x14ac:dyDescent="0.3">
      <c r="A123" s="16"/>
      <c r="B123" s="16"/>
      <c r="C123" s="16"/>
      <c r="D123" s="16"/>
      <c r="E123" s="19"/>
      <c r="F123" s="19"/>
      <c r="G123" s="26"/>
      <c r="H123" s="16"/>
      <c r="K123" s="16"/>
      <c r="L123" s="16"/>
      <c r="M123" s="16"/>
    </row>
    <row r="124" spans="1:13" s="12" customFormat="1" x14ac:dyDescent="0.3">
      <c r="A124" s="16"/>
      <c r="B124" s="16"/>
      <c r="C124" s="16"/>
      <c r="D124" s="16"/>
      <c r="E124" s="19"/>
      <c r="F124" s="19"/>
      <c r="G124" s="26"/>
      <c r="H124" s="16"/>
      <c r="K124" s="16"/>
      <c r="L124" s="16"/>
      <c r="M124" s="16"/>
    </row>
    <row r="125" spans="1:13" s="12" customFormat="1" x14ac:dyDescent="0.3">
      <c r="A125" s="16"/>
      <c r="B125" s="16"/>
      <c r="C125" s="16"/>
      <c r="D125" s="16"/>
      <c r="E125" s="19"/>
      <c r="F125" s="19"/>
      <c r="G125" s="26"/>
      <c r="H125" s="16"/>
      <c r="K125" s="16"/>
      <c r="L125" s="16"/>
      <c r="M125" s="16"/>
    </row>
    <row r="126" spans="1:13" s="12" customFormat="1" x14ac:dyDescent="0.3">
      <c r="A126" s="16"/>
      <c r="B126" s="16"/>
      <c r="C126" s="16"/>
      <c r="D126" s="16"/>
      <c r="E126" s="19"/>
      <c r="F126" s="19"/>
      <c r="G126" s="26"/>
      <c r="H126" s="16"/>
      <c r="K126" s="16"/>
      <c r="L126" s="16"/>
      <c r="M126" s="16"/>
    </row>
    <row r="127" spans="1:13" s="12" customFormat="1" x14ac:dyDescent="0.3">
      <c r="A127" s="16"/>
      <c r="B127" s="16"/>
      <c r="C127" s="16"/>
      <c r="D127" s="16"/>
      <c r="E127" s="19"/>
      <c r="F127" s="19"/>
      <c r="G127" s="26"/>
      <c r="H127" s="16"/>
      <c r="K127" s="16"/>
      <c r="L127" s="16"/>
      <c r="M127" s="16"/>
    </row>
    <row r="128" spans="1:13" s="12" customFormat="1" x14ac:dyDescent="0.3">
      <c r="A128" s="16"/>
      <c r="B128" s="16"/>
      <c r="C128" s="16"/>
      <c r="D128" s="16"/>
      <c r="E128" s="19"/>
      <c r="F128" s="19"/>
      <c r="G128" s="26"/>
      <c r="H128" s="16"/>
      <c r="K128" s="16"/>
      <c r="L128" s="16"/>
      <c r="M128" s="16"/>
    </row>
    <row r="129" spans="1:13" s="12" customFormat="1" x14ac:dyDescent="0.3">
      <c r="A129" s="16"/>
      <c r="B129" s="16"/>
      <c r="C129" s="16"/>
      <c r="D129" s="16"/>
      <c r="E129" s="19"/>
      <c r="F129" s="19"/>
      <c r="G129" s="26"/>
      <c r="H129" s="16"/>
      <c r="K129" s="16"/>
      <c r="L129" s="16"/>
      <c r="M129" s="16"/>
    </row>
    <row r="130" spans="1:13" s="12" customFormat="1" x14ac:dyDescent="0.3">
      <c r="A130" s="16"/>
      <c r="B130" s="16"/>
      <c r="C130" s="16"/>
      <c r="D130" s="16"/>
      <c r="E130" s="19"/>
      <c r="F130" s="19"/>
      <c r="G130" s="26"/>
      <c r="H130" s="16"/>
      <c r="K130" s="16"/>
      <c r="L130" s="16"/>
      <c r="M130" s="16"/>
    </row>
    <row r="131" spans="1:13" s="12" customFormat="1" x14ac:dyDescent="0.3">
      <c r="A131" s="16"/>
      <c r="B131" s="16"/>
      <c r="C131" s="16"/>
      <c r="D131" s="16"/>
      <c r="E131" s="19"/>
      <c r="F131" s="19"/>
      <c r="G131" s="26"/>
      <c r="H131" s="16"/>
      <c r="K131" s="16"/>
      <c r="L131" s="16"/>
      <c r="M131" s="16"/>
    </row>
    <row r="132" spans="1:13" s="12" customFormat="1" x14ac:dyDescent="0.3">
      <c r="A132" s="16"/>
      <c r="B132" s="16"/>
      <c r="C132" s="16"/>
      <c r="D132" s="16"/>
      <c r="E132" s="19"/>
      <c r="F132" s="19"/>
      <c r="G132" s="26"/>
      <c r="H132" s="16"/>
      <c r="K132" s="16"/>
      <c r="L132" s="16"/>
      <c r="M132" s="16"/>
    </row>
    <row r="133" spans="1:13" s="12" customFormat="1" x14ac:dyDescent="0.3">
      <c r="A133" s="16"/>
      <c r="B133" s="16"/>
      <c r="C133" s="16"/>
      <c r="D133" s="16"/>
      <c r="E133" s="19"/>
      <c r="F133" s="19"/>
      <c r="G133" s="26"/>
      <c r="H133" s="16"/>
      <c r="K133" s="16"/>
      <c r="L133" s="16"/>
      <c r="M133" s="16"/>
    </row>
    <row r="134" spans="1:13" s="12" customFormat="1" x14ac:dyDescent="0.3">
      <c r="A134" s="16"/>
      <c r="B134" s="16"/>
      <c r="C134" s="16"/>
      <c r="D134" s="16"/>
      <c r="E134" s="19"/>
      <c r="F134" s="19"/>
      <c r="G134" s="26"/>
      <c r="H134" s="16"/>
      <c r="K134" s="16"/>
      <c r="L134" s="16"/>
      <c r="M134" s="16"/>
    </row>
    <row r="135" spans="1:13" s="12" customFormat="1" x14ac:dyDescent="0.3">
      <c r="A135" s="16"/>
      <c r="B135" s="16"/>
      <c r="C135" s="16"/>
      <c r="D135" s="16"/>
      <c r="E135" s="19"/>
      <c r="F135" s="19"/>
      <c r="G135" s="26"/>
      <c r="H135" s="16"/>
      <c r="K135" s="16"/>
      <c r="L135" s="16"/>
      <c r="M135" s="16"/>
    </row>
    <row r="136" spans="1:13" s="12" customFormat="1" x14ac:dyDescent="0.3">
      <c r="A136" s="16"/>
      <c r="B136" s="16"/>
      <c r="C136" s="16"/>
      <c r="D136" s="16"/>
      <c r="E136" s="19"/>
      <c r="F136" s="19"/>
      <c r="G136" s="26"/>
      <c r="H136" s="16"/>
      <c r="K136" s="16"/>
      <c r="L136" s="16"/>
      <c r="M136" s="16"/>
    </row>
    <row r="137" spans="1:13" s="12" customFormat="1" x14ac:dyDescent="0.3">
      <c r="A137" s="16"/>
      <c r="B137" s="16"/>
      <c r="C137" s="16"/>
      <c r="D137" s="16"/>
      <c r="E137" s="19"/>
      <c r="F137" s="19"/>
      <c r="G137" s="26"/>
      <c r="H137" s="16"/>
      <c r="K137" s="16"/>
      <c r="L137" s="16"/>
      <c r="M137" s="16"/>
    </row>
    <row r="138" spans="1:13" s="12" customFormat="1" x14ac:dyDescent="0.3">
      <c r="A138" s="16"/>
      <c r="B138" s="16"/>
      <c r="C138" s="16"/>
      <c r="D138" s="16"/>
      <c r="E138" s="19"/>
      <c r="F138" s="19"/>
      <c r="G138" s="26"/>
      <c r="H138" s="16"/>
      <c r="K138" s="16"/>
      <c r="L138" s="16"/>
      <c r="M138" s="16"/>
    </row>
    <row r="139" spans="1:13" s="12" customFormat="1" x14ac:dyDescent="0.3">
      <c r="A139" s="16"/>
      <c r="B139" s="16"/>
      <c r="C139" s="16"/>
      <c r="D139" s="16"/>
      <c r="E139" s="19"/>
      <c r="F139" s="19"/>
      <c r="G139" s="26"/>
      <c r="H139" s="16"/>
      <c r="K139" s="16"/>
      <c r="L139" s="16"/>
      <c r="M139" s="16"/>
    </row>
    <row r="140" spans="1:13" s="12" customFormat="1" x14ac:dyDescent="0.3">
      <c r="A140" s="16"/>
      <c r="B140" s="16"/>
      <c r="C140" s="16"/>
      <c r="D140" s="16"/>
      <c r="E140" s="19"/>
      <c r="F140" s="19"/>
      <c r="G140" s="26"/>
      <c r="H140" s="16"/>
      <c r="K140" s="16"/>
      <c r="L140" s="16"/>
      <c r="M140" s="16"/>
    </row>
    <row r="141" spans="1:13" s="12" customFormat="1" x14ac:dyDescent="0.3">
      <c r="A141" s="16"/>
      <c r="B141" s="16"/>
      <c r="C141" s="16"/>
      <c r="D141" s="16"/>
      <c r="E141" s="19"/>
      <c r="F141" s="19"/>
      <c r="G141" s="26"/>
      <c r="H141" s="16"/>
      <c r="K141" s="16"/>
      <c r="L141" s="16"/>
      <c r="M141" s="16"/>
    </row>
    <row r="142" spans="1:13" s="12" customFormat="1" x14ac:dyDescent="0.3">
      <c r="A142" s="16"/>
      <c r="B142" s="16"/>
      <c r="C142" s="16"/>
      <c r="D142" s="16"/>
      <c r="E142" s="19"/>
      <c r="F142" s="19"/>
      <c r="G142" s="26"/>
      <c r="H142" s="16"/>
      <c r="K142" s="16"/>
      <c r="L142" s="16"/>
      <c r="M142" s="16"/>
    </row>
    <row r="143" spans="1:13" s="12" customFormat="1" x14ac:dyDescent="0.3">
      <c r="A143" s="16"/>
      <c r="B143" s="16"/>
      <c r="C143" s="16"/>
      <c r="D143" s="16"/>
      <c r="E143" s="19"/>
      <c r="F143" s="19"/>
      <c r="G143" s="26"/>
      <c r="H143" s="16"/>
      <c r="K143" s="16"/>
      <c r="L143" s="16"/>
      <c r="M143" s="16"/>
    </row>
    <row r="144" spans="1:13" s="12" customFormat="1" x14ac:dyDescent="0.3">
      <c r="A144" s="16"/>
      <c r="B144" s="16"/>
      <c r="C144" s="16"/>
      <c r="D144" s="16"/>
      <c r="E144" s="19"/>
      <c r="F144" s="19"/>
      <c r="G144" s="26"/>
      <c r="H144" s="16"/>
      <c r="K144" s="16"/>
      <c r="L144" s="16"/>
      <c r="M144" s="16"/>
    </row>
    <row r="145" spans="1:13" s="12" customFormat="1" x14ac:dyDescent="0.3">
      <c r="A145" s="16"/>
      <c r="B145" s="16"/>
      <c r="C145" s="16"/>
      <c r="D145" s="16"/>
      <c r="E145" s="19"/>
      <c r="F145" s="19"/>
      <c r="G145" s="26"/>
      <c r="H145" s="16"/>
      <c r="K145" s="16"/>
      <c r="L145" s="16"/>
      <c r="M145" s="16"/>
    </row>
    <row r="146" spans="1:13" s="12" customFormat="1" x14ac:dyDescent="0.3">
      <c r="A146" s="16"/>
      <c r="B146" s="16"/>
      <c r="C146" s="16"/>
      <c r="D146" s="16"/>
      <c r="E146" s="19"/>
      <c r="F146" s="19"/>
      <c r="G146" s="26"/>
      <c r="H146" s="16"/>
      <c r="K146" s="16"/>
      <c r="L146" s="16"/>
      <c r="M146" s="16"/>
    </row>
    <row r="147" spans="1:13" s="12" customFormat="1" x14ac:dyDescent="0.3">
      <c r="A147" s="16"/>
      <c r="B147" s="16"/>
      <c r="C147" s="16"/>
      <c r="D147" s="16"/>
      <c r="E147" s="19"/>
      <c r="F147" s="19"/>
      <c r="G147" s="26"/>
      <c r="H147" s="16"/>
      <c r="K147" s="16"/>
      <c r="L147" s="16"/>
      <c r="M147" s="16"/>
    </row>
    <row r="148" spans="1:13" s="12" customFormat="1" x14ac:dyDescent="0.3">
      <c r="A148" s="16"/>
      <c r="B148" s="16"/>
      <c r="C148" s="16"/>
      <c r="D148" s="16"/>
      <c r="E148" s="19"/>
      <c r="F148" s="19"/>
      <c r="G148" s="26"/>
      <c r="H148" s="16"/>
      <c r="K148" s="16"/>
      <c r="L148" s="16"/>
      <c r="M148" s="16"/>
    </row>
    <row r="149" spans="1:13" s="12" customFormat="1" x14ac:dyDescent="0.3">
      <c r="A149" s="16"/>
      <c r="B149" s="16"/>
      <c r="C149" s="16"/>
      <c r="D149" s="16"/>
      <c r="E149" s="19"/>
      <c r="F149" s="19"/>
      <c r="G149" s="26"/>
      <c r="H149" s="16"/>
      <c r="K149" s="16"/>
      <c r="L149" s="16"/>
      <c r="M149" s="16"/>
    </row>
    <row r="150" spans="1:13" s="12" customFormat="1" x14ac:dyDescent="0.3">
      <c r="A150" s="16"/>
      <c r="B150" s="16"/>
      <c r="C150" s="16"/>
      <c r="D150" s="16"/>
      <c r="E150" s="19"/>
      <c r="F150" s="19"/>
      <c r="G150" s="26"/>
      <c r="H150" s="16"/>
      <c r="K150" s="16"/>
      <c r="L150" s="16"/>
      <c r="M150" s="16"/>
    </row>
    <row r="151" spans="1:13" s="12" customFormat="1" x14ac:dyDescent="0.3">
      <c r="A151" s="16"/>
      <c r="B151" s="16"/>
      <c r="C151" s="16"/>
      <c r="D151" s="16"/>
      <c r="E151" s="19"/>
      <c r="F151" s="19"/>
      <c r="G151" s="26"/>
      <c r="H151" s="16"/>
      <c r="K151" s="16"/>
      <c r="L151" s="16"/>
      <c r="M151" s="16"/>
    </row>
    <row r="152" spans="1:13" s="12" customFormat="1" x14ac:dyDescent="0.3">
      <c r="A152" s="16"/>
      <c r="B152" s="16"/>
      <c r="C152" s="16"/>
      <c r="D152" s="16"/>
      <c r="E152" s="19"/>
      <c r="F152" s="19"/>
      <c r="G152" s="26"/>
      <c r="H152" s="16"/>
      <c r="K152" s="16"/>
      <c r="L152" s="16"/>
      <c r="M152" s="16"/>
    </row>
    <row r="153" spans="1:13" s="12" customFormat="1" x14ac:dyDescent="0.3">
      <c r="A153" s="16"/>
      <c r="B153" s="16"/>
      <c r="C153" s="16"/>
      <c r="D153" s="16"/>
      <c r="E153" s="19"/>
      <c r="F153" s="19"/>
      <c r="G153" s="26"/>
      <c r="H153" s="16"/>
      <c r="K153" s="16"/>
      <c r="L153" s="16"/>
      <c r="M153" s="16"/>
    </row>
    <row r="154" spans="1:13" s="12" customFormat="1" x14ac:dyDescent="0.3">
      <c r="A154" s="16"/>
      <c r="B154" s="16"/>
      <c r="C154" s="16"/>
      <c r="D154" s="16"/>
      <c r="E154" s="19"/>
      <c r="F154" s="19"/>
      <c r="G154" s="26"/>
      <c r="H154" s="16"/>
      <c r="K154" s="16"/>
      <c r="L154" s="16"/>
      <c r="M154" s="16"/>
    </row>
    <row r="155" spans="1:13" s="12" customFormat="1" x14ac:dyDescent="0.3">
      <c r="A155" s="16"/>
      <c r="B155" s="16"/>
      <c r="C155" s="16"/>
      <c r="D155" s="16"/>
      <c r="E155" s="19"/>
      <c r="F155" s="19"/>
      <c r="G155" s="26"/>
      <c r="H155" s="16"/>
      <c r="K155" s="16"/>
      <c r="L155" s="16"/>
      <c r="M155" s="16"/>
    </row>
    <row r="156" spans="1:13" s="12" customFormat="1" x14ac:dyDescent="0.3">
      <c r="A156" s="16"/>
      <c r="B156" s="16"/>
      <c r="C156" s="16"/>
      <c r="D156" s="16"/>
      <c r="E156" s="19"/>
      <c r="F156" s="19"/>
      <c r="G156" s="26"/>
      <c r="H156" s="16"/>
      <c r="K156" s="16"/>
      <c r="L156" s="16"/>
      <c r="M156" s="16"/>
    </row>
    <row r="157" spans="1:13" s="12" customFormat="1" x14ac:dyDescent="0.3">
      <c r="A157" s="16"/>
      <c r="B157" s="16"/>
      <c r="C157" s="16"/>
      <c r="D157" s="16"/>
      <c r="E157" s="19"/>
      <c r="F157" s="19"/>
      <c r="G157" s="26"/>
      <c r="H157" s="16"/>
      <c r="K157" s="16"/>
      <c r="L157" s="16"/>
      <c r="M157" s="16"/>
    </row>
    <row r="158" spans="1:13" s="12" customFormat="1" x14ac:dyDescent="0.3">
      <c r="A158" s="16"/>
      <c r="B158" s="16"/>
      <c r="C158" s="16"/>
      <c r="D158" s="16"/>
      <c r="E158" s="19"/>
      <c r="F158" s="19"/>
      <c r="G158" s="26"/>
      <c r="H158" s="16"/>
      <c r="K158" s="3"/>
      <c r="L158" s="3"/>
      <c r="M158" s="3"/>
    </row>
    <row r="159" spans="1:13" s="12" customFormat="1" x14ac:dyDescent="0.3">
      <c r="A159" s="16"/>
      <c r="B159" s="16"/>
      <c r="C159" s="16"/>
      <c r="D159" s="16"/>
      <c r="E159" s="19"/>
      <c r="F159" s="19"/>
      <c r="G159" s="26"/>
      <c r="H159" s="16"/>
      <c r="K159" s="3"/>
      <c r="L159" s="3"/>
      <c r="M159" s="3"/>
    </row>
    <row r="160" spans="1:13" s="12" customFormat="1" x14ac:dyDescent="0.3">
      <c r="A160" s="16"/>
      <c r="B160" s="16"/>
      <c r="C160" s="16"/>
      <c r="D160" s="16"/>
      <c r="E160" s="19"/>
      <c r="F160" s="19"/>
      <c r="G160" s="26"/>
      <c r="H160" s="16"/>
      <c r="K160" s="3"/>
      <c r="L160" s="3"/>
      <c r="M160" s="3"/>
    </row>
    <row r="161" spans="1:13" s="12" customFormat="1" x14ac:dyDescent="0.3">
      <c r="A161" s="16"/>
      <c r="B161" s="16"/>
      <c r="C161" s="16"/>
      <c r="D161" s="16"/>
      <c r="E161" s="19"/>
      <c r="F161" s="19"/>
      <c r="G161" s="26"/>
      <c r="H161" s="16"/>
      <c r="K161" s="3"/>
      <c r="L161" s="3"/>
      <c r="M161" s="3"/>
    </row>
    <row r="162" spans="1:13" s="12" customFormat="1" x14ac:dyDescent="0.3">
      <c r="A162" s="16"/>
      <c r="B162" s="16"/>
      <c r="C162" s="16"/>
      <c r="D162" s="16"/>
      <c r="E162" s="19"/>
      <c r="F162" s="19"/>
      <c r="G162" s="26"/>
      <c r="H162" s="16"/>
      <c r="K162" s="3"/>
      <c r="L162" s="3"/>
      <c r="M162" s="3"/>
    </row>
    <row r="163" spans="1:13" s="12" customFormat="1" x14ac:dyDescent="0.3">
      <c r="A163" s="16"/>
      <c r="B163" s="16"/>
      <c r="C163" s="16"/>
      <c r="D163" s="16"/>
      <c r="E163" s="19"/>
      <c r="F163" s="19"/>
      <c r="G163" s="26"/>
      <c r="H163" s="16"/>
      <c r="K163" s="3"/>
      <c r="L163" s="3"/>
      <c r="M163" s="3"/>
    </row>
    <row r="164" spans="1:13" s="12" customFormat="1" x14ac:dyDescent="0.3">
      <c r="A164" s="16"/>
      <c r="B164" s="16"/>
      <c r="C164" s="16"/>
      <c r="D164" s="16"/>
      <c r="E164" s="19"/>
      <c r="F164" s="19"/>
      <c r="G164" s="26"/>
      <c r="H164" s="16"/>
      <c r="K164" s="3"/>
      <c r="L164" s="3"/>
      <c r="M164" s="3"/>
    </row>
    <row r="165" spans="1:13" s="12" customFormat="1" x14ac:dyDescent="0.3">
      <c r="A165" s="16"/>
      <c r="B165" s="16"/>
      <c r="C165" s="16"/>
      <c r="D165" s="16"/>
      <c r="E165" s="19"/>
      <c r="F165" s="19"/>
      <c r="G165" s="26"/>
      <c r="H165" s="16"/>
      <c r="K165" s="3"/>
      <c r="L165" s="3"/>
      <c r="M165" s="3"/>
    </row>
    <row r="166" spans="1:13" s="12" customFormat="1" x14ac:dyDescent="0.3">
      <c r="A166" s="16"/>
      <c r="B166" s="16"/>
      <c r="C166" s="16"/>
      <c r="D166" s="16"/>
      <c r="E166" s="19"/>
      <c r="F166" s="19"/>
      <c r="G166" s="26"/>
      <c r="H166" s="16"/>
      <c r="K166" s="3"/>
      <c r="L166" s="3"/>
      <c r="M166" s="3"/>
    </row>
    <row r="167" spans="1:13" s="12" customFormat="1" x14ac:dyDescent="0.3">
      <c r="A167" s="16"/>
      <c r="B167" s="16"/>
      <c r="C167" s="16"/>
      <c r="D167" s="16"/>
      <c r="E167" s="19"/>
      <c r="F167" s="19"/>
      <c r="G167" s="26"/>
      <c r="H167" s="16"/>
      <c r="K167" s="3"/>
      <c r="L167" s="3"/>
      <c r="M167" s="3"/>
    </row>
    <row r="168" spans="1:13" s="12" customFormat="1" x14ac:dyDescent="0.3">
      <c r="A168" s="16"/>
      <c r="B168" s="16"/>
      <c r="C168" s="16"/>
      <c r="D168" s="16"/>
      <c r="E168" s="19"/>
      <c r="F168" s="19"/>
      <c r="G168" s="26"/>
      <c r="H168" s="16"/>
      <c r="K168" s="3"/>
      <c r="L168" s="3"/>
      <c r="M168" s="3"/>
    </row>
    <row r="169" spans="1:13" s="12" customFormat="1" x14ac:dyDescent="0.3">
      <c r="A169" s="16"/>
      <c r="B169" s="16"/>
      <c r="C169" s="16"/>
      <c r="D169" s="16"/>
      <c r="E169" s="19"/>
      <c r="F169" s="19"/>
      <c r="G169" s="26"/>
      <c r="H169" s="16"/>
      <c r="K169" s="3"/>
      <c r="L169" s="3"/>
      <c r="M169" s="3"/>
    </row>
    <row r="170" spans="1:13" s="12" customFormat="1" x14ac:dyDescent="0.3">
      <c r="A170" s="16"/>
      <c r="B170" s="16"/>
      <c r="C170" s="16"/>
      <c r="D170" s="16"/>
      <c r="E170" s="19"/>
      <c r="F170" s="19"/>
      <c r="G170" s="26"/>
      <c r="H170" s="16"/>
      <c r="K170" s="3"/>
      <c r="L170" s="3"/>
      <c r="M170" s="3"/>
    </row>
    <row r="171" spans="1:13" s="12" customFormat="1" x14ac:dyDescent="0.3">
      <c r="A171" s="16"/>
      <c r="B171" s="16"/>
      <c r="C171" s="16"/>
      <c r="D171" s="16"/>
      <c r="E171" s="19"/>
      <c r="F171" s="19"/>
      <c r="G171" s="26"/>
      <c r="H171" s="16"/>
      <c r="K171" s="3"/>
      <c r="L171" s="3"/>
      <c r="M171" s="3"/>
    </row>
    <row r="172" spans="1:13" s="12" customFormat="1" x14ac:dyDescent="0.3">
      <c r="A172" s="16"/>
      <c r="B172" s="16"/>
      <c r="C172" s="16"/>
      <c r="D172" s="16"/>
      <c r="E172" s="19"/>
      <c r="F172" s="19"/>
      <c r="G172" s="26"/>
      <c r="H172" s="16"/>
      <c r="K172" s="3"/>
      <c r="L172" s="3"/>
      <c r="M172" s="3"/>
    </row>
    <row r="173" spans="1:13" s="12" customFormat="1" x14ac:dyDescent="0.3">
      <c r="A173" s="16"/>
      <c r="B173" s="16"/>
      <c r="C173" s="16"/>
      <c r="D173" s="16"/>
      <c r="E173" s="19"/>
      <c r="F173" s="19"/>
      <c r="G173" s="26"/>
      <c r="H173" s="16"/>
      <c r="K173" s="3"/>
      <c r="L173" s="3"/>
      <c r="M173" s="3"/>
    </row>
    <row r="174" spans="1:13" s="12" customFormat="1" x14ac:dyDescent="0.3">
      <c r="A174" s="16"/>
      <c r="B174" s="16"/>
      <c r="C174" s="16"/>
      <c r="D174" s="16"/>
      <c r="E174" s="19"/>
      <c r="F174" s="19"/>
      <c r="G174" s="26"/>
      <c r="H174" s="16"/>
      <c r="K174" s="3"/>
      <c r="L174" s="3"/>
      <c r="M174" s="3"/>
    </row>
    <row r="175" spans="1:13" s="12" customFormat="1" x14ac:dyDescent="0.3">
      <c r="A175" s="16"/>
      <c r="B175" s="16"/>
      <c r="C175" s="16"/>
      <c r="D175" s="16"/>
      <c r="E175" s="19"/>
      <c r="F175" s="19"/>
      <c r="G175" s="26"/>
      <c r="H175" s="16"/>
      <c r="K175" s="3"/>
      <c r="L175" s="3"/>
      <c r="M175" s="3"/>
    </row>
    <row r="176" spans="1:13" s="12" customFormat="1" x14ac:dyDescent="0.3">
      <c r="A176" s="16"/>
      <c r="B176" s="16"/>
      <c r="C176" s="16"/>
      <c r="D176" s="16"/>
      <c r="E176" s="19"/>
      <c r="F176" s="19"/>
      <c r="G176" s="26"/>
      <c r="H176" s="16"/>
      <c r="K176" s="3"/>
      <c r="L176" s="3"/>
      <c r="M176" s="3"/>
    </row>
    <row r="177" spans="1:13" s="12" customFormat="1" x14ac:dyDescent="0.3">
      <c r="A177" s="16"/>
      <c r="B177" s="16"/>
      <c r="C177" s="16"/>
      <c r="D177" s="16"/>
      <c r="E177" s="19"/>
      <c r="F177" s="19"/>
      <c r="G177" s="26"/>
      <c r="H177" s="16"/>
      <c r="K177" s="3"/>
      <c r="L177" s="3"/>
      <c r="M177" s="3"/>
    </row>
    <row r="178" spans="1:13" s="12" customFormat="1" x14ac:dyDescent="0.3">
      <c r="A178" s="16"/>
      <c r="B178" s="16"/>
      <c r="C178" s="16"/>
      <c r="D178" s="16"/>
      <c r="E178" s="19"/>
      <c r="F178" s="19"/>
      <c r="G178" s="26"/>
      <c r="H178" s="16"/>
      <c r="K178" s="3"/>
      <c r="L178" s="3"/>
      <c r="M178" s="3"/>
    </row>
    <row r="179" spans="1:13" s="12" customFormat="1" x14ac:dyDescent="0.3">
      <c r="A179" s="16"/>
      <c r="B179" s="16"/>
      <c r="C179" s="16"/>
      <c r="D179" s="16"/>
      <c r="E179" s="19"/>
      <c r="F179" s="19"/>
      <c r="G179" s="26"/>
      <c r="H179" s="16"/>
      <c r="K179" s="3"/>
      <c r="L179" s="3"/>
      <c r="M179" s="3"/>
    </row>
    <row r="180" spans="1:13" s="12" customFormat="1" x14ac:dyDescent="0.3">
      <c r="A180" s="16"/>
      <c r="B180" s="16"/>
      <c r="C180" s="16"/>
      <c r="D180" s="16"/>
      <c r="E180" s="19"/>
      <c r="F180" s="19"/>
      <c r="G180" s="26"/>
      <c r="H180" s="16"/>
      <c r="K180" s="3"/>
      <c r="L180" s="3"/>
      <c r="M180" s="3"/>
    </row>
    <row r="181" spans="1:13" s="12" customFormat="1" x14ac:dyDescent="0.3">
      <c r="A181" s="16"/>
      <c r="B181" s="16"/>
      <c r="C181" s="16"/>
      <c r="D181" s="16"/>
      <c r="E181" s="19"/>
      <c r="F181" s="19"/>
      <c r="G181" s="26"/>
      <c r="H181" s="16"/>
      <c r="K181" s="3"/>
      <c r="L181" s="3"/>
      <c r="M181" s="3"/>
    </row>
    <row r="182" spans="1:13" s="12" customFormat="1" x14ac:dyDescent="0.3">
      <c r="A182" s="16"/>
      <c r="B182" s="16"/>
      <c r="C182" s="16"/>
      <c r="D182" s="16"/>
      <c r="E182" s="19"/>
      <c r="F182" s="19"/>
      <c r="G182" s="26"/>
      <c r="H182" s="16"/>
      <c r="K182" s="3"/>
      <c r="L182" s="3"/>
      <c r="M182" s="3"/>
    </row>
    <row r="183" spans="1:13" s="12" customFormat="1" x14ac:dyDescent="0.3">
      <c r="A183" s="16"/>
      <c r="B183" s="16"/>
      <c r="C183" s="16"/>
      <c r="D183" s="16"/>
      <c r="E183" s="19"/>
      <c r="F183" s="19"/>
      <c r="G183" s="26"/>
      <c r="H183" s="16"/>
      <c r="K183" s="3"/>
      <c r="L183" s="3"/>
      <c r="M183" s="3"/>
    </row>
    <row r="184" spans="1:13" s="12" customFormat="1" x14ac:dyDescent="0.3">
      <c r="A184" s="16"/>
      <c r="B184" s="16"/>
      <c r="C184" s="16"/>
      <c r="D184" s="16"/>
      <c r="E184" s="19"/>
      <c r="F184" s="19"/>
      <c r="G184" s="26"/>
      <c r="H184" s="16"/>
      <c r="K184" s="3"/>
      <c r="L184" s="3"/>
      <c r="M184" s="3"/>
    </row>
    <row r="185" spans="1:13" s="12" customFormat="1" x14ac:dyDescent="0.3">
      <c r="A185" s="16"/>
      <c r="B185" s="16"/>
      <c r="C185" s="16"/>
      <c r="D185" s="16"/>
      <c r="E185" s="19"/>
      <c r="F185" s="19"/>
      <c r="G185" s="26"/>
      <c r="H185" s="16"/>
      <c r="K185" s="3"/>
      <c r="L185" s="3"/>
      <c r="M185" s="3"/>
    </row>
    <row r="186" spans="1:13" s="12" customFormat="1" x14ac:dyDescent="0.3">
      <c r="A186" s="16"/>
      <c r="B186" s="16"/>
      <c r="C186" s="16"/>
      <c r="D186" s="16"/>
      <c r="E186" s="19"/>
      <c r="F186" s="19"/>
      <c r="G186" s="26"/>
      <c r="H186" s="16"/>
      <c r="K186" s="3"/>
      <c r="L186" s="3"/>
      <c r="M186" s="3"/>
    </row>
    <row r="187" spans="1:13" s="12" customFormat="1" x14ac:dyDescent="0.3">
      <c r="A187" s="16"/>
      <c r="B187" s="16"/>
      <c r="C187" s="16"/>
      <c r="D187" s="16"/>
      <c r="E187" s="19"/>
      <c r="F187" s="19"/>
      <c r="G187" s="26"/>
      <c r="H187" s="16"/>
      <c r="K187" s="3"/>
      <c r="L187" s="3"/>
      <c r="M187" s="3"/>
    </row>
    <row r="188" spans="1:13" s="12" customFormat="1" x14ac:dyDescent="0.3">
      <c r="A188" s="16"/>
      <c r="B188" s="16"/>
      <c r="C188" s="16"/>
      <c r="D188" s="16"/>
      <c r="E188" s="19"/>
      <c r="F188" s="19"/>
      <c r="G188" s="26"/>
      <c r="H188" s="16"/>
      <c r="K188" s="3"/>
      <c r="L188" s="3"/>
      <c r="M188" s="3"/>
    </row>
    <row r="189" spans="1:13" s="12" customFormat="1" x14ac:dyDescent="0.3">
      <c r="A189" s="16"/>
      <c r="B189" s="16"/>
      <c r="C189" s="16"/>
      <c r="D189" s="16"/>
      <c r="E189" s="19"/>
      <c r="F189" s="19"/>
      <c r="G189" s="26"/>
      <c r="H189" s="16"/>
      <c r="K189" s="3"/>
      <c r="L189" s="3"/>
      <c r="M189" s="3"/>
    </row>
    <row r="190" spans="1:13" s="12" customFormat="1" x14ac:dyDescent="0.3">
      <c r="A190" s="16"/>
      <c r="B190" s="16"/>
      <c r="C190" s="16"/>
      <c r="D190" s="16"/>
      <c r="E190" s="19"/>
      <c r="F190" s="19"/>
      <c r="G190" s="26"/>
      <c r="H190" s="16"/>
      <c r="K190" s="3"/>
      <c r="L190" s="3"/>
      <c r="M190" s="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90"/>
  <sheetViews>
    <sheetView topLeftCell="A31" workbookViewId="0">
      <selection activeCell="B4" sqref="B4"/>
    </sheetView>
  </sheetViews>
  <sheetFormatPr defaultColWidth="8.88671875" defaultRowHeight="14.4" x14ac:dyDescent="0.3"/>
  <cols>
    <col min="1" max="1" width="11" style="3" customWidth="1"/>
    <col min="2" max="2" width="9.33203125" style="3" customWidth="1"/>
    <col min="3" max="3" width="8.88671875" style="3"/>
    <col min="4" max="4" width="7.33203125" style="3" customWidth="1"/>
    <col min="5" max="5" width="19.33203125" style="9" customWidth="1"/>
    <col min="6" max="6" width="21.33203125" style="9" customWidth="1"/>
    <col min="7" max="7" width="8.109375" style="24" customWidth="1"/>
    <col min="8" max="8" width="8.88671875" style="3"/>
    <col min="9" max="9" width="10.6640625" customWidth="1"/>
    <col min="11" max="13" width="8.88671875" style="3"/>
    <col min="255" max="255" width="14.33203125" customWidth="1"/>
    <col min="256" max="256" width="15" customWidth="1"/>
    <col min="258" max="258" width="12.88671875" customWidth="1"/>
    <col min="259" max="259" width="12.33203125" customWidth="1"/>
    <col min="511" max="511" width="14.33203125" customWidth="1"/>
    <col min="512" max="512" width="15" customWidth="1"/>
    <col min="514" max="514" width="12.88671875" customWidth="1"/>
    <col min="515" max="515" width="12.33203125" customWidth="1"/>
    <col min="767" max="767" width="14.33203125" customWidth="1"/>
    <col min="768" max="768" width="15" customWidth="1"/>
    <col min="770" max="770" width="12.88671875" customWidth="1"/>
    <col min="771" max="771" width="12.33203125" customWidth="1"/>
    <col min="1023" max="1023" width="14.33203125" customWidth="1"/>
    <col min="1024" max="1024" width="15" customWidth="1"/>
    <col min="1026" max="1026" width="12.88671875" customWidth="1"/>
    <col min="1027" max="1027" width="12.33203125" customWidth="1"/>
    <col min="1279" max="1279" width="14.33203125" customWidth="1"/>
    <col min="1280" max="1280" width="15" customWidth="1"/>
    <col min="1282" max="1282" width="12.88671875" customWidth="1"/>
    <col min="1283" max="1283" width="12.33203125" customWidth="1"/>
    <col min="1535" max="1535" width="14.33203125" customWidth="1"/>
    <col min="1536" max="1536" width="15" customWidth="1"/>
    <col min="1538" max="1538" width="12.88671875" customWidth="1"/>
    <col min="1539" max="1539" width="12.33203125" customWidth="1"/>
    <col min="1791" max="1791" width="14.33203125" customWidth="1"/>
    <col min="1792" max="1792" width="15" customWidth="1"/>
    <col min="1794" max="1794" width="12.88671875" customWidth="1"/>
    <col min="1795" max="1795" width="12.33203125" customWidth="1"/>
    <col min="2047" max="2047" width="14.33203125" customWidth="1"/>
    <col min="2048" max="2048" width="15" customWidth="1"/>
    <col min="2050" max="2050" width="12.88671875" customWidth="1"/>
    <col min="2051" max="2051" width="12.33203125" customWidth="1"/>
    <col min="2303" max="2303" width="14.33203125" customWidth="1"/>
    <col min="2304" max="2304" width="15" customWidth="1"/>
    <col min="2306" max="2306" width="12.88671875" customWidth="1"/>
    <col min="2307" max="2307" width="12.33203125" customWidth="1"/>
    <col min="2559" max="2559" width="14.33203125" customWidth="1"/>
    <col min="2560" max="2560" width="15" customWidth="1"/>
    <col min="2562" max="2562" width="12.88671875" customWidth="1"/>
    <col min="2563" max="2563" width="12.33203125" customWidth="1"/>
    <col min="2815" max="2815" width="14.33203125" customWidth="1"/>
    <col min="2816" max="2816" width="15" customWidth="1"/>
    <col min="2818" max="2818" width="12.88671875" customWidth="1"/>
    <col min="2819" max="2819" width="12.33203125" customWidth="1"/>
    <col min="3071" max="3071" width="14.33203125" customWidth="1"/>
    <col min="3072" max="3072" width="15" customWidth="1"/>
    <col min="3074" max="3074" width="12.88671875" customWidth="1"/>
    <col min="3075" max="3075" width="12.33203125" customWidth="1"/>
    <col min="3327" max="3327" width="14.33203125" customWidth="1"/>
    <col min="3328" max="3328" width="15" customWidth="1"/>
    <col min="3330" max="3330" width="12.88671875" customWidth="1"/>
    <col min="3331" max="3331" width="12.33203125" customWidth="1"/>
    <col min="3583" max="3583" width="14.33203125" customWidth="1"/>
    <col min="3584" max="3584" width="15" customWidth="1"/>
    <col min="3586" max="3586" width="12.88671875" customWidth="1"/>
    <col min="3587" max="3587" width="12.33203125" customWidth="1"/>
    <col min="3839" max="3839" width="14.33203125" customWidth="1"/>
    <col min="3840" max="3840" width="15" customWidth="1"/>
    <col min="3842" max="3842" width="12.88671875" customWidth="1"/>
    <col min="3843" max="3843" width="12.33203125" customWidth="1"/>
    <col min="4095" max="4095" width="14.33203125" customWidth="1"/>
    <col min="4096" max="4096" width="15" customWidth="1"/>
    <col min="4098" max="4098" width="12.88671875" customWidth="1"/>
    <col min="4099" max="4099" width="12.33203125" customWidth="1"/>
    <col min="4351" max="4351" width="14.33203125" customWidth="1"/>
    <col min="4352" max="4352" width="15" customWidth="1"/>
    <col min="4354" max="4354" width="12.88671875" customWidth="1"/>
    <col min="4355" max="4355" width="12.33203125" customWidth="1"/>
    <col min="4607" max="4607" width="14.33203125" customWidth="1"/>
    <col min="4608" max="4608" width="15" customWidth="1"/>
    <col min="4610" max="4610" width="12.88671875" customWidth="1"/>
    <col min="4611" max="4611" width="12.33203125" customWidth="1"/>
    <col min="4863" max="4863" width="14.33203125" customWidth="1"/>
    <col min="4864" max="4864" width="15" customWidth="1"/>
    <col min="4866" max="4866" width="12.88671875" customWidth="1"/>
    <col min="4867" max="4867" width="12.33203125" customWidth="1"/>
    <col min="5119" max="5119" width="14.33203125" customWidth="1"/>
    <col min="5120" max="5120" width="15" customWidth="1"/>
    <col min="5122" max="5122" width="12.88671875" customWidth="1"/>
    <col min="5123" max="5123" width="12.33203125" customWidth="1"/>
    <col min="5375" max="5375" width="14.33203125" customWidth="1"/>
    <col min="5376" max="5376" width="15" customWidth="1"/>
    <col min="5378" max="5378" width="12.88671875" customWidth="1"/>
    <col min="5379" max="5379" width="12.33203125" customWidth="1"/>
    <col min="5631" max="5631" width="14.33203125" customWidth="1"/>
    <col min="5632" max="5632" width="15" customWidth="1"/>
    <col min="5634" max="5634" width="12.88671875" customWidth="1"/>
    <col min="5635" max="5635" width="12.33203125" customWidth="1"/>
    <col min="5887" max="5887" width="14.33203125" customWidth="1"/>
    <col min="5888" max="5888" width="15" customWidth="1"/>
    <col min="5890" max="5890" width="12.88671875" customWidth="1"/>
    <col min="5891" max="5891" width="12.33203125" customWidth="1"/>
    <col min="6143" max="6143" width="14.33203125" customWidth="1"/>
    <col min="6144" max="6144" width="15" customWidth="1"/>
    <col min="6146" max="6146" width="12.88671875" customWidth="1"/>
    <col min="6147" max="6147" width="12.33203125" customWidth="1"/>
    <col min="6399" max="6399" width="14.33203125" customWidth="1"/>
    <col min="6400" max="6400" width="15" customWidth="1"/>
    <col min="6402" max="6402" width="12.88671875" customWidth="1"/>
    <col min="6403" max="6403" width="12.33203125" customWidth="1"/>
    <col min="6655" max="6655" width="14.33203125" customWidth="1"/>
    <col min="6656" max="6656" width="15" customWidth="1"/>
    <col min="6658" max="6658" width="12.88671875" customWidth="1"/>
    <col min="6659" max="6659" width="12.33203125" customWidth="1"/>
    <col min="6911" max="6911" width="14.33203125" customWidth="1"/>
    <col min="6912" max="6912" width="15" customWidth="1"/>
    <col min="6914" max="6914" width="12.88671875" customWidth="1"/>
    <col min="6915" max="6915" width="12.33203125" customWidth="1"/>
    <col min="7167" max="7167" width="14.33203125" customWidth="1"/>
    <col min="7168" max="7168" width="15" customWidth="1"/>
    <col min="7170" max="7170" width="12.88671875" customWidth="1"/>
    <col min="7171" max="7171" width="12.33203125" customWidth="1"/>
    <col min="7423" max="7423" width="14.33203125" customWidth="1"/>
    <col min="7424" max="7424" width="15" customWidth="1"/>
    <col min="7426" max="7426" width="12.88671875" customWidth="1"/>
    <col min="7427" max="7427" width="12.33203125" customWidth="1"/>
    <col min="7679" max="7679" width="14.33203125" customWidth="1"/>
    <col min="7680" max="7680" width="15" customWidth="1"/>
    <col min="7682" max="7682" width="12.88671875" customWidth="1"/>
    <col min="7683" max="7683" width="12.33203125" customWidth="1"/>
    <col min="7935" max="7935" width="14.33203125" customWidth="1"/>
    <col min="7936" max="7936" width="15" customWidth="1"/>
    <col min="7938" max="7938" width="12.88671875" customWidth="1"/>
    <col min="7939" max="7939" width="12.33203125" customWidth="1"/>
    <col min="8191" max="8191" width="14.33203125" customWidth="1"/>
    <col min="8192" max="8192" width="15" customWidth="1"/>
    <col min="8194" max="8194" width="12.88671875" customWidth="1"/>
    <col min="8195" max="8195" width="12.33203125" customWidth="1"/>
    <col min="8447" max="8447" width="14.33203125" customWidth="1"/>
    <col min="8448" max="8448" width="15" customWidth="1"/>
    <col min="8450" max="8450" width="12.88671875" customWidth="1"/>
    <col min="8451" max="8451" width="12.33203125" customWidth="1"/>
    <col min="8703" max="8703" width="14.33203125" customWidth="1"/>
    <col min="8704" max="8704" width="15" customWidth="1"/>
    <col min="8706" max="8706" width="12.88671875" customWidth="1"/>
    <col min="8707" max="8707" width="12.33203125" customWidth="1"/>
    <col min="8959" max="8959" width="14.33203125" customWidth="1"/>
    <col min="8960" max="8960" width="15" customWidth="1"/>
    <col min="8962" max="8962" width="12.88671875" customWidth="1"/>
    <col min="8963" max="8963" width="12.33203125" customWidth="1"/>
    <col min="9215" max="9215" width="14.33203125" customWidth="1"/>
    <col min="9216" max="9216" width="15" customWidth="1"/>
    <col min="9218" max="9218" width="12.88671875" customWidth="1"/>
    <col min="9219" max="9219" width="12.33203125" customWidth="1"/>
    <col min="9471" max="9471" width="14.33203125" customWidth="1"/>
    <col min="9472" max="9472" width="15" customWidth="1"/>
    <col min="9474" max="9474" width="12.88671875" customWidth="1"/>
    <col min="9475" max="9475" width="12.33203125" customWidth="1"/>
    <col min="9727" max="9727" width="14.33203125" customWidth="1"/>
    <col min="9728" max="9728" width="15" customWidth="1"/>
    <col min="9730" max="9730" width="12.88671875" customWidth="1"/>
    <col min="9731" max="9731" width="12.33203125" customWidth="1"/>
    <col min="9983" max="9983" width="14.33203125" customWidth="1"/>
    <col min="9984" max="9984" width="15" customWidth="1"/>
    <col min="9986" max="9986" width="12.88671875" customWidth="1"/>
    <col min="9987" max="9987" width="12.33203125" customWidth="1"/>
    <col min="10239" max="10239" width="14.33203125" customWidth="1"/>
    <col min="10240" max="10240" width="15" customWidth="1"/>
    <col min="10242" max="10242" width="12.88671875" customWidth="1"/>
    <col min="10243" max="10243" width="12.33203125" customWidth="1"/>
    <col min="10495" max="10495" width="14.33203125" customWidth="1"/>
    <col min="10496" max="10496" width="15" customWidth="1"/>
    <col min="10498" max="10498" width="12.88671875" customWidth="1"/>
    <col min="10499" max="10499" width="12.33203125" customWidth="1"/>
    <col min="10751" max="10751" width="14.33203125" customWidth="1"/>
    <col min="10752" max="10752" width="15" customWidth="1"/>
    <col min="10754" max="10754" width="12.88671875" customWidth="1"/>
    <col min="10755" max="10755" width="12.33203125" customWidth="1"/>
    <col min="11007" max="11007" width="14.33203125" customWidth="1"/>
    <col min="11008" max="11008" width="15" customWidth="1"/>
    <col min="11010" max="11010" width="12.88671875" customWidth="1"/>
    <col min="11011" max="11011" width="12.33203125" customWidth="1"/>
    <col min="11263" max="11263" width="14.33203125" customWidth="1"/>
    <col min="11264" max="11264" width="15" customWidth="1"/>
    <col min="11266" max="11266" width="12.88671875" customWidth="1"/>
    <col min="11267" max="11267" width="12.33203125" customWidth="1"/>
    <col min="11519" max="11519" width="14.33203125" customWidth="1"/>
    <col min="11520" max="11520" width="15" customWidth="1"/>
    <col min="11522" max="11522" width="12.88671875" customWidth="1"/>
    <col min="11523" max="11523" width="12.33203125" customWidth="1"/>
    <col min="11775" max="11775" width="14.33203125" customWidth="1"/>
    <col min="11776" max="11776" width="15" customWidth="1"/>
    <col min="11778" max="11778" width="12.88671875" customWidth="1"/>
    <col min="11779" max="11779" width="12.33203125" customWidth="1"/>
    <col min="12031" max="12031" width="14.33203125" customWidth="1"/>
    <col min="12032" max="12032" width="15" customWidth="1"/>
    <col min="12034" max="12034" width="12.88671875" customWidth="1"/>
    <col min="12035" max="12035" width="12.33203125" customWidth="1"/>
    <col min="12287" max="12287" width="14.33203125" customWidth="1"/>
    <col min="12288" max="12288" width="15" customWidth="1"/>
    <col min="12290" max="12290" width="12.88671875" customWidth="1"/>
    <col min="12291" max="12291" width="12.33203125" customWidth="1"/>
    <col min="12543" max="12543" width="14.33203125" customWidth="1"/>
    <col min="12544" max="12544" width="15" customWidth="1"/>
    <col min="12546" max="12546" width="12.88671875" customWidth="1"/>
    <col min="12547" max="12547" width="12.33203125" customWidth="1"/>
    <col min="12799" max="12799" width="14.33203125" customWidth="1"/>
    <col min="12800" max="12800" width="15" customWidth="1"/>
    <col min="12802" max="12802" width="12.88671875" customWidth="1"/>
    <col min="12803" max="12803" width="12.33203125" customWidth="1"/>
    <col min="13055" max="13055" width="14.33203125" customWidth="1"/>
    <col min="13056" max="13056" width="15" customWidth="1"/>
    <col min="13058" max="13058" width="12.88671875" customWidth="1"/>
    <col min="13059" max="13059" width="12.33203125" customWidth="1"/>
    <col min="13311" max="13311" width="14.33203125" customWidth="1"/>
    <col min="13312" max="13312" width="15" customWidth="1"/>
    <col min="13314" max="13314" width="12.88671875" customWidth="1"/>
    <col min="13315" max="13315" width="12.33203125" customWidth="1"/>
    <col min="13567" max="13567" width="14.33203125" customWidth="1"/>
    <col min="13568" max="13568" width="15" customWidth="1"/>
    <col min="13570" max="13570" width="12.88671875" customWidth="1"/>
    <col min="13571" max="13571" width="12.33203125" customWidth="1"/>
    <col min="13823" max="13823" width="14.33203125" customWidth="1"/>
    <col min="13824" max="13824" width="15" customWidth="1"/>
    <col min="13826" max="13826" width="12.88671875" customWidth="1"/>
    <col min="13827" max="13827" width="12.33203125" customWidth="1"/>
    <col min="14079" max="14079" width="14.33203125" customWidth="1"/>
    <col min="14080" max="14080" width="15" customWidth="1"/>
    <col min="14082" max="14082" width="12.88671875" customWidth="1"/>
    <col min="14083" max="14083" width="12.33203125" customWidth="1"/>
    <col min="14335" max="14335" width="14.33203125" customWidth="1"/>
    <col min="14336" max="14336" width="15" customWidth="1"/>
    <col min="14338" max="14338" width="12.88671875" customWidth="1"/>
    <col min="14339" max="14339" width="12.33203125" customWidth="1"/>
    <col min="14591" max="14591" width="14.33203125" customWidth="1"/>
    <col min="14592" max="14592" width="15" customWidth="1"/>
    <col min="14594" max="14594" width="12.88671875" customWidth="1"/>
    <col min="14595" max="14595" width="12.33203125" customWidth="1"/>
    <col min="14847" max="14847" width="14.33203125" customWidth="1"/>
    <col min="14848" max="14848" width="15" customWidth="1"/>
    <col min="14850" max="14850" width="12.88671875" customWidth="1"/>
    <col min="14851" max="14851" width="12.33203125" customWidth="1"/>
    <col min="15103" max="15103" width="14.33203125" customWidth="1"/>
    <col min="15104" max="15104" width="15" customWidth="1"/>
    <col min="15106" max="15106" width="12.88671875" customWidth="1"/>
    <col min="15107" max="15107" width="12.33203125" customWidth="1"/>
    <col min="15359" max="15359" width="14.33203125" customWidth="1"/>
    <col min="15360" max="15360" width="15" customWidth="1"/>
    <col min="15362" max="15362" width="12.88671875" customWidth="1"/>
    <col min="15363" max="15363" width="12.33203125" customWidth="1"/>
    <col min="15615" max="15615" width="14.33203125" customWidth="1"/>
    <col min="15616" max="15616" width="15" customWidth="1"/>
    <col min="15618" max="15618" width="12.88671875" customWidth="1"/>
    <col min="15619" max="15619" width="12.33203125" customWidth="1"/>
    <col min="15871" max="15871" width="14.33203125" customWidth="1"/>
    <col min="15872" max="15872" width="15" customWidth="1"/>
    <col min="15874" max="15874" width="12.88671875" customWidth="1"/>
    <col min="15875" max="15875" width="12.33203125" customWidth="1"/>
    <col min="16127" max="16127" width="14.33203125" customWidth="1"/>
    <col min="16128" max="16128" width="15" customWidth="1"/>
    <col min="16130" max="16130" width="12.88671875" customWidth="1"/>
    <col min="16131" max="16131" width="12.33203125" customWidth="1"/>
  </cols>
  <sheetData>
    <row r="1" spans="1:13" x14ac:dyDescent="0.3">
      <c r="A1" s="18" t="s">
        <v>557</v>
      </c>
      <c r="B1" s="14"/>
      <c r="E1" s="34"/>
    </row>
    <row r="2" spans="1:13" x14ac:dyDescent="0.3">
      <c r="A2" s="5" t="s">
        <v>541</v>
      </c>
      <c r="B2" s="6" t="s">
        <v>572</v>
      </c>
      <c r="E2" s="34"/>
    </row>
    <row r="3" spans="1:13" x14ac:dyDescent="0.3">
      <c r="A3" s="5" t="s">
        <v>542</v>
      </c>
      <c r="B3" s="6" t="s">
        <v>636</v>
      </c>
      <c r="E3" s="34"/>
    </row>
    <row r="4" spans="1:13" x14ac:dyDescent="0.3">
      <c r="A4" s="5" t="s">
        <v>543</v>
      </c>
      <c r="B4" s="7">
        <v>41892</v>
      </c>
      <c r="E4" s="34"/>
    </row>
    <row r="5" spans="1:13" x14ac:dyDescent="0.3">
      <c r="A5" s="5" t="s">
        <v>712</v>
      </c>
      <c r="B5" s="6" t="s">
        <v>389</v>
      </c>
      <c r="E5" s="34"/>
    </row>
    <row r="6" spans="1:13" x14ac:dyDescent="0.3">
      <c r="A6" s="8" t="s">
        <v>548</v>
      </c>
      <c r="B6" s="9">
        <v>1</v>
      </c>
    </row>
    <row r="7" spans="1:13" x14ac:dyDescent="0.3">
      <c r="A7" s="8" t="s">
        <v>546</v>
      </c>
      <c r="B7" s="9" t="s">
        <v>547</v>
      </c>
    </row>
    <row r="8" spans="1:13" x14ac:dyDescent="0.3">
      <c r="A8" s="8" t="s">
        <v>549</v>
      </c>
      <c r="B8" s="9"/>
      <c r="K8" s="4" t="s">
        <v>819</v>
      </c>
    </row>
    <row r="9" spans="1:13" x14ac:dyDescent="0.3">
      <c r="A9" s="11" t="s">
        <v>0</v>
      </c>
      <c r="B9" s="10" t="s">
        <v>1</v>
      </c>
      <c r="C9" s="11" t="s">
        <v>2</v>
      </c>
      <c r="D9" s="10" t="s">
        <v>6</v>
      </c>
      <c r="E9" s="11" t="s">
        <v>24</v>
      </c>
      <c r="F9" s="11" t="s">
        <v>668</v>
      </c>
      <c r="G9" s="25" t="s">
        <v>556</v>
      </c>
      <c r="H9" s="4" t="s">
        <v>25</v>
      </c>
      <c r="I9" s="1" t="s">
        <v>550</v>
      </c>
      <c r="K9" s="4" t="s">
        <v>0</v>
      </c>
      <c r="L9" s="4" t="s">
        <v>54</v>
      </c>
      <c r="M9" s="4" t="s">
        <v>6</v>
      </c>
    </row>
    <row r="10" spans="1:13" s="12" customFormat="1" x14ac:dyDescent="0.3">
      <c r="A10" s="17">
        <v>1</v>
      </c>
      <c r="B10" s="17" t="s">
        <v>4</v>
      </c>
      <c r="C10" s="17">
        <v>110</v>
      </c>
      <c r="D10" s="17" t="s">
        <v>7</v>
      </c>
      <c r="E10" s="20" t="s">
        <v>667</v>
      </c>
      <c r="F10" s="20"/>
      <c r="G10" s="27">
        <v>1620</v>
      </c>
      <c r="H10" s="17" t="s">
        <v>117</v>
      </c>
      <c r="I10" s="13"/>
      <c r="K10" s="36">
        <f>SUMIFS($A$10:$A$400,$B$10:$B$400,"CH",$D$10:$D$400,"U1")</f>
        <v>1</v>
      </c>
      <c r="L10" s="36" t="s">
        <v>3</v>
      </c>
      <c r="M10" s="36" t="s">
        <v>7</v>
      </c>
    </row>
    <row r="11" spans="1:13" s="12" customFormat="1" x14ac:dyDescent="0.3">
      <c r="A11" s="17">
        <v>1</v>
      </c>
      <c r="B11" s="17" t="s">
        <v>4</v>
      </c>
      <c r="C11" s="17">
        <v>120</v>
      </c>
      <c r="D11" s="17" t="s">
        <v>7</v>
      </c>
      <c r="E11" s="20" t="s">
        <v>22</v>
      </c>
      <c r="F11" s="20" t="s">
        <v>213</v>
      </c>
      <c r="G11" s="27"/>
      <c r="H11" s="17" t="s">
        <v>30</v>
      </c>
      <c r="I11" s="13"/>
      <c r="K11" s="36">
        <f>SUMIFS($A$10:$A$400,$B$10:$B$400,"CH",$D$10:$D$400,"U2")</f>
        <v>0</v>
      </c>
      <c r="L11" s="36" t="s">
        <v>3</v>
      </c>
      <c r="M11" s="36" t="s">
        <v>8</v>
      </c>
    </row>
    <row r="12" spans="1:13" s="12" customFormat="1" x14ac:dyDescent="0.3">
      <c r="A12" s="17">
        <v>5</v>
      </c>
      <c r="B12" s="17" t="s">
        <v>4</v>
      </c>
      <c r="C12" s="17">
        <v>110</v>
      </c>
      <c r="D12" s="17" t="s">
        <v>7</v>
      </c>
      <c r="E12" s="20" t="s">
        <v>22</v>
      </c>
      <c r="F12" s="20"/>
      <c r="G12" s="27"/>
      <c r="H12" s="17" t="s">
        <v>117</v>
      </c>
      <c r="I12" s="13"/>
      <c r="K12" s="36">
        <f>SUMIFS($A$10:$A$400,$B$10:$B$400,"CH",$D$10:$D$400,"U3")</f>
        <v>0</v>
      </c>
      <c r="L12" s="36" t="s">
        <v>3</v>
      </c>
      <c r="M12" s="36" t="s">
        <v>9</v>
      </c>
    </row>
    <row r="13" spans="1:13" s="12" customFormat="1" x14ac:dyDescent="0.3">
      <c r="A13" s="17">
        <v>1</v>
      </c>
      <c r="B13" s="17" t="s">
        <v>4</v>
      </c>
      <c r="C13" s="17">
        <v>220</v>
      </c>
      <c r="D13" s="17" t="s">
        <v>7</v>
      </c>
      <c r="E13" s="20" t="s">
        <v>22</v>
      </c>
      <c r="F13" s="20"/>
      <c r="G13" s="27"/>
      <c r="H13" s="17" t="s">
        <v>117</v>
      </c>
      <c r="I13" s="13"/>
      <c r="K13" s="36">
        <f>SUMIFS($A$10:$A$400,$B$10:$B$400,"CH",$D$10:$D$400,"U4")</f>
        <v>0</v>
      </c>
      <c r="L13" s="36" t="s">
        <v>3</v>
      </c>
      <c r="M13" s="36" t="s">
        <v>10</v>
      </c>
    </row>
    <row r="14" spans="1:13" s="12" customFormat="1" x14ac:dyDescent="0.3">
      <c r="A14" s="17">
        <v>1</v>
      </c>
      <c r="B14" s="17" t="s">
        <v>3</v>
      </c>
      <c r="C14" s="17">
        <v>70</v>
      </c>
      <c r="D14" s="17" t="s">
        <v>7</v>
      </c>
      <c r="E14" s="20" t="s">
        <v>22</v>
      </c>
      <c r="F14" s="20" t="s">
        <v>213</v>
      </c>
      <c r="G14" s="27"/>
      <c r="H14" s="17" t="s">
        <v>30</v>
      </c>
      <c r="I14" s="13"/>
      <c r="K14" s="36">
        <f>SUMIFS($A$10:$A$400,$B$10:$B$400,"CH",$D$10:$D$400,"U5")</f>
        <v>0</v>
      </c>
      <c r="L14" s="36" t="s">
        <v>3</v>
      </c>
      <c r="M14" s="36" t="s">
        <v>11</v>
      </c>
    </row>
    <row r="15" spans="1:13" s="12" customFormat="1" x14ac:dyDescent="0.3">
      <c r="A15" s="17">
        <v>1</v>
      </c>
      <c r="B15" s="17" t="s">
        <v>19</v>
      </c>
      <c r="C15" s="17">
        <v>120</v>
      </c>
      <c r="D15" s="17" t="s">
        <v>8</v>
      </c>
      <c r="E15" s="20" t="s">
        <v>186</v>
      </c>
      <c r="F15" s="20"/>
      <c r="G15" s="27" t="s">
        <v>738</v>
      </c>
      <c r="H15" s="17" t="s">
        <v>117</v>
      </c>
      <c r="I15" s="13"/>
      <c r="K15" s="36">
        <f>SUMIFS($A$10:$A$400,$B$10:$B$400,"CH",$D$10:$D$400,"U6")</f>
        <v>3</v>
      </c>
      <c r="L15" s="36" t="s">
        <v>3</v>
      </c>
      <c r="M15" s="36" t="s">
        <v>12</v>
      </c>
    </row>
    <row r="16" spans="1:13" s="12" customFormat="1" x14ac:dyDescent="0.3">
      <c r="A16" s="17">
        <v>1</v>
      </c>
      <c r="B16" s="17" t="s">
        <v>4</v>
      </c>
      <c r="C16" s="17">
        <v>120</v>
      </c>
      <c r="D16" s="17" t="s">
        <v>8</v>
      </c>
      <c r="E16" s="20" t="s">
        <v>186</v>
      </c>
      <c r="F16" s="20"/>
      <c r="G16" s="27"/>
      <c r="H16" s="17" t="s">
        <v>117</v>
      </c>
      <c r="I16" s="13"/>
      <c r="K16" s="36">
        <f>SUMIFS($A$10:$A$400,$B$10:$B$400,"CH",$D$10:$D$400,"U7")</f>
        <v>0</v>
      </c>
      <c r="L16" s="36" t="s">
        <v>3</v>
      </c>
      <c r="M16" s="36" t="s">
        <v>13</v>
      </c>
    </row>
    <row r="17" spans="1:13" s="12" customFormat="1" x14ac:dyDescent="0.3">
      <c r="A17" s="17">
        <v>2</v>
      </c>
      <c r="B17" s="17" t="s">
        <v>4</v>
      </c>
      <c r="C17" s="17">
        <v>50</v>
      </c>
      <c r="D17" s="17" t="s">
        <v>8</v>
      </c>
      <c r="E17" s="20" t="s">
        <v>186</v>
      </c>
      <c r="F17" s="20"/>
      <c r="G17" s="27"/>
      <c r="H17" s="17" t="s">
        <v>117</v>
      </c>
      <c r="I17" s="13"/>
      <c r="K17" s="36">
        <f>SUMIFS($A$10:$A$400,$B$10:$B$400,"CH",$D$10:$D$400,"U8")</f>
        <v>0</v>
      </c>
      <c r="L17" s="36" t="s">
        <v>3</v>
      </c>
      <c r="M17" s="36" t="s">
        <v>14</v>
      </c>
    </row>
    <row r="18" spans="1:13" s="12" customFormat="1" x14ac:dyDescent="0.3">
      <c r="A18" s="17">
        <v>1</v>
      </c>
      <c r="B18" s="17" t="s">
        <v>4</v>
      </c>
      <c r="C18" s="17">
        <v>130</v>
      </c>
      <c r="D18" s="17" t="s">
        <v>9</v>
      </c>
      <c r="E18" s="20" t="s">
        <v>22</v>
      </c>
      <c r="F18" s="20"/>
      <c r="G18" s="27" t="s">
        <v>739</v>
      </c>
      <c r="H18" s="17" t="s">
        <v>117</v>
      </c>
      <c r="I18" s="13"/>
      <c r="K18" s="36">
        <f>SUMIFS($A$10:$A$400,$B$10:$B$400,"CH",$D$10:$D$400,"U9")</f>
        <v>3</v>
      </c>
      <c r="L18" s="36" t="s">
        <v>3</v>
      </c>
      <c r="M18" s="36" t="s">
        <v>15</v>
      </c>
    </row>
    <row r="19" spans="1:13" s="12" customFormat="1" x14ac:dyDescent="0.3">
      <c r="A19" s="17">
        <v>1</v>
      </c>
      <c r="B19" s="17" t="s">
        <v>183</v>
      </c>
      <c r="C19" s="17">
        <v>300</v>
      </c>
      <c r="D19" s="17" t="s">
        <v>9</v>
      </c>
      <c r="E19" s="20" t="s">
        <v>22</v>
      </c>
      <c r="F19" s="20"/>
      <c r="G19" s="27"/>
      <c r="H19" s="17" t="s">
        <v>30</v>
      </c>
      <c r="I19" s="13"/>
      <c r="K19" s="36">
        <f>SUMIFS($A$10:$A$400,$B$10:$B$400,"CH",$D$10:$D$400,"U10")</f>
        <v>1</v>
      </c>
      <c r="L19" s="36" t="s">
        <v>3</v>
      </c>
      <c r="M19" s="36" t="s">
        <v>16</v>
      </c>
    </row>
    <row r="20" spans="1:13" s="12" customFormat="1" x14ac:dyDescent="0.3">
      <c r="A20" s="17">
        <v>1</v>
      </c>
      <c r="B20" s="17" t="s">
        <v>4</v>
      </c>
      <c r="C20" s="17">
        <v>120</v>
      </c>
      <c r="D20" s="17" t="s">
        <v>9</v>
      </c>
      <c r="E20" s="20" t="s">
        <v>22</v>
      </c>
      <c r="F20" s="20"/>
      <c r="G20" s="27"/>
      <c r="H20" s="17" t="s">
        <v>30</v>
      </c>
      <c r="I20" s="13"/>
      <c r="K20" s="36">
        <f>SUMIFS($A$10:$A$400,$B$10:$B$400,"CH",$D$10:$D$400,"U11")</f>
        <v>0</v>
      </c>
      <c r="L20" s="36" t="s">
        <v>3</v>
      </c>
      <c r="M20" s="36" t="s">
        <v>42</v>
      </c>
    </row>
    <row r="21" spans="1:13" s="12" customFormat="1" x14ac:dyDescent="0.3">
      <c r="A21" s="17">
        <v>1</v>
      </c>
      <c r="B21" s="17" t="s">
        <v>4</v>
      </c>
      <c r="C21" s="17">
        <v>110</v>
      </c>
      <c r="D21" s="17" t="s">
        <v>9</v>
      </c>
      <c r="E21" s="20" t="s">
        <v>22</v>
      </c>
      <c r="F21" s="20"/>
      <c r="G21" s="27"/>
      <c r="H21" s="17" t="s">
        <v>30</v>
      </c>
      <c r="I21" s="13"/>
      <c r="K21" s="36">
        <f>SUMIFS($A$10:$A$400,$B$10:$B$400,"CH",$D$10:$D$400,"U12")</f>
        <v>1</v>
      </c>
      <c r="L21" s="36" t="s">
        <v>3</v>
      </c>
      <c r="M21" s="36" t="s">
        <v>43</v>
      </c>
    </row>
    <row r="22" spans="1:13" s="12" customFormat="1" x14ac:dyDescent="0.3">
      <c r="A22" s="17">
        <v>1</v>
      </c>
      <c r="B22" s="17" t="s">
        <v>5</v>
      </c>
      <c r="C22" s="17">
        <v>80</v>
      </c>
      <c r="D22" s="17" t="s">
        <v>10</v>
      </c>
      <c r="E22" s="20" t="s">
        <v>186</v>
      </c>
      <c r="F22" s="20" t="s">
        <v>213</v>
      </c>
      <c r="G22" s="27" t="s">
        <v>740</v>
      </c>
      <c r="H22" s="17" t="s">
        <v>30</v>
      </c>
      <c r="I22" s="13"/>
      <c r="K22" s="36">
        <f>SUMIFS($A$10:$A$400,$B$10:$B$400,"CH",$D$10:$D$400,"U13")</f>
        <v>1</v>
      </c>
      <c r="L22" s="36" t="s">
        <v>3</v>
      </c>
      <c r="M22" s="36" t="s">
        <v>44</v>
      </c>
    </row>
    <row r="23" spans="1:13" s="12" customFormat="1" x14ac:dyDescent="0.3">
      <c r="A23" s="17">
        <v>1</v>
      </c>
      <c r="B23" s="17" t="s">
        <v>19</v>
      </c>
      <c r="C23" s="17">
        <v>120</v>
      </c>
      <c r="D23" s="17" t="s">
        <v>10</v>
      </c>
      <c r="E23" s="20" t="s">
        <v>186</v>
      </c>
      <c r="F23" s="20"/>
      <c r="G23" s="27"/>
      <c r="H23" s="17" t="s">
        <v>117</v>
      </c>
      <c r="I23" s="13"/>
      <c r="K23" s="36">
        <f>SUM(K10:K22)</f>
        <v>10</v>
      </c>
      <c r="L23" s="36"/>
      <c r="M23" s="36"/>
    </row>
    <row r="24" spans="1:13" s="12" customFormat="1" x14ac:dyDescent="0.3">
      <c r="A24" s="17">
        <v>1</v>
      </c>
      <c r="B24" s="17" t="s">
        <v>183</v>
      </c>
      <c r="C24" s="17">
        <v>100</v>
      </c>
      <c r="D24" s="17" t="s">
        <v>11</v>
      </c>
      <c r="E24" s="20" t="s">
        <v>22</v>
      </c>
      <c r="F24" s="20"/>
      <c r="G24" s="27" t="s">
        <v>741</v>
      </c>
      <c r="H24" s="17" t="s">
        <v>32</v>
      </c>
      <c r="I24" s="13"/>
      <c r="K24" s="36"/>
      <c r="L24" s="36"/>
      <c r="M24" s="36"/>
    </row>
    <row r="25" spans="1:13" s="12" customFormat="1" x14ac:dyDescent="0.3">
      <c r="A25" s="17">
        <v>3</v>
      </c>
      <c r="B25" s="17" t="s">
        <v>4</v>
      </c>
      <c r="C25" s="17">
        <v>120</v>
      </c>
      <c r="D25" s="17" t="s">
        <v>11</v>
      </c>
      <c r="E25" s="20" t="s">
        <v>737</v>
      </c>
      <c r="F25" s="20"/>
      <c r="G25" s="27"/>
      <c r="H25" s="17" t="s">
        <v>30</v>
      </c>
      <c r="I25" s="13"/>
      <c r="K25" s="36">
        <f>SUMIFS($A$10:$A$400,$B$10:$B$400,"RT",$D$10:$D$400,"U1")</f>
        <v>8</v>
      </c>
      <c r="L25" s="36" t="s">
        <v>4</v>
      </c>
      <c r="M25" s="36" t="s">
        <v>7</v>
      </c>
    </row>
    <row r="26" spans="1:13" s="12" customFormat="1" x14ac:dyDescent="0.3">
      <c r="A26" s="17">
        <v>1</v>
      </c>
      <c r="B26" s="17" t="s">
        <v>4</v>
      </c>
      <c r="C26" s="17">
        <v>50</v>
      </c>
      <c r="D26" s="17" t="s">
        <v>11</v>
      </c>
      <c r="E26" s="20" t="s">
        <v>22</v>
      </c>
      <c r="F26" s="20"/>
      <c r="G26" s="27"/>
      <c r="H26" s="17" t="s">
        <v>117</v>
      </c>
      <c r="I26" s="13"/>
      <c r="K26" s="36">
        <f>SUMIFS($A$10:$A$400,$B$10:$B$400,"RT",$D$10:$D$400,"U2")</f>
        <v>3</v>
      </c>
      <c r="L26" s="36" t="s">
        <v>4</v>
      </c>
      <c r="M26" s="36" t="s">
        <v>8</v>
      </c>
    </row>
    <row r="27" spans="1:13" s="12" customFormat="1" x14ac:dyDescent="0.3">
      <c r="A27" s="17">
        <v>1</v>
      </c>
      <c r="B27" s="17" t="s">
        <v>17</v>
      </c>
      <c r="C27" s="17">
        <v>30</v>
      </c>
      <c r="D27" s="17" t="s">
        <v>11</v>
      </c>
      <c r="E27" s="20" t="s">
        <v>22</v>
      </c>
      <c r="F27" s="20"/>
      <c r="G27" s="27"/>
      <c r="H27" s="17" t="s">
        <v>117</v>
      </c>
      <c r="I27" s="13"/>
      <c r="K27" s="36">
        <f>SUMIFS($A$10:$A$400,$B$10:$B$400,"RT",$D$10:$D$400,"U3")</f>
        <v>3</v>
      </c>
      <c r="L27" s="36" t="s">
        <v>4</v>
      </c>
      <c r="M27" s="36" t="s">
        <v>9</v>
      </c>
    </row>
    <row r="28" spans="1:13" s="12" customFormat="1" x14ac:dyDescent="0.3">
      <c r="A28" s="17">
        <v>1</v>
      </c>
      <c r="B28" s="17" t="s">
        <v>4</v>
      </c>
      <c r="C28" s="17">
        <v>110</v>
      </c>
      <c r="D28" s="17" t="s">
        <v>11</v>
      </c>
      <c r="E28" s="20" t="s">
        <v>22</v>
      </c>
      <c r="F28" s="20"/>
      <c r="G28" s="27"/>
      <c r="H28" s="17" t="s">
        <v>30</v>
      </c>
      <c r="I28" s="13"/>
      <c r="K28" s="36">
        <f>SUMIFS($A$10:$A$400,$B$10:$B$400,"RT",$D$10:$D$400,"U4")</f>
        <v>0</v>
      </c>
      <c r="L28" s="36" t="s">
        <v>4</v>
      </c>
      <c r="M28" s="36" t="s">
        <v>10</v>
      </c>
    </row>
    <row r="29" spans="1:13" s="12" customFormat="1" x14ac:dyDescent="0.3">
      <c r="A29" s="17">
        <v>1</v>
      </c>
      <c r="B29" s="17" t="s">
        <v>4</v>
      </c>
      <c r="C29" s="17">
        <v>120</v>
      </c>
      <c r="D29" s="17" t="s">
        <v>11</v>
      </c>
      <c r="E29" s="20" t="s">
        <v>22</v>
      </c>
      <c r="F29" s="20"/>
      <c r="G29" s="27"/>
      <c r="H29" s="17" t="s">
        <v>117</v>
      </c>
      <c r="I29" s="13"/>
      <c r="K29" s="36">
        <f>SUMIFS($A$10:$A$400,$B$10:$B$400,"RT",$D$10:$D$400,"U5")</f>
        <v>6</v>
      </c>
      <c r="L29" s="36" t="s">
        <v>4</v>
      </c>
      <c r="M29" s="36" t="s">
        <v>11</v>
      </c>
    </row>
    <row r="30" spans="1:13" s="12" customFormat="1" x14ac:dyDescent="0.3">
      <c r="A30" s="17">
        <v>1</v>
      </c>
      <c r="B30" s="17" t="s">
        <v>5</v>
      </c>
      <c r="C30" s="17">
        <v>20</v>
      </c>
      <c r="D30" s="17" t="s">
        <v>12</v>
      </c>
      <c r="E30" s="20" t="s">
        <v>186</v>
      </c>
      <c r="F30" s="20"/>
      <c r="G30" s="27" t="s">
        <v>742</v>
      </c>
      <c r="H30" s="17" t="s">
        <v>30</v>
      </c>
      <c r="I30" s="13" t="s">
        <v>353</v>
      </c>
      <c r="K30" s="36">
        <f>SUMIFS($A$10:$A$400,$B$10:$B$400,"RT",$D$10:$D$400,"U6")</f>
        <v>0</v>
      </c>
      <c r="L30" s="36" t="s">
        <v>4</v>
      </c>
      <c r="M30" s="36" t="s">
        <v>12</v>
      </c>
    </row>
    <row r="31" spans="1:13" s="12" customFormat="1" x14ac:dyDescent="0.3">
      <c r="A31" s="17">
        <v>3</v>
      </c>
      <c r="B31" s="17" t="s">
        <v>3</v>
      </c>
      <c r="C31" s="17">
        <v>60</v>
      </c>
      <c r="D31" s="17" t="s">
        <v>12</v>
      </c>
      <c r="E31" s="20" t="s">
        <v>186</v>
      </c>
      <c r="F31" s="20"/>
      <c r="G31" s="27"/>
      <c r="H31" s="17" t="s">
        <v>32</v>
      </c>
      <c r="I31" s="13"/>
      <c r="K31" s="36">
        <f>SUMIFS($A$10:$A$400,$B$10:$B$400,"RT",$D$10:$D$400,"U7")</f>
        <v>1</v>
      </c>
      <c r="L31" s="36" t="s">
        <v>4</v>
      </c>
      <c r="M31" s="36" t="s">
        <v>13</v>
      </c>
    </row>
    <row r="32" spans="1:13" s="12" customFormat="1" x14ac:dyDescent="0.3">
      <c r="A32" s="17">
        <v>1</v>
      </c>
      <c r="B32" s="17" t="s">
        <v>4</v>
      </c>
      <c r="C32" s="17">
        <v>120</v>
      </c>
      <c r="D32" s="17" t="s">
        <v>13</v>
      </c>
      <c r="E32" s="20" t="s">
        <v>22</v>
      </c>
      <c r="F32" s="20"/>
      <c r="G32" s="27" t="s">
        <v>743</v>
      </c>
      <c r="H32" s="17" t="s">
        <v>30</v>
      </c>
      <c r="I32" s="13" t="s">
        <v>352</v>
      </c>
      <c r="K32" s="36">
        <f>SUMIFS($A$10:$A$400,$B$10:$B$400,"RT",$D$10:$D$400,"U8")</f>
        <v>1</v>
      </c>
      <c r="L32" s="36" t="s">
        <v>4</v>
      </c>
      <c r="M32" s="36" t="s">
        <v>14</v>
      </c>
    </row>
    <row r="33" spans="1:13" s="12" customFormat="1" x14ac:dyDescent="0.3">
      <c r="A33" s="17">
        <v>1</v>
      </c>
      <c r="B33" s="17" t="s">
        <v>4</v>
      </c>
      <c r="C33" s="17">
        <v>120</v>
      </c>
      <c r="D33" s="17" t="s">
        <v>14</v>
      </c>
      <c r="E33" s="20" t="s">
        <v>186</v>
      </c>
      <c r="F33" s="20"/>
      <c r="G33" s="27" t="s">
        <v>744</v>
      </c>
      <c r="H33" s="17" t="s">
        <v>117</v>
      </c>
      <c r="I33" s="13"/>
      <c r="K33" s="36">
        <f>SUMIFS($A$10:$A$400,$B$10:$B$400,"RT",$D$10:$D$400,"U9")</f>
        <v>16</v>
      </c>
      <c r="L33" s="36" t="s">
        <v>4</v>
      </c>
      <c r="M33" s="36" t="s">
        <v>15</v>
      </c>
    </row>
    <row r="34" spans="1:13" s="12" customFormat="1" x14ac:dyDescent="0.3">
      <c r="A34" s="17">
        <v>1</v>
      </c>
      <c r="B34" s="17" t="s">
        <v>19</v>
      </c>
      <c r="C34" s="17">
        <v>150</v>
      </c>
      <c r="D34" s="17" t="s">
        <v>15</v>
      </c>
      <c r="E34" s="20" t="s">
        <v>22</v>
      </c>
      <c r="F34" s="20" t="s">
        <v>351</v>
      </c>
      <c r="G34" s="27" t="s">
        <v>745</v>
      </c>
      <c r="H34" s="17" t="s">
        <v>30</v>
      </c>
      <c r="I34" s="13" t="s">
        <v>350</v>
      </c>
      <c r="K34" s="36">
        <f>SUMIFS($A$10:$A$400,$B$10:$B$400,"RT",$D$10:$D$400,"U10")</f>
        <v>10</v>
      </c>
      <c r="L34" s="36" t="s">
        <v>4</v>
      </c>
      <c r="M34" s="36" t="s">
        <v>16</v>
      </c>
    </row>
    <row r="35" spans="1:13" s="12" customFormat="1" x14ac:dyDescent="0.3">
      <c r="A35" s="17">
        <v>2</v>
      </c>
      <c r="B35" s="17" t="s">
        <v>4</v>
      </c>
      <c r="C35" s="17">
        <v>100</v>
      </c>
      <c r="D35" s="17" t="s">
        <v>15</v>
      </c>
      <c r="E35" s="20" t="s">
        <v>22</v>
      </c>
      <c r="F35" s="20" t="s">
        <v>348</v>
      </c>
      <c r="G35" s="27"/>
      <c r="H35" s="17" t="s">
        <v>30</v>
      </c>
      <c r="I35" s="13"/>
      <c r="K35" s="36">
        <f>SUMIFS($A$10:$A$400,$B$10:$B$400,"RT",$D$10:$D$400,"U11")</f>
        <v>0</v>
      </c>
      <c r="L35" s="36" t="s">
        <v>4</v>
      </c>
      <c r="M35" s="36" t="s">
        <v>42</v>
      </c>
    </row>
    <row r="36" spans="1:13" s="12" customFormat="1" x14ac:dyDescent="0.3">
      <c r="A36" s="17">
        <v>3</v>
      </c>
      <c r="B36" s="17" t="s">
        <v>3</v>
      </c>
      <c r="C36" s="17">
        <v>70</v>
      </c>
      <c r="D36" s="17" t="s">
        <v>15</v>
      </c>
      <c r="E36" s="20" t="s">
        <v>22</v>
      </c>
      <c r="F36" s="20" t="s">
        <v>348</v>
      </c>
      <c r="G36" s="27"/>
      <c r="H36" s="17" t="s">
        <v>30</v>
      </c>
      <c r="I36" s="13"/>
      <c r="K36" s="36">
        <f>SUMIFS($A$10:$A$400,$B$10:$B$400,"RT",$D$10:$D$400,"U12")</f>
        <v>1</v>
      </c>
      <c r="L36" s="36" t="s">
        <v>4</v>
      </c>
      <c r="M36" s="36" t="s">
        <v>43</v>
      </c>
    </row>
    <row r="37" spans="1:13" s="12" customFormat="1" x14ac:dyDescent="0.3">
      <c r="A37" s="17">
        <v>1</v>
      </c>
      <c r="B37" s="17" t="s">
        <v>19</v>
      </c>
      <c r="C37" s="17">
        <v>90</v>
      </c>
      <c r="D37" s="17" t="s">
        <v>15</v>
      </c>
      <c r="E37" s="20" t="s">
        <v>22</v>
      </c>
      <c r="F37" s="20" t="s">
        <v>348</v>
      </c>
      <c r="G37" s="27"/>
      <c r="H37" s="17" t="s">
        <v>30</v>
      </c>
      <c r="I37" s="13"/>
      <c r="K37" s="36">
        <f>SUMIFS($A$10:$A$400,$B$10:$B$400,"RT",$D$10:$D$400,"U13")</f>
        <v>1</v>
      </c>
      <c r="L37" s="36" t="s">
        <v>4</v>
      </c>
      <c r="M37" s="36" t="s">
        <v>44</v>
      </c>
    </row>
    <row r="38" spans="1:13" s="12" customFormat="1" x14ac:dyDescent="0.3">
      <c r="A38" s="17">
        <v>1</v>
      </c>
      <c r="B38" s="17" t="s">
        <v>4</v>
      </c>
      <c r="C38" s="17">
        <v>30</v>
      </c>
      <c r="D38" s="17" t="s">
        <v>15</v>
      </c>
      <c r="E38" s="20" t="s">
        <v>22</v>
      </c>
      <c r="F38" s="20" t="s">
        <v>348</v>
      </c>
      <c r="G38" s="27"/>
      <c r="H38" s="17" t="s">
        <v>117</v>
      </c>
      <c r="I38" s="13"/>
      <c r="K38" s="36">
        <f>SUM(K25:K37)</f>
        <v>50</v>
      </c>
      <c r="L38" s="16"/>
      <c r="M38" s="16"/>
    </row>
    <row r="39" spans="1:13" s="12" customFormat="1" x14ac:dyDescent="0.3">
      <c r="A39" s="17">
        <v>12</v>
      </c>
      <c r="B39" s="17" t="s">
        <v>4</v>
      </c>
      <c r="C39" s="17">
        <v>100</v>
      </c>
      <c r="D39" s="17" t="s">
        <v>15</v>
      </c>
      <c r="E39" s="20" t="s">
        <v>22</v>
      </c>
      <c r="F39" s="20" t="s">
        <v>348</v>
      </c>
      <c r="G39" s="27"/>
      <c r="H39" s="17" t="s">
        <v>30</v>
      </c>
      <c r="I39" s="13"/>
      <c r="K39" s="16"/>
      <c r="L39" s="16"/>
      <c r="M39" s="16"/>
    </row>
    <row r="40" spans="1:13" s="12" customFormat="1" x14ac:dyDescent="0.3">
      <c r="A40" s="17">
        <v>1</v>
      </c>
      <c r="B40" s="17" t="s">
        <v>19</v>
      </c>
      <c r="C40" s="17">
        <v>150</v>
      </c>
      <c r="D40" s="17" t="s">
        <v>15</v>
      </c>
      <c r="E40" s="20" t="s">
        <v>22</v>
      </c>
      <c r="F40" s="20" t="s">
        <v>348</v>
      </c>
      <c r="G40" s="27"/>
      <c r="H40" s="17" t="s">
        <v>30</v>
      </c>
      <c r="I40" s="13" t="s">
        <v>349</v>
      </c>
      <c r="K40" s="16"/>
      <c r="L40" s="16"/>
      <c r="M40" s="16"/>
    </row>
    <row r="41" spans="1:13" s="12" customFormat="1" x14ac:dyDescent="0.3">
      <c r="A41" s="17">
        <v>1</v>
      </c>
      <c r="B41" s="17" t="s">
        <v>4</v>
      </c>
      <c r="C41" s="17">
        <v>130</v>
      </c>
      <c r="D41" s="17" t="s">
        <v>15</v>
      </c>
      <c r="E41" s="20" t="s">
        <v>22</v>
      </c>
      <c r="F41" s="20" t="s">
        <v>348</v>
      </c>
      <c r="G41" s="27"/>
      <c r="H41" s="17" t="s">
        <v>117</v>
      </c>
      <c r="I41" s="13"/>
      <c r="K41" s="16"/>
      <c r="L41" s="16"/>
      <c r="M41" s="16"/>
    </row>
    <row r="42" spans="1:13" s="12" customFormat="1" x14ac:dyDescent="0.3">
      <c r="A42" s="17">
        <v>4</v>
      </c>
      <c r="B42" s="17" t="s">
        <v>4</v>
      </c>
      <c r="C42" s="17">
        <v>120</v>
      </c>
      <c r="D42" s="17" t="s">
        <v>16</v>
      </c>
      <c r="E42" s="20" t="s">
        <v>186</v>
      </c>
      <c r="F42" s="20"/>
      <c r="G42" s="27" t="s">
        <v>746</v>
      </c>
      <c r="H42" s="17" t="s">
        <v>117</v>
      </c>
      <c r="I42" s="13"/>
      <c r="K42" s="16"/>
      <c r="L42" s="16"/>
      <c r="M42" s="16"/>
    </row>
    <row r="43" spans="1:13" s="12" customFormat="1" x14ac:dyDescent="0.3">
      <c r="A43" s="17">
        <v>1</v>
      </c>
      <c r="B43" s="17" t="s">
        <v>4</v>
      </c>
      <c r="C43" s="17">
        <v>100</v>
      </c>
      <c r="D43" s="17" t="s">
        <v>16</v>
      </c>
      <c r="E43" s="20" t="s">
        <v>186</v>
      </c>
      <c r="F43" s="20"/>
      <c r="G43" s="27"/>
      <c r="H43" s="17" t="s">
        <v>32</v>
      </c>
      <c r="I43" s="13"/>
      <c r="K43" s="16"/>
      <c r="L43" s="16"/>
      <c r="M43" s="16"/>
    </row>
    <row r="44" spans="1:13" s="12" customFormat="1" x14ac:dyDescent="0.3">
      <c r="A44" s="17">
        <v>1</v>
      </c>
      <c r="B44" s="17" t="s">
        <v>4</v>
      </c>
      <c r="C44" s="17">
        <v>60</v>
      </c>
      <c r="D44" s="17" t="s">
        <v>16</v>
      </c>
      <c r="E44" s="20" t="s">
        <v>186</v>
      </c>
      <c r="F44" s="20"/>
      <c r="G44" s="27"/>
      <c r="H44" s="17" t="s">
        <v>117</v>
      </c>
      <c r="I44" s="13"/>
      <c r="K44" s="16"/>
      <c r="L44" s="16"/>
      <c r="M44" s="16"/>
    </row>
    <row r="45" spans="1:13" s="12" customFormat="1" x14ac:dyDescent="0.3">
      <c r="A45" s="17">
        <v>1</v>
      </c>
      <c r="B45" s="17" t="s">
        <v>3</v>
      </c>
      <c r="C45" s="17">
        <v>60</v>
      </c>
      <c r="D45" s="17" t="s">
        <v>16</v>
      </c>
      <c r="E45" s="20" t="s">
        <v>186</v>
      </c>
      <c r="F45" s="20"/>
      <c r="G45" s="27"/>
      <c r="H45" s="17" t="s">
        <v>32</v>
      </c>
      <c r="I45" s="13"/>
      <c r="K45" s="16"/>
      <c r="L45" s="16"/>
      <c r="M45" s="16"/>
    </row>
    <row r="46" spans="1:13" s="12" customFormat="1" x14ac:dyDescent="0.3">
      <c r="A46" s="17">
        <v>3</v>
      </c>
      <c r="B46" s="17" t="s">
        <v>4</v>
      </c>
      <c r="C46" s="17">
        <v>120</v>
      </c>
      <c r="D46" s="17" t="s">
        <v>16</v>
      </c>
      <c r="E46" s="20" t="s">
        <v>186</v>
      </c>
      <c r="F46" s="20"/>
      <c r="G46" s="27"/>
      <c r="H46" s="17" t="s">
        <v>117</v>
      </c>
      <c r="I46" s="13"/>
      <c r="K46" s="16"/>
      <c r="L46" s="16"/>
      <c r="M46" s="16"/>
    </row>
    <row r="47" spans="1:13" s="12" customFormat="1" x14ac:dyDescent="0.3">
      <c r="A47" s="17">
        <v>1</v>
      </c>
      <c r="B47" s="17" t="s">
        <v>19</v>
      </c>
      <c r="C47" s="17">
        <v>150</v>
      </c>
      <c r="D47" s="17" t="s">
        <v>16</v>
      </c>
      <c r="E47" s="20" t="s">
        <v>186</v>
      </c>
      <c r="F47" s="20"/>
      <c r="G47" s="27"/>
      <c r="H47" s="17" t="s">
        <v>117</v>
      </c>
      <c r="I47" s="13"/>
      <c r="K47" s="16"/>
      <c r="L47" s="16"/>
      <c r="M47" s="16"/>
    </row>
    <row r="48" spans="1:13" s="12" customFormat="1" x14ac:dyDescent="0.3">
      <c r="A48" s="17">
        <v>1</v>
      </c>
      <c r="B48" s="17" t="s">
        <v>4</v>
      </c>
      <c r="C48" s="17">
        <v>50</v>
      </c>
      <c r="D48" s="17" t="s">
        <v>16</v>
      </c>
      <c r="E48" s="20" t="s">
        <v>186</v>
      </c>
      <c r="F48" s="20"/>
      <c r="G48" s="27"/>
      <c r="H48" s="17" t="s">
        <v>117</v>
      </c>
      <c r="I48" s="13"/>
      <c r="K48" s="16"/>
      <c r="L48" s="16"/>
      <c r="M48" s="16"/>
    </row>
    <row r="49" spans="1:13" s="12" customFormat="1" x14ac:dyDescent="0.3">
      <c r="A49" s="17">
        <v>0</v>
      </c>
      <c r="B49" s="17"/>
      <c r="C49" s="17"/>
      <c r="D49" s="17" t="s">
        <v>42</v>
      </c>
      <c r="E49" s="20" t="s">
        <v>5</v>
      </c>
      <c r="F49" s="20"/>
      <c r="G49" s="27" t="s">
        <v>748</v>
      </c>
      <c r="H49" s="17"/>
      <c r="I49" s="13" t="s">
        <v>747</v>
      </c>
      <c r="K49" s="16"/>
      <c r="L49" s="16"/>
      <c r="M49" s="16"/>
    </row>
    <row r="50" spans="1:13" s="12" customFormat="1" x14ac:dyDescent="0.3">
      <c r="A50" s="17">
        <v>1</v>
      </c>
      <c r="B50" s="17" t="s">
        <v>4</v>
      </c>
      <c r="C50" s="17">
        <v>120</v>
      </c>
      <c r="D50" s="17" t="s">
        <v>43</v>
      </c>
      <c r="E50" s="20" t="s">
        <v>22</v>
      </c>
      <c r="F50" s="20"/>
      <c r="G50" s="27" t="s">
        <v>748</v>
      </c>
      <c r="H50" s="17" t="s">
        <v>30</v>
      </c>
      <c r="I50" s="13"/>
      <c r="K50" s="16"/>
      <c r="L50" s="16"/>
      <c r="M50" s="16"/>
    </row>
    <row r="51" spans="1:13" s="12" customFormat="1" x14ac:dyDescent="0.3">
      <c r="A51" s="17">
        <v>1</v>
      </c>
      <c r="B51" s="17" t="s">
        <v>3</v>
      </c>
      <c r="C51" s="17">
        <v>30</v>
      </c>
      <c r="D51" s="17" t="s">
        <v>43</v>
      </c>
      <c r="E51" s="20" t="s">
        <v>22</v>
      </c>
      <c r="F51" s="20"/>
      <c r="G51" s="27"/>
      <c r="H51" s="17" t="s">
        <v>32</v>
      </c>
      <c r="I51" s="13"/>
      <c r="K51" s="16"/>
      <c r="L51" s="16"/>
      <c r="M51" s="16"/>
    </row>
    <row r="52" spans="1:13" s="12" customFormat="1" x14ac:dyDescent="0.3">
      <c r="A52" s="17">
        <v>1</v>
      </c>
      <c r="B52" s="17" t="s">
        <v>4</v>
      </c>
      <c r="C52" s="17">
        <v>60</v>
      </c>
      <c r="D52" s="17" t="s">
        <v>44</v>
      </c>
      <c r="E52" s="20" t="s">
        <v>21</v>
      </c>
      <c r="F52" s="20"/>
      <c r="G52" s="27" t="s">
        <v>749</v>
      </c>
      <c r="H52" s="17" t="s">
        <v>117</v>
      </c>
      <c r="I52" s="13"/>
      <c r="K52" s="16"/>
      <c r="L52" s="16"/>
      <c r="M52" s="16"/>
    </row>
    <row r="53" spans="1:13" s="12" customFormat="1" x14ac:dyDescent="0.3">
      <c r="A53" s="17">
        <v>1</v>
      </c>
      <c r="B53" s="17" t="s">
        <v>183</v>
      </c>
      <c r="C53" s="17">
        <v>70</v>
      </c>
      <c r="D53" s="17" t="s">
        <v>44</v>
      </c>
      <c r="E53" s="20" t="s">
        <v>21</v>
      </c>
      <c r="F53" s="20"/>
      <c r="G53" s="27"/>
      <c r="H53" s="17" t="s">
        <v>117</v>
      </c>
      <c r="I53" s="13"/>
      <c r="K53" s="16"/>
      <c r="L53" s="16"/>
      <c r="M53" s="16"/>
    </row>
    <row r="54" spans="1:13" s="12" customFormat="1" x14ac:dyDescent="0.3">
      <c r="A54" s="17">
        <v>1</v>
      </c>
      <c r="B54" s="17" t="s">
        <v>3</v>
      </c>
      <c r="C54" s="17">
        <v>70</v>
      </c>
      <c r="D54" s="17" t="s">
        <v>44</v>
      </c>
      <c r="E54" s="20" t="s">
        <v>21</v>
      </c>
      <c r="F54" s="20"/>
      <c r="G54" s="27" t="s">
        <v>750</v>
      </c>
      <c r="H54" s="17" t="s">
        <v>30</v>
      </c>
      <c r="I54" s="13"/>
      <c r="K54" s="16"/>
      <c r="L54" s="16"/>
      <c r="M54" s="16"/>
    </row>
    <row r="55" spans="1:13" s="12" customFormat="1" x14ac:dyDescent="0.3">
      <c r="A55" s="17"/>
      <c r="B55" s="17"/>
      <c r="C55" s="17"/>
      <c r="D55" s="17"/>
      <c r="E55" s="20"/>
      <c r="F55" s="20"/>
      <c r="G55" s="23"/>
      <c r="H55" s="17"/>
      <c r="I55" s="13"/>
      <c r="K55" s="16"/>
      <c r="L55" s="16"/>
      <c r="M55" s="16"/>
    </row>
    <row r="56" spans="1:13" s="12" customFormat="1" x14ac:dyDescent="0.3">
      <c r="A56" s="17"/>
      <c r="B56" s="17"/>
      <c r="C56" s="17"/>
      <c r="D56" s="17"/>
      <c r="E56" s="20"/>
      <c r="F56" s="20"/>
      <c r="G56" s="23"/>
      <c r="H56" s="17"/>
      <c r="I56" s="13"/>
      <c r="K56" s="16"/>
      <c r="L56" s="16"/>
      <c r="M56" s="16"/>
    </row>
    <row r="57" spans="1:13" s="12" customFormat="1" x14ac:dyDescent="0.3">
      <c r="A57" s="17"/>
      <c r="B57" s="17"/>
      <c r="C57" s="17"/>
      <c r="D57" s="17"/>
      <c r="E57" s="20"/>
      <c r="F57" s="20"/>
      <c r="G57" s="23"/>
      <c r="H57" s="17"/>
      <c r="I57" s="13"/>
      <c r="K57" s="16"/>
      <c r="L57" s="16"/>
      <c r="M57" s="16"/>
    </row>
    <row r="58" spans="1:13" s="12" customFormat="1" x14ac:dyDescent="0.3">
      <c r="A58" s="17"/>
      <c r="B58" s="17"/>
      <c r="C58" s="17"/>
      <c r="D58" s="17"/>
      <c r="E58" s="20"/>
      <c r="F58" s="20"/>
      <c r="G58" s="23"/>
      <c r="H58" s="17"/>
      <c r="I58" s="13"/>
      <c r="K58" s="16"/>
      <c r="L58" s="16"/>
      <c r="M58" s="16"/>
    </row>
    <row r="59" spans="1:13" s="12" customFormat="1" x14ac:dyDescent="0.3">
      <c r="A59" s="17"/>
      <c r="B59" s="17"/>
      <c r="C59" s="17"/>
      <c r="D59" s="17"/>
      <c r="E59" s="20"/>
      <c r="F59" s="20"/>
      <c r="G59" s="23"/>
      <c r="H59" s="17"/>
      <c r="I59" s="13"/>
      <c r="K59" s="16"/>
      <c r="L59" s="16"/>
      <c r="M59" s="16"/>
    </row>
    <row r="60" spans="1:13" s="12" customFormat="1" x14ac:dyDescent="0.3">
      <c r="A60" s="17"/>
      <c r="B60" s="17"/>
      <c r="C60" s="17"/>
      <c r="D60" s="17"/>
      <c r="E60" s="20"/>
      <c r="F60" s="20"/>
      <c r="G60" s="23"/>
      <c r="H60" s="17"/>
      <c r="I60" s="13"/>
      <c r="K60" s="16"/>
      <c r="L60" s="16"/>
      <c r="M60" s="16"/>
    </row>
    <row r="61" spans="1:13" s="12" customFormat="1" x14ac:dyDescent="0.3">
      <c r="A61" s="17"/>
      <c r="B61" s="17"/>
      <c r="C61" s="17"/>
      <c r="D61" s="17"/>
      <c r="E61" s="20"/>
      <c r="F61" s="20"/>
      <c r="G61" s="23"/>
      <c r="H61" s="17"/>
      <c r="I61" s="13"/>
      <c r="K61" s="16"/>
      <c r="L61" s="16"/>
      <c r="M61" s="16"/>
    </row>
    <row r="62" spans="1:13" s="12" customFormat="1" x14ac:dyDescent="0.3">
      <c r="A62" s="17"/>
      <c r="B62" s="17"/>
      <c r="C62" s="17"/>
      <c r="D62" s="17"/>
      <c r="E62" s="20"/>
      <c r="F62" s="20"/>
      <c r="G62" s="23"/>
      <c r="H62" s="17"/>
      <c r="I62" s="13"/>
      <c r="K62" s="16"/>
      <c r="L62" s="16"/>
      <c r="M62" s="16"/>
    </row>
    <row r="63" spans="1:13" s="12" customFormat="1" x14ac:dyDescent="0.3">
      <c r="A63" s="17"/>
      <c r="B63" s="17"/>
      <c r="C63" s="17"/>
      <c r="D63" s="17"/>
      <c r="E63" s="20"/>
      <c r="F63" s="20"/>
      <c r="G63" s="23"/>
      <c r="H63" s="17"/>
      <c r="I63" s="13"/>
      <c r="K63" s="16"/>
      <c r="L63" s="16"/>
      <c r="M63" s="16"/>
    </row>
    <row r="64" spans="1:13" s="12" customFormat="1" x14ac:dyDescent="0.3">
      <c r="A64" s="17"/>
      <c r="B64" s="17"/>
      <c r="C64" s="17"/>
      <c r="D64" s="17"/>
      <c r="E64" s="20"/>
      <c r="F64" s="20"/>
      <c r="G64" s="23"/>
      <c r="H64" s="17"/>
      <c r="I64" s="13"/>
      <c r="K64" s="16"/>
      <c r="L64" s="16"/>
      <c r="M64" s="16"/>
    </row>
    <row r="65" spans="1:13" s="12" customFormat="1" x14ac:dyDescent="0.3">
      <c r="A65" s="17"/>
      <c r="B65" s="17"/>
      <c r="C65" s="17"/>
      <c r="D65" s="17"/>
      <c r="E65" s="20"/>
      <c r="F65" s="20"/>
      <c r="G65" s="23"/>
      <c r="H65" s="17"/>
      <c r="I65" s="13"/>
      <c r="K65" s="16"/>
      <c r="L65" s="16"/>
      <c r="M65" s="16"/>
    </row>
    <row r="66" spans="1:13" s="12" customFormat="1" x14ac:dyDescent="0.3">
      <c r="A66" s="17"/>
      <c r="B66" s="17"/>
      <c r="C66" s="17"/>
      <c r="D66" s="17"/>
      <c r="E66" s="20"/>
      <c r="F66" s="20"/>
      <c r="G66" s="23"/>
      <c r="H66" s="17"/>
      <c r="I66" s="13"/>
      <c r="K66" s="16"/>
      <c r="L66" s="16"/>
      <c r="M66" s="16"/>
    </row>
    <row r="67" spans="1:13" s="12" customFormat="1" x14ac:dyDescent="0.3">
      <c r="A67" s="17"/>
      <c r="B67" s="17"/>
      <c r="C67" s="17"/>
      <c r="D67" s="17"/>
      <c r="E67" s="20"/>
      <c r="F67" s="20"/>
      <c r="G67" s="23"/>
      <c r="H67" s="17"/>
      <c r="I67" s="13"/>
      <c r="K67" s="16"/>
      <c r="L67" s="16"/>
      <c r="M67" s="16"/>
    </row>
    <row r="68" spans="1:13" s="12" customFormat="1" x14ac:dyDescent="0.3">
      <c r="A68" s="17"/>
      <c r="B68" s="17"/>
      <c r="C68" s="17"/>
      <c r="D68" s="17"/>
      <c r="E68" s="20"/>
      <c r="F68" s="20"/>
      <c r="G68" s="23"/>
      <c r="H68" s="17"/>
      <c r="I68" s="13"/>
      <c r="K68" s="16"/>
      <c r="L68" s="16"/>
      <c r="M68" s="16"/>
    </row>
    <row r="69" spans="1:13" s="12" customFormat="1" x14ac:dyDescent="0.3">
      <c r="A69" s="17"/>
      <c r="B69" s="17"/>
      <c r="C69" s="17"/>
      <c r="D69" s="17"/>
      <c r="E69" s="20"/>
      <c r="F69" s="20"/>
      <c r="G69" s="23"/>
      <c r="H69" s="17"/>
      <c r="I69" s="13"/>
      <c r="K69" s="16"/>
      <c r="L69" s="16"/>
      <c r="M69" s="16"/>
    </row>
    <row r="70" spans="1:13" s="12" customFormat="1" x14ac:dyDescent="0.3">
      <c r="A70" s="17"/>
      <c r="B70" s="17"/>
      <c r="C70" s="17"/>
      <c r="D70" s="17"/>
      <c r="E70" s="20"/>
      <c r="F70" s="20"/>
      <c r="G70" s="23"/>
      <c r="H70" s="17"/>
      <c r="I70" s="13"/>
      <c r="K70" s="16"/>
      <c r="L70" s="16"/>
      <c r="M70" s="16"/>
    </row>
    <row r="71" spans="1:13" s="12" customFormat="1" x14ac:dyDescent="0.3">
      <c r="A71" s="17"/>
      <c r="B71" s="17"/>
      <c r="C71" s="17"/>
      <c r="D71" s="17"/>
      <c r="E71" s="20"/>
      <c r="F71" s="20"/>
      <c r="G71" s="23"/>
      <c r="H71" s="17"/>
      <c r="I71" s="13"/>
      <c r="K71" s="16"/>
      <c r="L71" s="16"/>
      <c r="M71" s="16"/>
    </row>
    <row r="72" spans="1:13" s="12" customFormat="1" x14ac:dyDescent="0.3">
      <c r="A72" s="17"/>
      <c r="B72" s="17"/>
      <c r="C72" s="17"/>
      <c r="D72" s="17"/>
      <c r="E72" s="20"/>
      <c r="F72" s="20"/>
      <c r="G72" s="23"/>
      <c r="H72" s="17"/>
      <c r="I72" s="13"/>
      <c r="K72" s="16"/>
      <c r="L72" s="16"/>
      <c r="M72" s="16"/>
    </row>
    <row r="73" spans="1:13" s="12" customFormat="1" x14ac:dyDescent="0.3">
      <c r="A73" s="17"/>
      <c r="B73" s="17"/>
      <c r="C73" s="17"/>
      <c r="D73" s="17"/>
      <c r="E73" s="20"/>
      <c r="F73" s="20"/>
      <c r="G73" s="23"/>
      <c r="H73" s="17"/>
      <c r="I73" s="13"/>
      <c r="K73" s="16"/>
      <c r="L73" s="16"/>
      <c r="M73" s="16"/>
    </row>
    <row r="74" spans="1:13" s="12" customFormat="1" x14ac:dyDescent="0.3">
      <c r="A74" s="17"/>
      <c r="B74" s="17"/>
      <c r="C74" s="17"/>
      <c r="D74" s="17"/>
      <c r="E74" s="20"/>
      <c r="F74" s="20"/>
      <c r="G74" s="23"/>
      <c r="H74" s="17"/>
      <c r="I74" s="13"/>
      <c r="K74" s="16"/>
      <c r="L74" s="16"/>
      <c r="M74" s="16"/>
    </row>
    <row r="75" spans="1:13" s="12" customFormat="1" x14ac:dyDescent="0.3">
      <c r="A75" s="17"/>
      <c r="B75" s="17"/>
      <c r="C75" s="17"/>
      <c r="D75" s="17"/>
      <c r="E75" s="20"/>
      <c r="F75" s="20"/>
      <c r="G75" s="23"/>
      <c r="H75" s="17"/>
      <c r="I75" s="13"/>
      <c r="K75" s="16"/>
      <c r="L75" s="16"/>
      <c r="M75" s="16"/>
    </row>
    <row r="76" spans="1:13" s="12" customFormat="1" x14ac:dyDescent="0.3">
      <c r="A76" s="17"/>
      <c r="B76" s="17"/>
      <c r="C76" s="17"/>
      <c r="D76" s="17"/>
      <c r="E76" s="20"/>
      <c r="F76" s="20"/>
      <c r="G76" s="23"/>
      <c r="H76" s="17"/>
      <c r="I76" s="13"/>
      <c r="K76" s="16"/>
      <c r="L76" s="16"/>
      <c r="M76" s="16"/>
    </row>
    <row r="77" spans="1:13" s="12" customFormat="1" x14ac:dyDescent="0.3">
      <c r="A77" s="17"/>
      <c r="B77" s="17"/>
      <c r="C77" s="17"/>
      <c r="D77" s="17"/>
      <c r="E77" s="20"/>
      <c r="F77" s="20"/>
      <c r="G77" s="23"/>
      <c r="H77" s="17"/>
      <c r="I77" s="13"/>
      <c r="K77" s="16"/>
      <c r="L77" s="16"/>
      <c r="M77" s="16"/>
    </row>
    <row r="78" spans="1:13" s="12" customFormat="1" x14ac:dyDescent="0.3">
      <c r="A78" s="17"/>
      <c r="B78" s="17"/>
      <c r="C78" s="17"/>
      <c r="D78" s="17"/>
      <c r="E78" s="20"/>
      <c r="F78" s="20"/>
      <c r="G78" s="23"/>
      <c r="H78" s="17"/>
      <c r="I78" s="13"/>
      <c r="K78" s="16"/>
      <c r="L78" s="16"/>
      <c r="M78" s="16"/>
    </row>
    <row r="79" spans="1:13" s="12" customFormat="1" x14ac:dyDescent="0.3">
      <c r="A79" s="17"/>
      <c r="B79" s="17"/>
      <c r="C79" s="17"/>
      <c r="D79" s="17"/>
      <c r="E79" s="20"/>
      <c r="F79" s="20"/>
      <c r="G79" s="23"/>
      <c r="H79" s="17"/>
      <c r="I79" s="13"/>
      <c r="K79" s="16"/>
      <c r="L79" s="16"/>
      <c r="M79" s="16"/>
    </row>
    <row r="80" spans="1:13" s="12" customFormat="1" x14ac:dyDescent="0.3">
      <c r="A80" s="17"/>
      <c r="B80" s="17"/>
      <c r="C80" s="17"/>
      <c r="D80" s="17"/>
      <c r="E80" s="20"/>
      <c r="F80" s="20"/>
      <c r="G80" s="23"/>
      <c r="H80" s="17"/>
      <c r="I80" s="13"/>
      <c r="K80" s="16"/>
      <c r="L80" s="16"/>
      <c r="M80" s="16"/>
    </row>
    <row r="81" spans="1:13" s="12" customFormat="1" x14ac:dyDescent="0.3">
      <c r="A81" s="17"/>
      <c r="B81" s="17"/>
      <c r="C81" s="17"/>
      <c r="D81" s="17"/>
      <c r="E81" s="20"/>
      <c r="F81" s="20"/>
      <c r="G81" s="23"/>
      <c r="H81" s="17"/>
      <c r="I81" s="13"/>
      <c r="K81" s="16"/>
      <c r="L81" s="16"/>
      <c r="M81" s="16"/>
    </row>
    <row r="82" spans="1:13" s="12" customFormat="1" x14ac:dyDescent="0.3">
      <c r="A82" s="17"/>
      <c r="B82" s="17"/>
      <c r="C82" s="17"/>
      <c r="D82" s="17"/>
      <c r="E82" s="20"/>
      <c r="F82" s="20"/>
      <c r="G82" s="23"/>
      <c r="H82" s="17"/>
      <c r="I82" s="13"/>
      <c r="K82" s="16"/>
      <c r="L82" s="16"/>
      <c r="M82" s="16"/>
    </row>
    <row r="83" spans="1:13" s="12" customFormat="1" x14ac:dyDescent="0.3">
      <c r="A83" s="17"/>
      <c r="B83" s="17"/>
      <c r="C83" s="17"/>
      <c r="D83" s="17"/>
      <c r="E83" s="20"/>
      <c r="F83" s="20"/>
      <c r="G83" s="23"/>
      <c r="H83" s="17"/>
      <c r="I83" s="13"/>
      <c r="K83" s="16"/>
      <c r="L83" s="16"/>
      <c r="M83" s="16"/>
    </row>
    <row r="84" spans="1:13" s="12" customFormat="1" x14ac:dyDescent="0.3">
      <c r="A84" s="17"/>
      <c r="B84" s="17"/>
      <c r="C84" s="17"/>
      <c r="D84" s="17"/>
      <c r="E84" s="20"/>
      <c r="F84" s="20"/>
      <c r="G84" s="23"/>
      <c r="H84" s="17"/>
      <c r="I84" s="13"/>
      <c r="K84" s="16"/>
      <c r="L84" s="16"/>
      <c r="M84" s="16"/>
    </row>
    <row r="85" spans="1:13" s="12" customFormat="1" x14ac:dyDescent="0.3">
      <c r="A85" s="17"/>
      <c r="B85" s="17"/>
      <c r="C85" s="17"/>
      <c r="D85" s="17"/>
      <c r="E85" s="20"/>
      <c r="F85" s="20"/>
      <c r="G85" s="23"/>
      <c r="H85" s="17"/>
      <c r="I85" s="13"/>
      <c r="K85" s="16"/>
      <c r="L85" s="16"/>
      <c r="M85" s="16"/>
    </row>
    <row r="86" spans="1:13" s="12" customFormat="1" x14ac:dyDescent="0.3">
      <c r="A86" s="17"/>
      <c r="B86" s="17"/>
      <c r="C86" s="17"/>
      <c r="D86" s="17"/>
      <c r="E86" s="20"/>
      <c r="F86" s="20"/>
      <c r="G86" s="23"/>
      <c r="H86" s="17"/>
      <c r="I86" s="13"/>
      <c r="K86" s="16"/>
      <c r="L86" s="16"/>
      <c r="M86" s="16"/>
    </row>
    <row r="87" spans="1:13" s="12" customFormat="1" x14ac:dyDescent="0.3">
      <c r="A87" s="17"/>
      <c r="B87" s="17"/>
      <c r="C87" s="17"/>
      <c r="D87" s="17"/>
      <c r="E87" s="20"/>
      <c r="F87" s="20"/>
      <c r="G87" s="23"/>
      <c r="H87" s="17"/>
      <c r="I87" s="13"/>
      <c r="K87" s="16"/>
      <c r="L87" s="16"/>
      <c r="M87" s="16"/>
    </row>
    <row r="88" spans="1:13" s="12" customFormat="1" x14ac:dyDescent="0.3">
      <c r="A88" s="17"/>
      <c r="B88" s="17"/>
      <c r="C88" s="17"/>
      <c r="D88" s="17"/>
      <c r="E88" s="20"/>
      <c r="F88" s="20"/>
      <c r="G88" s="23"/>
      <c r="H88" s="17"/>
      <c r="I88" s="13"/>
      <c r="K88" s="16"/>
      <c r="L88" s="16"/>
      <c r="M88" s="16"/>
    </row>
    <row r="89" spans="1:13" s="12" customFormat="1" x14ac:dyDescent="0.3">
      <c r="A89" s="17"/>
      <c r="B89" s="17"/>
      <c r="C89" s="17"/>
      <c r="D89" s="17"/>
      <c r="E89" s="20"/>
      <c r="F89" s="20"/>
      <c r="G89" s="23"/>
      <c r="H89" s="17"/>
      <c r="I89" s="13"/>
      <c r="K89" s="16"/>
      <c r="L89" s="16"/>
      <c r="M89" s="16"/>
    </row>
    <row r="90" spans="1:13" s="12" customFormat="1" x14ac:dyDescent="0.3">
      <c r="A90" s="17"/>
      <c r="B90" s="17"/>
      <c r="C90" s="17"/>
      <c r="D90" s="17"/>
      <c r="E90" s="20"/>
      <c r="F90" s="20"/>
      <c r="G90" s="23"/>
      <c r="H90" s="17"/>
      <c r="I90" s="13"/>
      <c r="K90" s="16"/>
      <c r="L90" s="16"/>
      <c r="M90" s="16"/>
    </row>
    <row r="91" spans="1:13" s="12" customFormat="1" x14ac:dyDescent="0.3">
      <c r="A91" s="17"/>
      <c r="B91" s="17"/>
      <c r="C91" s="17"/>
      <c r="D91" s="17"/>
      <c r="E91" s="20"/>
      <c r="F91" s="20"/>
      <c r="G91" s="23"/>
      <c r="H91" s="17"/>
      <c r="I91" s="13"/>
      <c r="K91" s="16"/>
      <c r="L91" s="16"/>
      <c r="M91" s="16"/>
    </row>
    <row r="92" spans="1:13" s="12" customFormat="1" x14ac:dyDescent="0.3">
      <c r="A92" s="17"/>
      <c r="B92" s="17"/>
      <c r="C92" s="17"/>
      <c r="D92" s="17"/>
      <c r="E92" s="20"/>
      <c r="F92" s="20"/>
      <c r="G92" s="23"/>
      <c r="H92" s="17"/>
      <c r="I92" s="13"/>
      <c r="K92" s="16"/>
      <c r="L92" s="16"/>
      <c r="M92" s="16"/>
    </row>
    <row r="93" spans="1:13" s="12" customFormat="1" x14ac:dyDescent="0.3">
      <c r="A93" s="17"/>
      <c r="B93" s="17"/>
      <c r="C93" s="17"/>
      <c r="D93" s="17"/>
      <c r="E93" s="20"/>
      <c r="F93" s="20"/>
      <c r="G93" s="23"/>
      <c r="H93" s="17"/>
      <c r="I93" s="13"/>
      <c r="K93" s="16"/>
      <c r="L93" s="16"/>
      <c r="M93" s="16"/>
    </row>
    <row r="94" spans="1:13" s="12" customFormat="1" x14ac:dyDescent="0.3">
      <c r="A94" s="17"/>
      <c r="B94" s="17"/>
      <c r="C94" s="17"/>
      <c r="D94" s="17"/>
      <c r="E94" s="20"/>
      <c r="F94" s="20"/>
      <c r="G94" s="23"/>
      <c r="H94" s="17"/>
      <c r="I94" s="13"/>
      <c r="K94" s="16"/>
      <c r="L94" s="16"/>
      <c r="M94" s="16"/>
    </row>
    <row r="95" spans="1:13" s="12" customFormat="1" x14ac:dyDescent="0.3">
      <c r="A95" s="17"/>
      <c r="B95" s="17"/>
      <c r="C95" s="17"/>
      <c r="D95" s="17"/>
      <c r="E95" s="20"/>
      <c r="F95" s="20"/>
      <c r="G95" s="23"/>
      <c r="H95" s="17"/>
      <c r="I95" s="13"/>
      <c r="K95" s="16"/>
      <c r="L95" s="16"/>
      <c r="M95" s="16"/>
    </row>
    <row r="96" spans="1:13" s="12" customFormat="1" x14ac:dyDescent="0.3">
      <c r="A96" s="17"/>
      <c r="B96" s="17"/>
      <c r="C96" s="17"/>
      <c r="D96" s="17"/>
      <c r="E96" s="20"/>
      <c r="F96" s="20"/>
      <c r="G96" s="23"/>
      <c r="H96" s="17"/>
      <c r="I96" s="13"/>
      <c r="K96" s="16"/>
      <c r="L96" s="16"/>
      <c r="M96" s="16"/>
    </row>
    <row r="97" spans="1:13" s="12" customFormat="1" x14ac:dyDescent="0.3">
      <c r="A97" s="17"/>
      <c r="B97" s="17"/>
      <c r="C97" s="17"/>
      <c r="D97" s="17"/>
      <c r="E97" s="20"/>
      <c r="F97" s="20"/>
      <c r="G97" s="23"/>
      <c r="H97" s="17"/>
      <c r="I97" s="13"/>
      <c r="K97" s="16"/>
      <c r="L97" s="16"/>
      <c r="M97" s="16"/>
    </row>
    <row r="98" spans="1:13" s="12" customFormat="1" x14ac:dyDescent="0.3">
      <c r="A98" s="17"/>
      <c r="B98" s="17"/>
      <c r="C98" s="17"/>
      <c r="D98" s="17"/>
      <c r="E98" s="20"/>
      <c r="F98" s="20"/>
      <c r="G98" s="23"/>
      <c r="H98" s="17"/>
      <c r="I98" s="13"/>
      <c r="K98" s="16"/>
      <c r="L98" s="16"/>
      <c r="M98" s="16"/>
    </row>
    <row r="99" spans="1:13" s="12" customFormat="1" x14ac:dyDescent="0.3">
      <c r="A99" s="17"/>
      <c r="B99" s="17"/>
      <c r="C99" s="17"/>
      <c r="D99" s="17"/>
      <c r="E99" s="20"/>
      <c r="F99" s="20"/>
      <c r="G99" s="23"/>
      <c r="H99" s="17"/>
      <c r="I99" s="13"/>
      <c r="K99" s="16"/>
      <c r="L99" s="16"/>
      <c r="M99" s="16"/>
    </row>
    <row r="100" spans="1:13" s="12" customFormat="1" x14ac:dyDescent="0.3">
      <c r="A100" s="17"/>
      <c r="B100" s="17"/>
      <c r="C100" s="17"/>
      <c r="D100" s="17"/>
      <c r="E100" s="20"/>
      <c r="F100" s="20"/>
      <c r="G100" s="23"/>
      <c r="H100" s="17"/>
      <c r="I100" s="13"/>
      <c r="K100" s="16"/>
      <c r="L100" s="16"/>
      <c r="M100" s="16"/>
    </row>
    <row r="101" spans="1:13" s="12" customFormat="1" x14ac:dyDescent="0.3">
      <c r="A101" s="16"/>
      <c r="B101" s="17"/>
      <c r="C101" s="16"/>
      <c r="D101" s="17"/>
      <c r="E101" s="20"/>
      <c r="F101" s="19"/>
      <c r="G101" s="26"/>
      <c r="H101" s="16"/>
      <c r="K101" s="16"/>
      <c r="L101" s="16"/>
      <c r="M101" s="16"/>
    </row>
    <row r="102" spans="1:13" s="12" customFormat="1" x14ac:dyDescent="0.3">
      <c r="A102" s="16"/>
      <c r="B102" s="16"/>
      <c r="C102" s="16"/>
      <c r="D102" s="16"/>
      <c r="E102" s="19"/>
      <c r="F102" s="19"/>
      <c r="G102" s="26"/>
      <c r="H102" s="16"/>
      <c r="K102" s="16"/>
      <c r="L102" s="16"/>
      <c r="M102" s="16"/>
    </row>
    <row r="103" spans="1:13" s="12" customFormat="1" x14ac:dyDescent="0.3">
      <c r="A103" s="16"/>
      <c r="B103" s="16"/>
      <c r="C103" s="16"/>
      <c r="D103" s="16"/>
      <c r="E103" s="19"/>
      <c r="F103" s="19"/>
      <c r="G103" s="26"/>
      <c r="H103" s="16"/>
      <c r="K103" s="16"/>
      <c r="L103" s="16"/>
      <c r="M103" s="16"/>
    </row>
    <row r="104" spans="1:13" s="12" customFormat="1" x14ac:dyDescent="0.3">
      <c r="A104" s="16"/>
      <c r="B104" s="16"/>
      <c r="C104" s="16"/>
      <c r="D104" s="16"/>
      <c r="E104" s="19"/>
      <c r="F104" s="19"/>
      <c r="G104" s="26"/>
      <c r="H104" s="16"/>
      <c r="K104" s="16"/>
      <c r="L104" s="16"/>
      <c r="M104" s="16"/>
    </row>
    <row r="105" spans="1:13" s="12" customFormat="1" x14ac:dyDescent="0.3">
      <c r="A105" s="16"/>
      <c r="B105" s="16"/>
      <c r="C105" s="16"/>
      <c r="D105" s="16"/>
      <c r="E105" s="19"/>
      <c r="F105" s="19"/>
      <c r="G105" s="26"/>
      <c r="H105" s="16"/>
      <c r="K105" s="16"/>
      <c r="L105" s="16"/>
      <c r="M105" s="16"/>
    </row>
    <row r="106" spans="1:13" s="12" customFormat="1" x14ac:dyDescent="0.3">
      <c r="A106" s="16"/>
      <c r="B106" s="16"/>
      <c r="C106" s="16"/>
      <c r="D106" s="16"/>
      <c r="E106" s="19"/>
      <c r="F106" s="19"/>
      <c r="G106" s="26"/>
      <c r="H106" s="16"/>
      <c r="K106" s="16"/>
      <c r="L106" s="16"/>
      <c r="M106" s="16"/>
    </row>
    <row r="107" spans="1:13" s="12" customFormat="1" x14ac:dyDescent="0.3">
      <c r="A107" s="16"/>
      <c r="B107" s="16"/>
      <c r="C107" s="16"/>
      <c r="D107" s="16"/>
      <c r="E107" s="19"/>
      <c r="F107" s="19"/>
      <c r="G107" s="26"/>
      <c r="H107" s="16"/>
      <c r="K107" s="16"/>
      <c r="L107" s="16"/>
      <c r="M107" s="16"/>
    </row>
    <row r="108" spans="1:13" s="12" customFormat="1" x14ac:dyDescent="0.3">
      <c r="A108" s="16"/>
      <c r="B108" s="16"/>
      <c r="C108" s="16"/>
      <c r="D108" s="16"/>
      <c r="E108" s="19"/>
      <c r="F108" s="19"/>
      <c r="G108" s="26"/>
      <c r="H108" s="16"/>
      <c r="K108" s="16"/>
      <c r="L108" s="16"/>
      <c r="M108" s="16"/>
    </row>
    <row r="109" spans="1:13" s="12" customFormat="1" x14ac:dyDescent="0.3">
      <c r="A109" s="16"/>
      <c r="B109" s="16"/>
      <c r="C109" s="16"/>
      <c r="D109" s="16"/>
      <c r="E109" s="19"/>
      <c r="F109" s="19"/>
      <c r="G109" s="26"/>
      <c r="H109" s="16"/>
      <c r="K109" s="16"/>
      <c r="L109" s="16"/>
      <c r="M109" s="16"/>
    </row>
    <row r="110" spans="1:13" s="12" customFormat="1" x14ac:dyDescent="0.3">
      <c r="A110" s="16"/>
      <c r="B110" s="16"/>
      <c r="C110" s="16"/>
      <c r="D110" s="16"/>
      <c r="E110" s="19"/>
      <c r="F110" s="19"/>
      <c r="G110" s="26"/>
      <c r="H110" s="16"/>
      <c r="K110" s="16"/>
      <c r="L110" s="16"/>
      <c r="M110" s="16"/>
    </row>
    <row r="111" spans="1:13" s="12" customFormat="1" x14ac:dyDescent="0.3">
      <c r="A111" s="16"/>
      <c r="B111" s="16"/>
      <c r="C111" s="16"/>
      <c r="D111" s="16"/>
      <c r="E111" s="19"/>
      <c r="F111" s="19"/>
      <c r="G111" s="26"/>
      <c r="H111" s="16"/>
      <c r="K111" s="16"/>
      <c r="L111" s="16"/>
      <c r="M111" s="16"/>
    </row>
    <row r="112" spans="1:13" s="12" customFormat="1" x14ac:dyDescent="0.3">
      <c r="A112" s="16"/>
      <c r="B112" s="16"/>
      <c r="C112" s="16"/>
      <c r="D112" s="16"/>
      <c r="E112" s="19"/>
      <c r="F112" s="19"/>
      <c r="G112" s="26"/>
      <c r="H112" s="16"/>
      <c r="K112" s="16"/>
      <c r="L112" s="16"/>
      <c r="M112" s="16"/>
    </row>
    <row r="113" spans="1:13" s="12" customFormat="1" x14ac:dyDescent="0.3">
      <c r="A113" s="16"/>
      <c r="B113" s="16"/>
      <c r="C113" s="16"/>
      <c r="D113" s="16"/>
      <c r="E113" s="19"/>
      <c r="F113" s="19"/>
      <c r="G113" s="26"/>
      <c r="H113" s="16"/>
      <c r="K113" s="16"/>
      <c r="L113" s="16"/>
      <c r="M113" s="16"/>
    </row>
    <row r="114" spans="1:13" s="12" customFormat="1" x14ac:dyDescent="0.3">
      <c r="A114" s="16"/>
      <c r="B114" s="16"/>
      <c r="C114" s="16"/>
      <c r="D114" s="16"/>
      <c r="E114" s="19"/>
      <c r="F114" s="19"/>
      <c r="G114" s="26"/>
      <c r="H114" s="16"/>
      <c r="K114" s="16"/>
      <c r="L114" s="16"/>
      <c r="M114" s="16"/>
    </row>
    <row r="115" spans="1:13" s="12" customFormat="1" x14ac:dyDescent="0.3">
      <c r="A115" s="16"/>
      <c r="B115" s="16"/>
      <c r="C115" s="16"/>
      <c r="D115" s="16"/>
      <c r="E115" s="19"/>
      <c r="F115" s="19"/>
      <c r="G115" s="26"/>
      <c r="H115" s="16"/>
      <c r="K115" s="16"/>
      <c r="L115" s="16"/>
      <c r="M115" s="16"/>
    </row>
    <row r="116" spans="1:13" s="12" customFormat="1" x14ac:dyDescent="0.3">
      <c r="A116" s="16"/>
      <c r="B116" s="16"/>
      <c r="C116" s="16"/>
      <c r="D116" s="16"/>
      <c r="E116" s="19"/>
      <c r="F116" s="19"/>
      <c r="G116" s="26"/>
      <c r="H116" s="16"/>
      <c r="K116" s="16"/>
      <c r="L116" s="16"/>
      <c r="M116" s="16"/>
    </row>
    <row r="117" spans="1:13" s="12" customFormat="1" x14ac:dyDescent="0.3">
      <c r="A117" s="16"/>
      <c r="B117" s="16"/>
      <c r="C117" s="16"/>
      <c r="D117" s="16"/>
      <c r="E117" s="19"/>
      <c r="F117" s="19"/>
      <c r="G117" s="26"/>
      <c r="H117" s="16"/>
      <c r="K117" s="16"/>
      <c r="L117" s="16"/>
      <c r="M117" s="16"/>
    </row>
    <row r="118" spans="1:13" s="12" customFormat="1" x14ac:dyDescent="0.3">
      <c r="A118" s="16"/>
      <c r="B118" s="16"/>
      <c r="C118" s="16"/>
      <c r="D118" s="16"/>
      <c r="E118" s="19"/>
      <c r="F118" s="19"/>
      <c r="G118" s="26"/>
      <c r="H118" s="16"/>
      <c r="K118" s="16"/>
      <c r="L118" s="16"/>
      <c r="M118" s="16"/>
    </row>
    <row r="119" spans="1:13" s="12" customFormat="1" x14ac:dyDescent="0.3">
      <c r="A119" s="16"/>
      <c r="B119" s="16"/>
      <c r="C119" s="16"/>
      <c r="D119" s="16"/>
      <c r="E119" s="19"/>
      <c r="F119" s="19"/>
      <c r="G119" s="26"/>
      <c r="H119" s="16"/>
      <c r="K119" s="16"/>
      <c r="L119" s="16"/>
      <c r="M119" s="16"/>
    </row>
    <row r="120" spans="1:13" s="12" customFormat="1" x14ac:dyDescent="0.3">
      <c r="A120" s="16"/>
      <c r="B120" s="16"/>
      <c r="C120" s="16"/>
      <c r="D120" s="16"/>
      <c r="E120" s="19"/>
      <c r="F120" s="19"/>
      <c r="G120" s="26"/>
      <c r="H120" s="16"/>
      <c r="K120" s="16"/>
      <c r="L120" s="16"/>
      <c r="M120" s="16"/>
    </row>
    <row r="121" spans="1:13" s="12" customFormat="1" x14ac:dyDescent="0.3">
      <c r="A121" s="16"/>
      <c r="B121" s="16"/>
      <c r="C121" s="16"/>
      <c r="D121" s="16"/>
      <c r="E121" s="19"/>
      <c r="F121" s="19"/>
      <c r="G121" s="26"/>
      <c r="H121" s="16"/>
      <c r="K121" s="16"/>
      <c r="L121" s="16"/>
      <c r="M121" s="16"/>
    </row>
    <row r="122" spans="1:13" s="12" customFormat="1" x14ac:dyDescent="0.3">
      <c r="A122" s="16"/>
      <c r="B122" s="16"/>
      <c r="C122" s="16"/>
      <c r="D122" s="16"/>
      <c r="E122" s="19"/>
      <c r="F122" s="19"/>
      <c r="G122" s="26"/>
      <c r="H122" s="16"/>
      <c r="K122" s="16"/>
      <c r="L122" s="16"/>
      <c r="M122" s="16"/>
    </row>
    <row r="123" spans="1:13" s="12" customFormat="1" x14ac:dyDescent="0.3">
      <c r="A123" s="16"/>
      <c r="B123" s="16"/>
      <c r="C123" s="16"/>
      <c r="D123" s="16"/>
      <c r="E123" s="19"/>
      <c r="F123" s="19"/>
      <c r="G123" s="26"/>
      <c r="H123" s="16"/>
      <c r="K123" s="16"/>
      <c r="L123" s="16"/>
      <c r="M123" s="16"/>
    </row>
    <row r="124" spans="1:13" s="12" customFormat="1" x14ac:dyDescent="0.3">
      <c r="A124" s="16"/>
      <c r="B124" s="16"/>
      <c r="C124" s="16"/>
      <c r="D124" s="16"/>
      <c r="E124" s="19"/>
      <c r="F124" s="19"/>
      <c r="G124" s="26"/>
      <c r="H124" s="16"/>
      <c r="K124" s="16"/>
      <c r="L124" s="16"/>
      <c r="M124" s="16"/>
    </row>
    <row r="125" spans="1:13" s="12" customFormat="1" x14ac:dyDescent="0.3">
      <c r="A125" s="16"/>
      <c r="B125" s="16"/>
      <c r="C125" s="16"/>
      <c r="D125" s="16"/>
      <c r="E125" s="19"/>
      <c r="F125" s="19"/>
      <c r="G125" s="26"/>
      <c r="H125" s="16"/>
      <c r="K125" s="16"/>
      <c r="L125" s="16"/>
      <c r="M125" s="16"/>
    </row>
    <row r="126" spans="1:13" s="12" customFormat="1" x14ac:dyDescent="0.3">
      <c r="A126" s="16"/>
      <c r="B126" s="16"/>
      <c r="C126" s="16"/>
      <c r="D126" s="16"/>
      <c r="E126" s="19"/>
      <c r="F126" s="19"/>
      <c r="G126" s="26"/>
      <c r="H126" s="16"/>
      <c r="K126" s="16"/>
      <c r="L126" s="16"/>
      <c r="M126" s="16"/>
    </row>
    <row r="127" spans="1:13" s="12" customFormat="1" x14ac:dyDescent="0.3">
      <c r="A127" s="16"/>
      <c r="B127" s="16"/>
      <c r="C127" s="16"/>
      <c r="D127" s="16"/>
      <c r="E127" s="19"/>
      <c r="F127" s="19"/>
      <c r="G127" s="26"/>
      <c r="H127" s="16"/>
      <c r="K127" s="16"/>
      <c r="L127" s="16"/>
      <c r="M127" s="16"/>
    </row>
    <row r="128" spans="1:13" s="12" customFormat="1" x14ac:dyDescent="0.3">
      <c r="A128" s="16"/>
      <c r="B128" s="16"/>
      <c r="C128" s="16"/>
      <c r="D128" s="16"/>
      <c r="E128" s="19"/>
      <c r="F128" s="19"/>
      <c r="G128" s="26"/>
      <c r="H128" s="16"/>
      <c r="K128" s="16"/>
      <c r="L128" s="16"/>
      <c r="M128" s="16"/>
    </row>
    <row r="129" spans="1:13" s="12" customFormat="1" x14ac:dyDescent="0.3">
      <c r="A129" s="16"/>
      <c r="B129" s="16"/>
      <c r="C129" s="16"/>
      <c r="D129" s="16"/>
      <c r="E129" s="19"/>
      <c r="F129" s="19"/>
      <c r="G129" s="26"/>
      <c r="H129" s="16"/>
      <c r="K129" s="16"/>
      <c r="L129" s="16"/>
      <c r="M129" s="16"/>
    </row>
    <row r="130" spans="1:13" s="12" customFormat="1" x14ac:dyDescent="0.3">
      <c r="A130" s="16"/>
      <c r="B130" s="16"/>
      <c r="C130" s="16"/>
      <c r="D130" s="16"/>
      <c r="E130" s="19"/>
      <c r="F130" s="19"/>
      <c r="G130" s="26"/>
      <c r="H130" s="16"/>
      <c r="K130" s="16"/>
      <c r="L130" s="16"/>
      <c r="M130" s="16"/>
    </row>
    <row r="131" spans="1:13" s="12" customFormat="1" x14ac:dyDescent="0.3">
      <c r="A131" s="16"/>
      <c r="B131" s="16"/>
      <c r="C131" s="16"/>
      <c r="D131" s="16"/>
      <c r="E131" s="19"/>
      <c r="F131" s="19"/>
      <c r="G131" s="26"/>
      <c r="H131" s="16"/>
      <c r="K131" s="16"/>
      <c r="L131" s="16"/>
      <c r="M131" s="16"/>
    </row>
    <row r="132" spans="1:13" s="12" customFormat="1" x14ac:dyDescent="0.3">
      <c r="A132" s="16"/>
      <c r="B132" s="16"/>
      <c r="C132" s="16"/>
      <c r="D132" s="16"/>
      <c r="E132" s="19"/>
      <c r="F132" s="19"/>
      <c r="G132" s="26"/>
      <c r="H132" s="16"/>
      <c r="K132" s="16"/>
      <c r="L132" s="16"/>
      <c r="M132" s="16"/>
    </row>
    <row r="133" spans="1:13" s="12" customFormat="1" x14ac:dyDescent="0.3">
      <c r="A133" s="16"/>
      <c r="B133" s="16"/>
      <c r="C133" s="16"/>
      <c r="D133" s="16"/>
      <c r="E133" s="19"/>
      <c r="F133" s="19"/>
      <c r="G133" s="26"/>
      <c r="H133" s="16"/>
      <c r="K133" s="16"/>
      <c r="L133" s="16"/>
      <c r="M133" s="16"/>
    </row>
    <row r="134" spans="1:13" s="12" customFormat="1" x14ac:dyDescent="0.3">
      <c r="A134" s="16"/>
      <c r="B134" s="16"/>
      <c r="C134" s="16"/>
      <c r="D134" s="16"/>
      <c r="E134" s="19"/>
      <c r="F134" s="19"/>
      <c r="G134" s="26"/>
      <c r="H134" s="16"/>
      <c r="K134" s="16"/>
      <c r="L134" s="16"/>
      <c r="M134" s="16"/>
    </row>
    <row r="135" spans="1:13" s="12" customFormat="1" x14ac:dyDescent="0.3">
      <c r="A135" s="16"/>
      <c r="B135" s="16"/>
      <c r="C135" s="16"/>
      <c r="D135" s="16"/>
      <c r="E135" s="19"/>
      <c r="F135" s="19"/>
      <c r="G135" s="26"/>
      <c r="H135" s="16"/>
      <c r="K135" s="16"/>
      <c r="L135" s="16"/>
      <c r="M135" s="16"/>
    </row>
    <row r="136" spans="1:13" s="12" customFormat="1" x14ac:dyDescent="0.3">
      <c r="A136" s="16"/>
      <c r="B136" s="16"/>
      <c r="C136" s="16"/>
      <c r="D136" s="16"/>
      <c r="E136" s="19"/>
      <c r="F136" s="19"/>
      <c r="G136" s="26"/>
      <c r="H136" s="16"/>
      <c r="K136" s="16"/>
      <c r="L136" s="16"/>
      <c r="M136" s="16"/>
    </row>
    <row r="137" spans="1:13" s="12" customFormat="1" x14ac:dyDescent="0.3">
      <c r="A137" s="16"/>
      <c r="B137" s="16"/>
      <c r="C137" s="16"/>
      <c r="D137" s="16"/>
      <c r="E137" s="19"/>
      <c r="F137" s="19"/>
      <c r="G137" s="26"/>
      <c r="H137" s="16"/>
      <c r="K137" s="16"/>
      <c r="L137" s="16"/>
      <c r="M137" s="16"/>
    </row>
    <row r="138" spans="1:13" s="12" customFormat="1" x14ac:dyDescent="0.3">
      <c r="A138" s="16"/>
      <c r="B138" s="16"/>
      <c r="C138" s="16"/>
      <c r="D138" s="16"/>
      <c r="E138" s="19"/>
      <c r="F138" s="19"/>
      <c r="G138" s="26"/>
      <c r="H138" s="16"/>
      <c r="K138" s="16"/>
      <c r="L138" s="16"/>
      <c r="M138" s="16"/>
    </row>
    <row r="139" spans="1:13" s="12" customFormat="1" x14ac:dyDescent="0.3">
      <c r="A139" s="16"/>
      <c r="B139" s="16"/>
      <c r="C139" s="16"/>
      <c r="D139" s="16"/>
      <c r="E139" s="19"/>
      <c r="F139" s="19"/>
      <c r="G139" s="26"/>
      <c r="H139" s="16"/>
      <c r="K139" s="16"/>
      <c r="L139" s="16"/>
      <c r="M139" s="16"/>
    </row>
    <row r="140" spans="1:13" s="12" customFormat="1" x14ac:dyDescent="0.3">
      <c r="A140" s="16"/>
      <c r="B140" s="16"/>
      <c r="C140" s="16"/>
      <c r="D140" s="16"/>
      <c r="E140" s="19"/>
      <c r="F140" s="19"/>
      <c r="G140" s="26"/>
      <c r="H140" s="16"/>
      <c r="K140" s="16"/>
      <c r="L140" s="16"/>
      <c r="M140" s="16"/>
    </row>
    <row r="141" spans="1:13" s="12" customFormat="1" x14ac:dyDescent="0.3">
      <c r="A141" s="16"/>
      <c r="B141" s="16"/>
      <c r="C141" s="16"/>
      <c r="D141" s="16"/>
      <c r="E141" s="19"/>
      <c r="F141" s="19"/>
      <c r="G141" s="26"/>
      <c r="H141" s="16"/>
      <c r="K141" s="16"/>
      <c r="L141" s="16"/>
      <c r="M141" s="16"/>
    </row>
    <row r="142" spans="1:13" s="12" customFormat="1" x14ac:dyDescent="0.3">
      <c r="A142" s="16"/>
      <c r="B142" s="16"/>
      <c r="C142" s="16"/>
      <c r="D142" s="16"/>
      <c r="E142" s="19"/>
      <c r="F142" s="19"/>
      <c r="G142" s="26"/>
      <c r="H142" s="16"/>
      <c r="K142" s="16"/>
      <c r="L142" s="16"/>
      <c r="M142" s="16"/>
    </row>
    <row r="143" spans="1:13" s="12" customFormat="1" x14ac:dyDescent="0.3">
      <c r="A143" s="16"/>
      <c r="B143" s="16"/>
      <c r="C143" s="16"/>
      <c r="D143" s="16"/>
      <c r="E143" s="19"/>
      <c r="F143" s="19"/>
      <c r="G143" s="26"/>
      <c r="H143" s="16"/>
      <c r="K143" s="16"/>
      <c r="L143" s="16"/>
      <c r="M143" s="16"/>
    </row>
    <row r="144" spans="1:13" s="12" customFormat="1" x14ac:dyDescent="0.3">
      <c r="A144" s="16"/>
      <c r="B144" s="16"/>
      <c r="C144" s="16"/>
      <c r="D144" s="16"/>
      <c r="E144" s="19"/>
      <c r="F144" s="19"/>
      <c r="G144" s="26"/>
      <c r="H144" s="16"/>
      <c r="K144" s="3"/>
      <c r="L144" s="3"/>
      <c r="M144" s="3"/>
    </row>
    <row r="145" spans="1:13" s="12" customFormat="1" x14ac:dyDescent="0.3">
      <c r="A145" s="16"/>
      <c r="B145" s="16"/>
      <c r="C145" s="16"/>
      <c r="D145" s="16"/>
      <c r="E145" s="19"/>
      <c r="F145" s="19"/>
      <c r="G145" s="26"/>
      <c r="H145" s="16"/>
      <c r="K145" s="3"/>
      <c r="L145" s="3"/>
      <c r="M145" s="3"/>
    </row>
    <row r="146" spans="1:13" s="12" customFormat="1" x14ac:dyDescent="0.3">
      <c r="A146" s="16"/>
      <c r="B146" s="16"/>
      <c r="C146" s="16"/>
      <c r="D146" s="16"/>
      <c r="E146" s="19"/>
      <c r="F146" s="19"/>
      <c r="G146" s="26"/>
      <c r="H146" s="16"/>
      <c r="K146" s="3"/>
      <c r="L146" s="3"/>
      <c r="M146" s="3"/>
    </row>
    <row r="147" spans="1:13" s="12" customFormat="1" x14ac:dyDescent="0.3">
      <c r="A147" s="16"/>
      <c r="B147" s="16"/>
      <c r="C147" s="16"/>
      <c r="D147" s="16"/>
      <c r="E147" s="19"/>
      <c r="F147" s="19"/>
      <c r="G147" s="26"/>
      <c r="H147" s="16"/>
      <c r="K147" s="3"/>
      <c r="L147" s="3"/>
      <c r="M147" s="3"/>
    </row>
    <row r="148" spans="1:13" s="12" customFormat="1" x14ac:dyDescent="0.3">
      <c r="A148" s="16"/>
      <c r="B148" s="16"/>
      <c r="C148" s="16"/>
      <c r="D148" s="16"/>
      <c r="E148" s="19"/>
      <c r="F148" s="19"/>
      <c r="G148" s="26"/>
      <c r="H148" s="16"/>
      <c r="K148" s="3"/>
      <c r="L148" s="3"/>
      <c r="M148" s="3"/>
    </row>
    <row r="149" spans="1:13" s="12" customFormat="1" x14ac:dyDescent="0.3">
      <c r="A149" s="16"/>
      <c r="B149" s="16"/>
      <c r="C149" s="16"/>
      <c r="D149" s="16"/>
      <c r="E149" s="19"/>
      <c r="F149" s="19"/>
      <c r="G149" s="26"/>
      <c r="H149" s="16"/>
      <c r="K149" s="3"/>
      <c r="L149" s="3"/>
      <c r="M149" s="3"/>
    </row>
    <row r="150" spans="1:13" s="12" customFormat="1" x14ac:dyDescent="0.3">
      <c r="A150" s="16"/>
      <c r="B150" s="16"/>
      <c r="C150" s="16"/>
      <c r="D150" s="16"/>
      <c r="E150" s="19"/>
      <c r="F150" s="19"/>
      <c r="G150" s="26"/>
      <c r="H150" s="16"/>
      <c r="K150" s="3"/>
      <c r="L150" s="3"/>
      <c r="M150" s="3"/>
    </row>
    <row r="151" spans="1:13" s="12" customFormat="1" x14ac:dyDescent="0.3">
      <c r="A151" s="16"/>
      <c r="B151" s="16"/>
      <c r="C151" s="16"/>
      <c r="D151" s="16"/>
      <c r="E151" s="19"/>
      <c r="F151" s="19"/>
      <c r="G151" s="26"/>
      <c r="H151" s="16"/>
      <c r="K151" s="3"/>
      <c r="L151" s="3"/>
      <c r="M151" s="3"/>
    </row>
    <row r="152" spans="1:13" s="12" customFormat="1" x14ac:dyDescent="0.3">
      <c r="A152" s="16"/>
      <c r="B152" s="16"/>
      <c r="C152" s="16"/>
      <c r="D152" s="16"/>
      <c r="E152" s="19"/>
      <c r="F152" s="19"/>
      <c r="G152" s="26"/>
      <c r="H152" s="16"/>
      <c r="K152" s="3"/>
      <c r="L152" s="3"/>
      <c r="M152" s="3"/>
    </row>
    <row r="153" spans="1:13" s="12" customFormat="1" x14ac:dyDescent="0.3">
      <c r="A153" s="16"/>
      <c r="B153" s="16"/>
      <c r="C153" s="16"/>
      <c r="D153" s="16"/>
      <c r="E153" s="19"/>
      <c r="F153" s="19"/>
      <c r="G153" s="26"/>
      <c r="H153" s="16"/>
      <c r="K153" s="3"/>
      <c r="L153" s="3"/>
      <c r="M153" s="3"/>
    </row>
    <row r="154" spans="1:13" s="12" customFormat="1" x14ac:dyDescent="0.3">
      <c r="A154" s="16"/>
      <c r="B154" s="16"/>
      <c r="C154" s="16"/>
      <c r="D154" s="16"/>
      <c r="E154" s="19"/>
      <c r="F154" s="19"/>
      <c r="G154" s="26"/>
      <c r="H154" s="16"/>
      <c r="K154" s="3"/>
      <c r="L154" s="3"/>
      <c r="M154" s="3"/>
    </row>
    <row r="155" spans="1:13" s="12" customFormat="1" x14ac:dyDescent="0.3">
      <c r="A155" s="16"/>
      <c r="B155" s="16"/>
      <c r="C155" s="16"/>
      <c r="D155" s="16"/>
      <c r="E155" s="19"/>
      <c r="F155" s="19"/>
      <c r="G155" s="26"/>
      <c r="H155" s="16"/>
      <c r="K155" s="3"/>
      <c r="L155" s="3"/>
      <c r="M155" s="3"/>
    </row>
    <row r="156" spans="1:13" s="12" customFormat="1" x14ac:dyDescent="0.3">
      <c r="A156" s="16"/>
      <c r="B156" s="16"/>
      <c r="C156" s="16"/>
      <c r="D156" s="16"/>
      <c r="E156" s="19"/>
      <c r="F156" s="19"/>
      <c r="G156" s="26"/>
      <c r="H156" s="16"/>
      <c r="K156" s="3"/>
      <c r="L156" s="3"/>
      <c r="M156" s="3"/>
    </row>
    <row r="157" spans="1:13" s="12" customFormat="1" x14ac:dyDescent="0.3">
      <c r="A157" s="16"/>
      <c r="B157" s="16"/>
      <c r="C157" s="16"/>
      <c r="D157" s="16"/>
      <c r="E157" s="19"/>
      <c r="F157" s="19"/>
      <c r="G157" s="26"/>
      <c r="H157" s="16"/>
      <c r="K157" s="3"/>
      <c r="L157" s="3"/>
      <c r="M157" s="3"/>
    </row>
    <row r="158" spans="1:13" s="12" customFormat="1" x14ac:dyDescent="0.3">
      <c r="A158" s="16"/>
      <c r="B158" s="16"/>
      <c r="C158" s="16"/>
      <c r="D158" s="16"/>
      <c r="E158" s="19"/>
      <c r="F158" s="19"/>
      <c r="G158" s="26"/>
      <c r="H158" s="16"/>
      <c r="K158" s="3"/>
      <c r="L158" s="3"/>
      <c r="M158" s="3"/>
    </row>
    <row r="159" spans="1:13" s="12" customFormat="1" x14ac:dyDescent="0.3">
      <c r="A159" s="16"/>
      <c r="B159" s="16"/>
      <c r="C159" s="16"/>
      <c r="D159" s="16"/>
      <c r="E159" s="19"/>
      <c r="F159" s="19"/>
      <c r="G159" s="26"/>
      <c r="H159" s="16"/>
      <c r="K159" s="3"/>
      <c r="L159" s="3"/>
      <c r="M159" s="3"/>
    </row>
    <row r="160" spans="1:13" s="12" customFormat="1" x14ac:dyDescent="0.3">
      <c r="A160" s="16"/>
      <c r="B160" s="16"/>
      <c r="C160" s="16"/>
      <c r="D160" s="16"/>
      <c r="E160" s="19"/>
      <c r="F160" s="19"/>
      <c r="G160" s="26"/>
      <c r="H160" s="16"/>
      <c r="K160" s="3"/>
      <c r="L160" s="3"/>
      <c r="M160" s="3"/>
    </row>
    <row r="161" spans="1:13" s="12" customFormat="1" x14ac:dyDescent="0.3">
      <c r="A161" s="16"/>
      <c r="B161" s="16"/>
      <c r="C161" s="16"/>
      <c r="D161" s="16"/>
      <c r="E161" s="19"/>
      <c r="F161" s="19"/>
      <c r="G161" s="26"/>
      <c r="H161" s="16"/>
      <c r="K161" s="3"/>
      <c r="L161" s="3"/>
      <c r="M161" s="3"/>
    </row>
    <row r="162" spans="1:13" s="12" customFormat="1" x14ac:dyDescent="0.3">
      <c r="A162" s="16"/>
      <c r="B162" s="16"/>
      <c r="C162" s="16"/>
      <c r="D162" s="16"/>
      <c r="E162" s="19"/>
      <c r="F162" s="19"/>
      <c r="G162" s="26"/>
      <c r="H162" s="16"/>
      <c r="K162" s="3"/>
      <c r="L162" s="3"/>
      <c r="M162" s="3"/>
    </row>
    <row r="163" spans="1:13" s="12" customFormat="1" x14ac:dyDescent="0.3">
      <c r="A163" s="16"/>
      <c r="B163" s="16"/>
      <c r="C163" s="16"/>
      <c r="D163" s="16"/>
      <c r="E163" s="19"/>
      <c r="F163" s="19"/>
      <c r="G163" s="26"/>
      <c r="H163" s="16"/>
      <c r="K163" s="3"/>
      <c r="L163" s="3"/>
      <c r="M163" s="3"/>
    </row>
    <row r="164" spans="1:13" s="12" customFormat="1" x14ac:dyDescent="0.3">
      <c r="A164" s="16"/>
      <c r="B164" s="16"/>
      <c r="C164" s="16"/>
      <c r="D164" s="16"/>
      <c r="E164" s="19"/>
      <c r="F164" s="19"/>
      <c r="G164" s="26"/>
      <c r="H164" s="16"/>
      <c r="K164" s="3"/>
      <c r="L164" s="3"/>
      <c r="M164" s="3"/>
    </row>
    <row r="165" spans="1:13" s="12" customFormat="1" x14ac:dyDescent="0.3">
      <c r="A165" s="16"/>
      <c r="B165" s="16"/>
      <c r="C165" s="16"/>
      <c r="D165" s="16"/>
      <c r="E165" s="19"/>
      <c r="F165" s="19"/>
      <c r="G165" s="26"/>
      <c r="H165" s="16"/>
      <c r="K165" s="3"/>
      <c r="L165" s="3"/>
      <c r="M165" s="3"/>
    </row>
    <row r="166" spans="1:13" s="12" customFormat="1" x14ac:dyDescent="0.3">
      <c r="A166" s="16"/>
      <c r="B166" s="16"/>
      <c r="C166" s="16"/>
      <c r="D166" s="16"/>
      <c r="E166" s="19"/>
      <c r="F166" s="19"/>
      <c r="G166" s="26"/>
      <c r="H166" s="16"/>
      <c r="K166" s="3"/>
      <c r="L166" s="3"/>
      <c r="M166" s="3"/>
    </row>
    <row r="167" spans="1:13" s="12" customFormat="1" x14ac:dyDescent="0.3">
      <c r="A167" s="16"/>
      <c r="B167" s="16"/>
      <c r="C167" s="16"/>
      <c r="D167" s="16"/>
      <c r="E167" s="19"/>
      <c r="F167" s="19"/>
      <c r="G167" s="26"/>
      <c r="H167" s="16"/>
      <c r="K167" s="3"/>
      <c r="L167" s="3"/>
      <c r="M167" s="3"/>
    </row>
    <row r="168" spans="1:13" s="12" customFormat="1" x14ac:dyDescent="0.3">
      <c r="A168" s="16"/>
      <c r="B168" s="16"/>
      <c r="C168" s="16"/>
      <c r="D168" s="16"/>
      <c r="E168" s="19"/>
      <c r="F168" s="19"/>
      <c r="G168" s="26"/>
      <c r="H168" s="16"/>
      <c r="K168" s="3"/>
      <c r="L168" s="3"/>
      <c r="M168" s="3"/>
    </row>
    <row r="169" spans="1:13" s="12" customFormat="1" x14ac:dyDescent="0.3">
      <c r="A169" s="16"/>
      <c r="B169" s="16"/>
      <c r="C169" s="16"/>
      <c r="D169" s="16"/>
      <c r="E169" s="19"/>
      <c r="F169" s="19"/>
      <c r="G169" s="26"/>
      <c r="H169" s="16"/>
      <c r="K169" s="3"/>
      <c r="L169" s="3"/>
      <c r="M169" s="3"/>
    </row>
    <row r="170" spans="1:13" s="12" customFormat="1" x14ac:dyDescent="0.3">
      <c r="A170" s="16"/>
      <c r="B170" s="16"/>
      <c r="C170" s="16"/>
      <c r="D170" s="16"/>
      <c r="E170" s="19"/>
      <c r="F170" s="19"/>
      <c r="G170" s="26"/>
      <c r="H170" s="16"/>
      <c r="K170" s="3"/>
      <c r="L170" s="3"/>
      <c r="M170" s="3"/>
    </row>
    <row r="171" spans="1:13" s="12" customFormat="1" x14ac:dyDescent="0.3">
      <c r="A171" s="16"/>
      <c r="B171" s="16"/>
      <c r="C171" s="16"/>
      <c r="D171" s="16"/>
      <c r="E171" s="19"/>
      <c r="F171" s="19"/>
      <c r="G171" s="26"/>
      <c r="H171" s="16"/>
      <c r="K171" s="3"/>
      <c r="L171" s="3"/>
      <c r="M171" s="3"/>
    </row>
    <row r="172" spans="1:13" s="12" customFormat="1" x14ac:dyDescent="0.3">
      <c r="A172" s="16"/>
      <c r="B172" s="16"/>
      <c r="C172" s="16"/>
      <c r="D172" s="16"/>
      <c r="E172" s="19"/>
      <c r="F172" s="19"/>
      <c r="G172" s="26"/>
      <c r="H172" s="16"/>
      <c r="K172" s="3"/>
      <c r="L172" s="3"/>
      <c r="M172" s="3"/>
    </row>
    <row r="173" spans="1:13" s="12" customFormat="1" x14ac:dyDescent="0.3">
      <c r="A173" s="16"/>
      <c r="B173" s="16"/>
      <c r="C173" s="16"/>
      <c r="D173" s="16"/>
      <c r="E173" s="19"/>
      <c r="F173" s="19"/>
      <c r="G173" s="26"/>
      <c r="H173" s="16"/>
      <c r="K173" s="3"/>
      <c r="L173" s="3"/>
      <c r="M173" s="3"/>
    </row>
    <row r="174" spans="1:13" s="12" customFormat="1" x14ac:dyDescent="0.3">
      <c r="A174" s="16"/>
      <c r="B174" s="16"/>
      <c r="C174" s="16"/>
      <c r="D174" s="16"/>
      <c r="E174" s="19"/>
      <c r="F174" s="19"/>
      <c r="G174" s="26"/>
      <c r="H174" s="16"/>
      <c r="K174" s="3"/>
      <c r="L174" s="3"/>
      <c r="M174" s="3"/>
    </row>
    <row r="175" spans="1:13" s="12" customFormat="1" x14ac:dyDescent="0.3">
      <c r="A175" s="16"/>
      <c r="B175" s="16"/>
      <c r="C175" s="16"/>
      <c r="D175" s="16"/>
      <c r="E175" s="19"/>
      <c r="F175" s="19"/>
      <c r="G175" s="26"/>
      <c r="H175" s="16"/>
      <c r="K175" s="3"/>
      <c r="L175" s="3"/>
      <c r="M175" s="3"/>
    </row>
    <row r="176" spans="1:13" s="12" customFormat="1" x14ac:dyDescent="0.3">
      <c r="A176" s="16"/>
      <c r="B176" s="16"/>
      <c r="C176" s="16"/>
      <c r="D176" s="16"/>
      <c r="E176" s="19"/>
      <c r="F176" s="19"/>
      <c r="G176" s="26"/>
      <c r="H176" s="16"/>
      <c r="K176" s="3"/>
      <c r="L176" s="3"/>
      <c r="M176" s="3"/>
    </row>
    <row r="177" spans="1:13" s="12" customFormat="1" x14ac:dyDescent="0.3">
      <c r="A177" s="16"/>
      <c r="B177" s="16"/>
      <c r="C177" s="16"/>
      <c r="D177" s="16"/>
      <c r="E177" s="19"/>
      <c r="F177" s="19"/>
      <c r="G177" s="26"/>
      <c r="H177" s="16"/>
      <c r="K177" s="3"/>
      <c r="L177" s="3"/>
      <c r="M177" s="3"/>
    </row>
    <row r="178" spans="1:13" s="12" customFormat="1" x14ac:dyDescent="0.3">
      <c r="A178" s="16"/>
      <c r="B178" s="16"/>
      <c r="C178" s="16"/>
      <c r="D178" s="16"/>
      <c r="E178" s="19"/>
      <c r="F178" s="19"/>
      <c r="G178" s="26"/>
      <c r="H178" s="16"/>
      <c r="K178" s="3"/>
      <c r="L178" s="3"/>
      <c r="M178" s="3"/>
    </row>
    <row r="179" spans="1:13" s="12" customFormat="1" x14ac:dyDescent="0.3">
      <c r="A179" s="16"/>
      <c r="B179" s="16"/>
      <c r="C179" s="16"/>
      <c r="D179" s="16"/>
      <c r="E179" s="19"/>
      <c r="F179" s="19"/>
      <c r="G179" s="26"/>
      <c r="H179" s="16"/>
      <c r="K179" s="3"/>
      <c r="L179" s="3"/>
      <c r="M179" s="3"/>
    </row>
    <row r="180" spans="1:13" s="12" customFormat="1" x14ac:dyDescent="0.3">
      <c r="A180" s="16"/>
      <c r="B180" s="16"/>
      <c r="C180" s="16"/>
      <c r="D180" s="16"/>
      <c r="E180" s="19"/>
      <c r="F180" s="19"/>
      <c r="G180" s="26"/>
      <c r="H180" s="16"/>
      <c r="K180" s="3"/>
      <c r="L180" s="3"/>
      <c r="M180" s="3"/>
    </row>
    <row r="181" spans="1:13" s="12" customFormat="1" x14ac:dyDescent="0.3">
      <c r="A181" s="16"/>
      <c r="B181" s="16"/>
      <c r="C181" s="16"/>
      <c r="D181" s="16"/>
      <c r="E181" s="19"/>
      <c r="F181" s="19"/>
      <c r="G181" s="26"/>
      <c r="H181" s="16"/>
      <c r="K181" s="3"/>
      <c r="L181" s="3"/>
      <c r="M181" s="3"/>
    </row>
    <row r="182" spans="1:13" s="12" customFormat="1" x14ac:dyDescent="0.3">
      <c r="A182" s="16"/>
      <c r="B182" s="16"/>
      <c r="C182" s="16"/>
      <c r="D182" s="16"/>
      <c r="E182" s="19"/>
      <c r="F182" s="19"/>
      <c r="G182" s="26"/>
      <c r="H182" s="16"/>
      <c r="K182" s="3"/>
      <c r="L182" s="3"/>
      <c r="M182" s="3"/>
    </row>
    <row r="183" spans="1:13" s="12" customFormat="1" x14ac:dyDescent="0.3">
      <c r="A183" s="16"/>
      <c r="B183" s="16"/>
      <c r="C183" s="16"/>
      <c r="D183" s="16"/>
      <c r="E183" s="19"/>
      <c r="F183" s="19"/>
      <c r="G183" s="26"/>
      <c r="H183" s="16"/>
      <c r="K183" s="3"/>
      <c r="L183" s="3"/>
      <c r="M183" s="3"/>
    </row>
    <row r="184" spans="1:13" s="12" customFormat="1" x14ac:dyDescent="0.3">
      <c r="A184" s="16"/>
      <c r="B184" s="16"/>
      <c r="C184" s="16"/>
      <c r="D184" s="16"/>
      <c r="E184" s="19"/>
      <c r="F184" s="19"/>
      <c r="G184" s="26"/>
      <c r="H184" s="16"/>
      <c r="K184" s="3"/>
      <c r="L184" s="3"/>
      <c r="M184" s="3"/>
    </row>
    <row r="185" spans="1:13" s="12" customFormat="1" x14ac:dyDescent="0.3">
      <c r="A185" s="16"/>
      <c r="B185" s="16"/>
      <c r="C185" s="16"/>
      <c r="D185" s="16"/>
      <c r="E185" s="19"/>
      <c r="F185" s="19"/>
      <c r="G185" s="26"/>
      <c r="H185" s="16"/>
      <c r="K185" s="3"/>
      <c r="L185" s="3"/>
      <c r="M185" s="3"/>
    </row>
    <row r="186" spans="1:13" s="12" customFormat="1" x14ac:dyDescent="0.3">
      <c r="A186" s="16"/>
      <c r="B186" s="16"/>
      <c r="C186" s="16"/>
      <c r="D186" s="16"/>
      <c r="E186" s="19"/>
      <c r="F186" s="19"/>
      <c r="G186" s="26"/>
      <c r="H186" s="16"/>
      <c r="K186" s="3"/>
      <c r="L186" s="3"/>
      <c r="M186" s="3"/>
    </row>
    <row r="187" spans="1:13" s="12" customFormat="1" x14ac:dyDescent="0.3">
      <c r="A187" s="16"/>
      <c r="B187" s="16"/>
      <c r="C187" s="16"/>
      <c r="D187" s="16"/>
      <c r="E187" s="19"/>
      <c r="F187" s="19"/>
      <c r="G187" s="26"/>
      <c r="H187" s="16"/>
      <c r="K187" s="3"/>
      <c r="L187" s="3"/>
      <c r="M187" s="3"/>
    </row>
    <row r="188" spans="1:13" s="12" customFormat="1" x14ac:dyDescent="0.3">
      <c r="A188" s="16"/>
      <c r="B188" s="16"/>
      <c r="C188" s="16"/>
      <c r="D188" s="16"/>
      <c r="E188" s="19"/>
      <c r="F188" s="19"/>
      <c r="G188" s="26"/>
      <c r="H188" s="16"/>
      <c r="K188" s="3"/>
      <c r="L188" s="3"/>
      <c r="M188" s="3"/>
    </row>
    <row r="189" spans="1:13" s="12" customFormat="1" x14ac:dyDescent="0.3">
      <c r="A189" s="16"/>
      <c r="B189" s="16"/>
      <c r="C189" s="16"/>
      <c r="D189" s="16"/>
      <c r="E189" s="19"/>
      <c r="F189" s="19"/>
      <c r="G189" s="26"/>
      <c r="H189" s="16"/>
      <c r="K189" s="3"/>
      <c r="L189" s="3"/>
      <c r="M189" s="3"/>
    </row>
    <row r="190" spans="1:13" s="12" customFormat="1" x14ac:dyDescent="0.3">
      <c r="A190" s="16"/>
      <c r="B190" s="16"/>
      <c r="C190" s="16"/>
      <c r="D190" s="16"/>
      <c r="E190" s="19"/>
      <c r="F190" s="19"/>
      <c r="G190" s="26"/>
      <c r="H190" s="16"/>
      <c r="K190" s="3"/>
      <c r="L190" s="3"/>
      <c r="M190" s="3"/>
    </row>
  </sheetData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M199"/>
  <sheetViews>
    <sheetView workbookViewId="0">
      <selection activeCell="K1" sqref="K1:M1048576"/>
    </sheetView>
  </sheetViews>
  <sheetFormatPr defaultColWidth="8.88671875" defaultRowHeight="14.4" x14ac:dyDescent="0.3"/>
  <cols>
    <col min="1" max="1" width="10.77734375" style="3" customWidth="1"/>
    <col min="2" max="2" width="9.33203125" style="3" customWidth="1"/>
    <col min="3" max="3" width="8.88671875" style="3"/>
    <col min="4" max="4" width="7.33203125" style="3" customWidth="1"/>
    <col min="5" max="5" width="12.88671875" style="9" customWidth="1"/>
    <col min="6" max="6" width="11.21875" style="9" customWidth="1"/>
    <col min="7" max="7" width="8.109375" style="37" customWidth="1"/>
    <col min="8" max="8" width="8.88671875" style="3"/>
    <col min="9" max="9" width="10.6640625" customWidth="1"/>
    <col min="11" max="13" width="8.88671875" style="3"/>
    <col min="257" max="257" width="14.33203125" customWidth="1"/>
    <col min="258" max="258" width="15" customWidth="1"/>
    <col min="260" max="260" width="12.88671875" customWidth="1"/>
    <col min="261" max="261" width="12.33203125" customWidth="1"/>
    <col min="513" max="513" width="14.33203125" customWidth="1"/>
    <col min="514" max="514" width="15" customWidth="1"/>
    <col min="516" max="516" width="12.88671875" customWidth="1"/>
    <col min="517" max="517" width="12.33203125" customWidth="1"/>
    <col min="769" max="769" width="14.33203125" customWidth="1"/>
    <col min="770" max="770" width="15" customWidth="1"/>
    <col min="772" max="772" width="12.88671875" customWidth="1"/>
    <col min="773" max="773" width="12.33203125" customWidth="1"/>
    <col min="1025" max="1025" width="14.33203125" customWidth="1"/>
    <col min="1026" max="1026" width="15" customWidth="1"/>
    <col min="1028" max="1028" width="12.88671875" customWidth="1"/>
    <col min="1029" max="1029" width="12.33203125" customWidth="1"/>
    <col min="1281" max="1281" width="14.33203125" customWidth="1"/>
    <col min="1282" max="1282" width="15" customWidth="1"/>
    <col min="1284" max="1284" width="12.88671875" customWidth="1"/>
    <col min="1285" max="1285" width="12.33203125" customWidth="1"/>
    <col min="1537" max="1537" width="14.33203125" customWidth="1"/>
    <col min="1538" max="1538" width="15" customWidth="1"/>
    <col min="1540" max="1540" width="12.88671875" customWidth="1"/>
    <col min="1541" max="1541" width="12.33203125" customWidth="1"/>
    <col min="1793" max="1793" width="14.33203125" customWidth="1"/>
    <col min="1794" max="1794" width="15" customWidth="1"/>
    <col min="1796" max="1796" width="12.88671875" customWidth="1"/>
    <col min="1797" max="1797" width="12.33203125" customWidth="1"/>
    <col min="2049" max="2049" width="14.33203125" customWidth="1"/>
    <col min="2050" max="2050" width="15" customWidth="1"/>
    <col min="2052" max="2052" width="12.88671875" customWidth="1"/>
    <col min="2053" max="2053" width="12.33203125" customWidth="1"/>
    <col min="2305" max="2305" width="14.33203125" customWidth="1"/>
    <col min="2306" max="2306" width="15" customWidth="1"/>
    <col min="2308" max="2308" width="12.88671875" customWidth="1"/>
    <col min="2309" max="2309" width="12.33203125" customWidth="1"/>
    <col min="2561" max="2561" width="14.33203125" customWidth="1"/>
    <col min="2562" max="2562" width="15" customWidth="1"/>
    <col min="2564" max="2564" width="12.88671875" customWidth="1"/>
    <col min="2565" max="2565" width="12.33203125" customWidth="1"/>
    <col min="2817" max="2817" width="14.33203125" customWidth="1"/>
    <col min="2818" max="2818" width="15" customWidth="1"/>
    <col min="2820" max="2820" width="12.88671875" customWidth="1"/>
    <col min="2821" max="2821" width="12.33203125" customWidth="1"/>
    <col min="3073" max="3073" width="14.33203125" customWidth="1"/>
    <col min="3074" max="3074" width="15" customWidth="1"/>
    <col min="3076" max="3076" width="12.88671875" customWidth="1"/>
    <col min="3077" max="3077" width="12.33203125" customWidth="1"/>
    <col min="3329" max="3329" width="14.33203125" customWidth="1"/>
    <col min="3330" max="3330" width="15" customWidth="1"/>
    <col min="3332" max="3332" width="12.88671875" customWidth="1"/>
    <col min="3333" max="3333" width="12.33203125" customWidth="1"/>
    <col min="3585" max="3585" width="14.33203125" customWidth="1"/>
    <col min="3586" max="3586" width="15" customWidth="1"/>
    <col min="3588" max="3588" width="12.88671875" customWidth="1"/>
    <col min="3589" max="3589" width="12.33203125" customWidth="1"/>
    <col min="3841" max="3841" width="14.33203125" customWidth="1"/>
    <col min="3842" max="3842" width="15" customWidth="1"/>
    <col min="3844" max="3844" width="12.88671875" customWidth="1"/>
    <col min="3845" max="3845" width="12.33203125" customWidth="1"/>
    <col min="4097" max="4097" width="14.33203125" customWidth="1"/>
    <col min="4098" max="4098" width="15" customWidth="1"/>
    <col min="4100" max="4100" width="12.88671875" customWidth="1"/>
    <col min="4101" max="4101" width="12.33203125" customWidth="1"/>
    <col min="4353" max="4353" width="14.33203125" customWidth="1"/>
    <col min="4354" max="4354" width="15" customWidth="1"/>
    <col min="4356" max="4356" width="12.88671875" customWidth="1"/>
    <col min="4357" max="4357" width="12.33203125" customWidth="1"/>
    <col min="4609" max="4609" width="14.33203125" customWidth="1"/>
    <col min="4610" max="4610" width="15" customWidth="1"/>
    <col min="4612" max="4612" width="12.88671875" customWidth="1"/>
    <col min="4613" max="4613" width="12.33203125" customWidth="1"/>
    <col min="4865" max="4865" width="14.33203125" customWidth="1"/>
    <col min="4866" max="4866" width="15" customWidth="1"/>
    <col min="4868" max="4868" width="12.88671875" customWidth="1"/>
    <col min="4869" max="4869" width="12.33203125" customWidth="1"/>
    <col min="5121" max="5121" width="14.33203125" customWidth="1"/>
    <col min="5122" max="5122" width="15" customWidth="1"/>
    <col min="5124" max="5124" width="12.88671875" customWidth="1"/>
    <col min="5125" max="5125" width="12.33203125" customWidth="1"/>
    <col min="5377" max="5377" width="14.33203125" customWidth="1"/>
    <col min="5378" max="5378" width="15" customWidth="1"/>
    <col min="5380" max="5380" width="12.88671875" customWidth="1"/>
    <col min="5381" max="5381" width="12.33203125" customWidth="1"/>
    <col min="5633" max="5633" width="14.33203125" customWidth="1"/>
    <col min="5634" max="5634" width="15" customWidth="1"/>
    <col min="5636" max="5636" width="12.88671875" customWidth="1"/>
    <col min="5637" max="5637" width="12.33203125" customWidth="1"/>
    <col min="5889" max="5889" width="14.33203125" customWidth="1"/>
    <col min="5890" max="5890" width="15" customWidth="1"/>
    <col min="5892" max="5892" width="12.88671875" customWidth="1"/>
    <col min="5893" max="5893" width="12.33203125" customWidth="1"/>
    <col min="6145" max="6145" width="14.33203125" customWidth="1"/>
    <col min="6146" max="6146" width="15" customWidth="1"/>
    <col min="6148" max="6148" width="12.88671875" customWidth="1"/>
    <col min="6149" max="6149" width="12.33203125" customWidth="1"/>
    <col min="6401" max="6401" width="14.33203125" customWidth="1"/>
    <col min="6402" max="6402" width="15" customWidth="1"/>
    <col min="6404" max="6404" width="12.88671875" customWidth="1"/>
    <col min="6405" max="6405" width="12.33203125" customWidth="1"/>
    <col min="6657" max="6657" width="14.33203125" customWidth="1"/>
    <col min="6658" max="6658" width="15" customWidth="1"/>
    <col min="6660" max="6660" width="12.88671875" customWidth="1"/>
    <col min="6661" max="6661" width="12.33203125" customWidth="1"/>
    <col min="6913" max="6913" width="14.33203125" customWidth="1"/>
    <col min="6914" max="6914" width="15" customWidth="1"/>
    <col min="6916" max="6916" width="12.88671875" customWidth="1"/>
    <col min="6917" max="6917" width="12.33203125" customWidth="1"/>
    <col min="7169" max="7169" width="14.33203125" customWidth="1"/>
    <col min="7170" max="7170" width="15" customWidth="1"/>
    <col min="7172" max="7172" width="12.88671875" customWidth="1"/>
    <col min="7173" max="7173" width="12.33203125" customWidth="1"/>
    <col min="7425" max="7425" width="14.33203125" customWidth="1"/>
    <col min="7426" max="7426" width="15" customWidth="1"/>
    <col min="7428" max="7428" width="12.88671875" customWidth="1"/>
    <col min="7429" max="7429" width="12.33203125" customWidth="1"/>
    <col min="7681" max="7681" width="14.33203125" customWidth="1"/>
    <col min="7682" max="7682" width="15" customWidth="1"/>
    <col min="7684" max="7684" width="12.88671875" customWidth="1"/>
    <col min="7685" max="7685" width="12.33203125" customWidth="1"/>
    <col min="7937" max="7937" width="14.33203125" customWidth="1"/>
    <col min="7938" max="7938" width="15" customWidth="1"/>
    <col min="7940" max="7940" width="12.88671875" customWidth="1"/>
    <col min="7941" max="7941" width="12.33203125" customWidth="1"/>
    <col min="8193" max="8193" width="14.33203125" customWidth="1"/>
    <col min="8194" max="8194" width="15" customWidth="1"/>
    <col min="8196" max="8196" width="12.88671875" customWidth="1"/>
    <col min="8197" max="8197" width="12.33203125" customWidth="1"/>
    <col min="8449" max="8449" width="14.33203125" customWidth="1"/>
    <col min="8450" max="8450" width="15" customWidth="1"/>
    <col min="8452" max="8452" width="12.88671875" customWidth="1"/>
    <col min="8453" max="8453" width="12.33203125" customWidth="1"/>
    <col min="8705" max="8705" width="14.33203125" customWidth="1"/>
    <col min="8706" max="8706" width="15" customWidth="1"/>
    <col min="8708" max="8708" width="12.88671875" customWidth="1"/>
    <col min="8709" max="8709" width="12.33203125" customWidth="1"/>
    <col min="8961" max="8961" width="14.33203125" customWidth="1"/>
    <col min="8962" max="8962" width="15" customWidth="1"/>
    <col min="8964" max="8964" width="12.88671875" customWidth="1"/>
    <col min="8965" max="8965" width="12.33203125" customWidth="1"/>
    <col min="9217" max="9217" width="14.33203125" customWidth="1"/>
    <col min="9218" max="9218" width="15" customWidth="1"/>
    <col min="9220" max="9220" width="12.88671875" customWidth="1"/>
    <col min="9221" max="9221" width="12.33203125" customWidth="1"/>
    <col min="9473" max="9473" width="14.33203125" customWidth="1"/>
    <col min="9474" max="9474" width="15" customWidth="1"/>
    <col min="9476" max="9476" width="12.88671875" customWidth="1"/>
    <col min="9477" max="9477" width="12.33203125" customWidth="1"/>
    <col min="9729" max="9729" width="14.33203125" customWidth="1"/>
    <col min="9730" max="9730" width="15" customWidth="1"/>
    <col min="9732" max="9732" width="12.88671875" customWidth="1"/>
    <col min="9733" max="9733" width="12.33203125" customWidth="1"/>
    <col min="9985" max="9985" width="14.33203125" customWidth="1"/>
    <col min="9986" max="9986" width="15" customWidth="1"/>
    <col min="9988" max="9988" width="12.88671875" customWidth="1"/>
    <col min="9989" max="9989" width="12.33203125" customWidth="1"/>
    <col min="10241" max="10241" width="14.33203125" customWidth="1"/>
    <col min="10242" max="10242" width="15" customWidth="1"/>
    <col min="10244" max="10244" width="12.88671875" customWidth="1"/>
    <col min="10245" max="10245" width="12.33203125" customWidth="1"/>
    <col min="10497" max="10497" width="14.33203125" customWidth="1"/>
    <col min="10498" max="10498" width="15" customWidth="1"/>
    <col min="10500" max="10500" width="12.88671875" customWidth="1"/>
    <col min="10501" max="10501" width="12.33203125" customWidth="1"/>
    <col min="10753" max="10753" width="14.33203125" customWidth="1"/>
    <col min="10754" max="10754" width="15" customWidth="1"/>
    <col min="10756" max="10756" width="12.88671875" customWidth="1"/>
    <col min="10757" max="10757" width="12.33203125" customWidth="1"/>
    <col min="11009" max="11009" width="14.33203125" customWidth="1"/>
    <col min="11010" max="11010" width="15" customWidth="1"/>
    <col min="11012" max="11012" width="12.88671875" customWidth="1"/>
    <col min="11013" max="11013" width="12.33203125" customWidth="1"/>
    <col min="11265" max="11265" width="14.33203125" customWidth="1"/>
    <col min="11266" max="11266" width="15" customWidth="1"/>
    <col min="11268" max="11268" width="12.88671875" customWidth="1"/>
    <col min="11269" max="11269" width="12.33203125" customWidth="1"/>
    <col min="11521" max="11521" width="14.33203125" customWidth="1"/>
    <col min="11522" max="11522" width="15" customWidth="1"/>
    <col min="11524" max="11524" width="12.88671875" customWidth="1"/>
    <col min="11525" max="11525" width="12.33203125" customWidth="1"/>
    <col min="11777" max="11777" width="14.33203125" customWidth="1"/>
    <col min="11778" max="11778" width="15" customWidth="1"/>
    <col min="11780" max="11780" width="12.88671875" customWidth="1"/>
    <col min="11781" max="11781" width="12.33203125" customWidth="1"/>
    <col min="12033" max="12033" width="14.33203125" customWidth="1"/>
    <col min="12034" max="12034" width="15" customWidth="1"/>
    <col min="12036" max="12036" width="12.88671875" customWidth="1"/>
    <col min="12037" max="12037" width="12.33203125" customWidth="1"/>
    <col min="12289" max="12289" width="14.33203125" customWidth="1"/>
    <col min="12290" max="12290" width="15" customWidth="1"/>
    <col min="12292" max="12292" width="12.88671875" customWidth="1"/>
    <col min="12293" max="12293" width="12.33203125" customWidth="1"/>
    <col min="12545" max="12545" width="14.33203125" customWidth="1"/>
    <col min="12546" max="12546" width="15" customWidth="1"/>
    <col min="12548" max="12548" width="12.88671875" customWidth="1"/>
    <col min="12549" max="12549" width="12.33203125" customWidth="1"/>
    <col min="12801" max="12801" width="14.33203125" customWidth="1"/>
    <col min="12802" max="12802" width="15" customWidth="1"/>
    <col min="12804" max="12804" width="12.88671875" customWidth="1"/>
    <col min="12805" max="12805" width="12.33203125" customWidth="1"/>
    <col min="13057" max="13057" width="14.33203125" customWidth="1"/>
    <col min="13058" max="13058" width="15" customWidth="1"/>
    <col min="13060" max="13060" width="12.88671875" customWidth="1"/>
    <col min="13061" max="13061" width="12.33203125" customWidth="1"/>
    <col min="13313" max="13313" width="14.33203125" customWidth="1"/>
    <col min="13314" max="13314" width="15" customWidth="1"/>
    <col min="13316" max="13316" width="12.88671875" customWidth="1"/>
    <col min="13317" max="13317" width="12.33203125" customWidth="1"/>
    <col min="13569" max="13569" width="14.33203125" customWidth="1"/>
    <col min="13570" max="13570" width="15" customWidth="1"/>
    <col min="13572" max="13572" width="12.88671875" customWidth="1"/>
    <col min="13573" max="13573" width="12.33203125" customWidth="1"/>
    <col min="13825" max="13825" width="14.33203125" customWidth="1"/>
    <col min="13826" max="13826" width="15" customWidth="1"/>
    <col min="13828" max="13828" width="12.88671875" customWidth="1"/>
    <col min="13829" max="13829" width="12.33203125" customWidth="1"/>
    <col min="14081" max="14081" width="14.33203125" customWidth="1"/>
    <col min="14082" max="14082" width="15" customWidth="1"/>
    <col min="14084" max="14084" width="12.88671875" customWidth="1"/>
    <col min="14085" max="14085" width="12.33203125" customWidth="1"/>
    <col min="14337" max="14337" width="14.33203125" customWidth="1"/>
    <col min="14338" max="14338" width="15" customWidth="1"/>
    <col min="14340" max="14340" width="12.88671875" customWidth="1"/>
    <col min="14341" max="14341" width="12.33203125" customWidth="1"/>
    <col min="14593" max="14593" width="14.33203125" customWidth="1"/>
    <col min="14594" max="14594" width="15" customWidth="1"/>
    <col min="14596" max="14596" width="12.88671875" customWidth="1"/>
    <col min="14597" max="14597" width="12.33203125" customWidth="1"/>
    <col min="14849" max="14849" width="14.33203125" customWidth="1"/>
    <col min="14850" max="14850" width="15" customWidth="1"/>
    <col min="14852" max="14852" width="12.88671875" customWidth="1"/>
    <col min="14853" max="14853" width="12.33203125" customWidth="1"/>
    <col min="15105" max="15105" width="14.33203125" customWidth="1"/>
    <col min="15106" max="15106" width="15" customWidth="1"/>
    <col min="15108" max="15108" width="12.88671875" customWidth="1"/>
    <col min="15109" max="15109" width="12.33203125" customWidth="1"/>
    <col min="15361" max="15361" width="14.33203125" customWidth="1"/>
    <col min="15362" max="15362" width="15" customWidth="1"/>
    <col min="15364" max="15364" width="12.88671875" customWidth="1"/>
    <col min="15365" max="15365" width="12.33203125" customWidth="1"/>
    <col min="15617" max="15617" width="14.33203125" customWidth="1"/>
    <col min="15618" max="15618" width="15" customWidth="1"/>
    <col min="15620" max="15620" width="12.88671875" customWidth="1"/>
    <col min="15621" max="15621" width="12.33203125" customWidth="1"/>
    <col min="15873" max="15873" width="14.33203125" customWidth="1"/>
    <col min="15874" max="15874" width="15" customWidth="1"/>
    <col min="15876" max="15876" width="12.88671875" customWidth="1"/>
    <col min="15877" max="15877" width="12.33203125" customWidth="1"/>
    <col min="16129" max="16129" width="14.33203125" customWidth="1"/>
    <col min="16130" max="16130" width="15" customWidth="1"/>
    <col min="16132" max="16132" width="12.88671875" customWidth="1"/>
    <col min="16133" max="16133" width="12.33203125" customWidth="1"/>
  </cols>
  <sheetData>
    <row r="1" spans="1:13" x14ac:dyDescent="0.3">
      <c r="A1" s="18" t="s">
        <v>557</v>
      </c>
      <c r="B1" s="14"/>
      <c r="E1" s="34"/>
    </row>
    <row r="2" spans="1:13" x14ac:dyDescent="0.3">
      <c r="A2" s="5" t="s">
        <v>541</v>
      </c>
      <c r="B2" s="6" t="s">
        <v>572</v>
      </c>
      <c r="E2" s="34"/>
    </row>
    <row r="3" spans="1:13" x14ac:dyDescent="0.3">
      <c r="A3" s="5" t="s">
        <v>542</v>
      </c>
      <c r="B3" s="6" t="s">
        <v>583</v>
      </c>
      <c r="E3" s="34"/>
    </row>
    <row r="4" spans="1:13" x14ac:dyDescent="0.3">
      <c r="A4" s="5" t="s">
        <v>543</v>
      </c>
      <c r="B4" s="7">
        <v>41863</v>
      </c>
      <c r="E4" s="34"/>
    </row>
    <row r="5" spans="1:13" x14ac:dyDescent="0.3">
      <c r="A5" s="5" t="s">
        <v>712</v>
      </c>
      <c r="B5" s="6" t="s">
        <v>578</v>
      </c>
      <c r="E5" s="34"/>
    </row>
    <row r="6" spans="1:13" x14ac:dyDescent="0.3">
      <c r="A6" s="8" t="s">
        <v>548</v>
      </c>
      <c r="B6" s="9">
        <v>1</v>
      </c>
    </row>
    <row r="7" spans="1:13" x14ac:dyDescent="0.3">
      <c r="A7" s="8" t="s">
        <v>546</v>
      </c>
      <c r="B7" s="9"/>
    </row>
    <row r="8" spans="1:13" x14ac:dyDescent="0.3">
      <c r="A8" s="8" t="s">
        <v>549</v>
      </c>
      <c r="B8" s="9"/>
      <c r="K8" s="4" t="s">
        <v>819</v>
      </c>
    </row>
    <row r="9" spans="1:13" x14ac:dyDescent="0.3">
      <c r="A9" s="11" t="s">
        <v>0</v>
      </c>
      <c r="B9" s="10" t="s">
        <v>1</v>
      </c>
      <c r="C9" s="11" t="s">
        <v>2</v>
      </c>
      <c r="D9" s="10" t="s">
        <v>6</v>
      </c>
      <c r="E9" s="11" t="s">
        <v>24</v>
      </c>
      <c r="F9" s="11" t="s">
        <v>668</v>
      </c>
      <c r="G9" s="38" t="s">
        <v>556</v>
      </c>
      <c r="H9" s="4" t="s">
        <v>25</v>
      </c>
      <c r="I9" s="1" t="s">
        <v>550</v>
      </c>
      <c r="K9" s="4" t="s">
        <v>0</v>
      </c>
      <c r="L9" s="4" t="s">
        <v>54</v>
      </c>
      <c r="M9" s="4" t="s">
        <v>6</v>
      </c>
    </row>
    <row r="10" spans="1:13" s="12" customFormat="1" x14ac:dyDescent="0.3">
      <c r="A10" s="17">
        <v>1</v>
      </c>
      <c r="B10" s="17" t="s">
        <v>4</v>
      </c>
      <c r="C10" s="17">
        <v>40</v>
      </c>
      <c r="D10" s="17" t="s">
        <v>7</v>
      </c>
      <c r="E10" s="20" t="s">
        <v>666</v>
      </c>
      <c r="F10" s="20"/>
      <c r="G10" s="21">
        <v>0.65972222222222221</v>
      </c>
      <c r="H10" s="17" t="s">
        <v>33</v>
      </c>
      <c r="I10" s="13" t="s">
        <v>102</v>
      </c>
      <c r="K10" s="36">
        <f>SUMIFS($A$10:$A$400,$B$10:$B$400,"CH",$D$10:$D$400,"U1")</f>
        <v>21</v>
      </c>
      <c r="L10" s="36" t="s">
        <v>3</v>
      </c>
      <c r="M10" s="36" t="s">
        <v>7</v>
      </c>
    </row>
    <row r="11" spans="1:13" s="12" customFormat="1" x14ac:dyDescent="0.3">
      <c r="A11" s="17">
        <v>1</v>
      </c>
      <c r="B11" s="17" t="s">
        <v>4</v>
      </c>
      <c r="C11" s="17">
        <v>100</v>
      </c>
      <c r="D11" s="17" t="s">
        <v>7</v>
      </c>
      <c r="E11" s="20" t="s">
        <v>21</v>
      </c>
      <c r="F11" s="20"/>
      <c r="G11" s="21"/>
      <c r="H11" s="17" t="s">
        <v>41</v>
      </c>
      <c r="I11" s="13"/>
      <c r="K11" s="36">
        <f>SUMIFS($A$10:$A$400,$B$10:$B$400,"CH",$D$10:$D$400,"U2")</f>
        <v>0</v>
      </c>
      <c r="L11" s="36" t="s">
        <v>3</v>
      </c>
      <c r="M11" s="36" t="s">
        <v>8</v>
      </c>
    </row>
    <row r="12" spans="1:13" s="12" customFormat="1" x14ac:dyDescent="0.3">
      <c r="A12" s="17">
        <v>1</v>
      </c>
      <c r="B12" s="17" t="s">
        <v>4</v>
      </c>
      <c r="C12" s="17">
        <v>350</v>
      </c>
      <c r="D12" s="17" t="s">
        <v>7</v>
      </c>
      <c r="E12" s="20" t="s">
        <v>779</v>
      </c>
      <c r="F12" s="20"/>
      <c r="G12" s="21"/>
      <c r="H12" s="17" t="s">
        <v>33</v>
      </c>
      <c r="I12" s="13"/>
      <c r="K12" s="36">
        <f>SUMIFS($A$10:$A$400,$B$10:$B$400,"CH",$D$10:$D$400,"U3")</f>
        <v>0</v>
      </c>
      <c r="L12" s="36" t="s">
        <v>3</v>
      </c>
      <c r="M12" s="36" t="s">
        <v>9</v>
      </c>
    </row>
    <row r="13" spans="1:13" s="12" customFormat="1" x14ac:dyDescent="0.3">
      <c r="A13" s="17">
        <v>2</v>
      </c>
      <c r="B13" s="17" t="s">
        <v>3</v>
      </c>
      <c r="C13" s="17">
        <v>80</v>
      </c>
      <c r="D13" s="17" t="s">
        <v>7</v>
      </c>
      <c r="E13" s="20" t="s">
        <v>21</v>
      </c>
      <c r="F13" s="20"/>
      <c r="G13" s="21"/>
      <c r="H13" s="17" t="s">
        <v>32</v>
      </c>
      <c r="I13" s="13"/>
      <c r="K13" s="36">
        <f>SUMIFS($A$10:$A$400,$B$10:$B$400,"CH",$D$10:$D$400,"U4")</f>
        <v>0</v>
      </c>
      <c r="L13" s="36" t="s">
        <v>3</v>
      </c>
      <c r="M13" s="36" t="s">
        <v>10</v>
      </c>
    </row>
    <row r="14" spans="1:13" s="12" customFormat="1" x14ac:dyDescent="0.3">
      <c r="A14" s="17">
        <v>2</v>
      </c>
      <c r="B14" s="17" t="s">
        <v>3</v>
      </c>
      <c r="C14" s="17">
        <v>60</v>
      </c>
      <c r="D14" s="17" t="s">
        <v>7</v>
      </c>
      <c r="E14" s="20" t="s">
        <v>21</v>
      </c>
      <c r="F14" s="20"/>
      <c r="G14" s="21"/>
      <c r="H14" s="17" t="s">
        <v>33</v>
      </c>
      <c r="I14" s="13"/>
      <c r="K14" s="36">
        <f>SUMIFS($A$10:$A$400,$B$10:$B$400,"CH",$D$10:$D$400,"U5")</f>
        <v>0</v>
      </c>
      <c r="L14" s="36" t="s">
        <v>3</v>
      </c>
      <c r="M14" s="36" t="s">
        <v>11</v>
      </c>
    </row>
    <row r="15" spans="1:13" s="12" customFormat="1" x14ac:dyDescent="0.3">
      <c r="A15" s="17">
        <v>1</v>
      </c>
      <c r="B15" s="17" t="s">
        <v>4</v>
      </c>
      <c r="C15" s="17">
        <v>60</v>
      </c>
      <c r="D15" s="17" t="s">
        <v>7</v>
      </c>
      <c r="E15" s="20" t="s">
        <v>21</v>
      </c>
      <c r="F15" s="20"/>
      <c r="G15" s="21"/>
      <c r="H15" s="17" t="s">
        <v>33</v>
      </c>
      <c r="I15" s="13"/>
      <c r="K15" s="36">
        <f>SUMIFS($A$10:$A$400,$B$10:$B$400,"CH",$D$10:$D$400,"U6")</f>
        <v>0</v>
      </c>
      <c r="L15" s="36" t="s">
        <v>3</v>
      </c>
      <c r="M15" s="36" t="s">
        <v>12</v>
      </c>
    </row>
    <row r="16" spans="1:13" s="12" customFormat="1" x14ac:dyDescent="0.3">
      <c r="A16" s="17">
        <v>2</v>
      </c>
      <c r="B16" s="17" t="s">
        <v>3</v>
      </c>
      <c r="C16" s="17">
        <v>70</v>
      </c>
      <c r="D16" s="17" t="s">
        <v>7</v>
      </c>
      <c r="E16" s="20" t="s">
        <v>671</v>
      </c>
      <c r="F16" s="20"/>
      <c r="G16" s="21"/>
      <c r="H16" s="17" t="s">
        <v>33</v>
      </c>
      <c r="I16" s="13"/>
      <c r="K16" s="36">
        <f>SUMIFS($A$10:$A$400,$B$10:$B$400,"CH",$D$10:$D$400,"U7")</f>
        <v>0</v>
      </c>
      <c r="L16" s="36" t="s">
        <v>3</v>
      </c>
      <c r="M16" s="36" t="s">
        <v>13</v>
      </c>
    </row>
    <row r="17" spans="1:13" s="12" customFormat="1" x14ac:dyDescent="0.3">
      <c r="A17" s="17">
        <v>1</v>
      </c>
      <c r="B17" s="17" t="s">
        <v>5</v>
      </c>
      <c r="C17" s="17">
        <v>80</v>
      </c>
      <c r="D17" s="17" t="s">
        <v>7</v>
      </c>
      <c r="E17" s="20" t="s">
        <v>21</v>
      </c>
      <c r="F17" s="20"/>
      <c r="G17" s="21"/>
      <c r="H17" s="17" t="s">
        <v>31</v>
      </c>
      <c r="I17" s="13"/>
      <c r="K17" s="36">
        <f>SUMIFS($A$10:$A$400,$B$10:$B$400,"CH",$D$10:$D$400,"U8")</f>
        <v>0</v>
      </c>
      <c r="L17" s="36" t="s">
        <v>3</v>
      </c>
      <c r="M17" s="36" t="s">
        <v>14</v>
      </c>
    </row>
    <row r="18" spans="1:13" s="12" customFormat="1" x14ac:dyDescent="0.3">
      <c r="A18" s="17">
        <v>2</v>
      </c>
      <c r="B18" s="17" t="s">
        <v>4</v>
      </c>
      <c r="C18" s="17">
        <v>60</v>
      </c>
      <c r="D18" s="17" t="s">
        <v>7</v>
      </c>
      <c r="E18" s="20" t="s">
        <v>671</v>
      </c>
      <c r="F18" s="20"/>
      <c r="G18" s="21"/>
      <c r="H18" s="17" t="s">
        <v>33</v>
      </c>
      <c r="I18" s="13"/>
      <c r="K18" s="36">
        <f>SUMIFS($A$10:$A$400,$B$10:$B$400,"CH",$D$10:$D$400,"U9")</f>
        <v>0</v>
      </c>
      <c r="L18" s="36" t="s">
        <v>3</v>
      </c>
      <c r="M18" s="36" t="s">
        <v>15</v>
      </c>
    </row>
    <row r="19" spans="1:13" s="12" customFormat="1" x14ac:dyDescent="0.3">
      <c r="A19" s="17">
        <v>15</v>
      </c>
      <c r="B19" s="17" t="s">
        <v>3</v>
      </c>
      <c r="C19" s="17">
        <v>70</v>
      </c>
      <c r="D19" s="17" t="s">
        <v>7</v>
      </c>
      <c r="E19" s="20" t="s">
        <v>21</v>
      </c>
      <c r="F19" s="20"/>
      <c r="G19" s="21"/>
      <c r="H19" s="17" t="s">
        <v>30</v>
      </c>
      <c r="I19" s="13"/>
      <c r="K19" s="36">
        <f>SUMIFS($A$10:$A$400,$B$10:$B$400,"CH",$D$10:$D$400,"U10")</f>
        <v>0</v>
      </c>
      <c r="L19" s="36" t="s">
        <v>3</v>
      </c>
      <c r="M19" s="36" t="s">
        <v>16</v>
      </c>
    </row>
    <row r="20" spans="1:13" s="12" customFormat="1" x14ac:dyDescent="0.3">
      <c r="A20" s="17">
        <v>9</v>
      </c>
      <c r="B20" s="17" t="s">
        <v>4</v>
      </c>
      <c r="C20" s="17">
        <v>50</v>
      </c>
      <c r="D20" s="17" t="s">
        <v>7</v>
      </c>
      <c r="E20" s="20" t="s">
        <v>21</v>
      </c>
      <c r="F20" s="20"/>
      <c r="G20" s="21"/>
      <c r="H20" s="17" t="s">
        <v>30</v>
      </c>
      <c r="I20" s="13"/>
      <c r="K20" s="36">
        <f>SUMIFS($A$10:$A$400,$B$10:$B$400,"CH",$D$10:$D$400,"U11")</f>
        <v>0</v>
      </c>
      <c r="L20" s="36" t="s">
        <v>3</v>
      </c>
      <c r="M20" s="36" t="s">
        <v>42</v>
      </c>
    </row>
    <row r="21" spans="1:13" s="12" customFormat="1" x14ac:dyDescent="0.3">
      <c r="A21" s="17">
        <v>1</v>
      </c>
      <c r="B21" s="17" t="s">
        <v>4</v>
      </c>
      <c r="C21" s="17">
        <v>50</v>
      </c>
      <c r="D21" s="17" t="s">
        <v>7</v>
      </c>
      <c r="E21" s="20" t="s">
        <v>671</v>
      </c>
      <c r="F21" s="20"/>
      <c r="G21" s="21"/>
      <c r="H21" s="17" t="s">
        <v>32</v>
      </c>
      <c r="I21" s="13"/>
      <c r="K21" s="36">
        <f>SUMIFS($A$10:$A$400,$B$10:$B$400,"CH",$D$10:$D$400,"U12")</f>
        <v>0</v>
      </c>
      <c r="L21" s="36" t="s">
        <v>3</v>
      </c>
      <c r="M21" s="36" t="s">
        <v>43</v>
      </c>
    </row>
    <row r="22" spans="1:13" s="12" customFormat="1" x14ac:dyDescent="0.3">
      <c r="A22" s="17">
        <v>2</v>
      </c>
      <c r="B22" s="17" t="s">
        <v>4</v>
      </c>
      <c r="C22" s="17">
        <v>50</v>
      </c>
      <c r="D22" s="17" t="s">
        <v>8</v>
      </c>
      <c r="E22" s="20" t="s">
        <v>681</v>
      </c>
      <c r="F22" s="20"/>
      <c r="G22" s="21">
        <v>0.66527777777777775</v>
      </c>
      <c r="H22" s="17" t="s">
        <v>33</v>
      </c>
      <c r="I22" s="13"/>
      <c r="K22" s="36">
        <f>SUMIFS($A$10:$A$400,$B$10:$B$400,"CH",$D$10:$D$400,"U13")</f>
        <v>0</v>
      </c>
      <c r="L22" s="36" t="s">
        <v>3</v>
      </c>
      <c r="M22" s="36" t="s">
        <v>44</v>
      </c>
    </row>
    <row r="23" spans="1:13" s="12" customFormat="1" x14ac:dyDescent="0.3">
      <c r="A23" s="17">
        <v>2</v>
      </c>
      <c r="B23" s="17" t="s">
        <v>4</v>
      </c>
      <c r="C23" s="17">
        <v>50</v>
      </c>
      <c r="D23" s="17" t="s">
        <v>8</v>
      </c>
      <c r="E23" s="20" t="s">
        <v>61</v>
      </c>
      <c r="F23" s="20"/>
      <c r="G23" s="21"/>
      <c r="H23" s="17" t="s">
        <v>33</v>
      </c>
      <c r="I23" s="13"/>
      <c r="K23" s="36">
        <f>SUMIFS($A$10:$A$400,$B$10:$B$400,"CH",$D$10:$D$400,"U14")</f>
        <v>0</v>
      </c>
      <c r="L23" s="36" t="s">
        <v>3</v>
      </c>
      <c r="M23" s="36" t="s">
        <v>45</v>
      </c>
    </row>
    <row r="24" spans="1:13" s="12" customFormat="1" x14ac:dyDescent="0.3">
      <c r="A24" s="17">
        <v>3</v>
      </c>
      <c r="B24" s="17" t="s">
        <v>4</v>
      </c>
      <c r="C24" s="17">
        <v>50</v>
      </c>
      <c r="D24" s="17" t="s">
        <v>8</v>
      </c>
      <c r="E24" s="20" t="s">
        <v>61</v>
      </c>
      <c r="F24" s="20"/>
      <c r="G24" s="21"/>
      <c r="H24" s="17" t="s">
        <v>33</v>
      </c>
      <c r="I24" s="13" t="s">
        <v>107</v>
      </c>
      <c r="K24" s="36">
        <f>SUMIFS($A$10:$A$400,$B$10:$B$400,"CH",$D$10:$D$400,"U15")</f>
        <v>0</v>
      </c>
      <c r="L24" s="36" t="s">
        <v>3</v>
      </c>
      <c r="M24" s="36" t="s">
        <v>46</v>
      </c>
    </row>
    <row r="25" spans="1:13" s="12" customFormat="1" x14ac:dyDescent="0.3">
      <c r="A25" s="17"/>
      <c r="B25" s="17"/>
      <c r="C25" s="17"/>
      <c r="D25" s="17"/>
      <c r="E25" s="20"/>
      <c r="F25" s="20"/>
      <c r="G25" s="21"/>
      <c r="H25" s="17"/>
      <c r="I25" s="13"/>
      <c r="K25" s="36">
        <f>SUMIFS($A$10:$A$400,$B$10:$B$400,"CH",$D$10:$D$400,"U16")</f>
        <v>0</v>
      </c>
      <c r="L25" s="36" t="s">
        <v>3</v>
      </c>
      <c r="M25" s="36" t="s">
        <v>511</v>
      </c>
    </row>
    <row r="26" spans="1:13" s="12" customFormat="1" x14ac:dyDescent="0.3">
      <c r="A26" s="17"/>
      <c r="B26" s="17"/>
      <c r="C26" s="17"/>
      <c r="D26" s="17"/>
      <c r="E26" s="20"/>
      <c r="F26" s="20"/>
      <c r="G26" s="21"/>
      <c r="H26" s="17"/>
      <c r="I26" s="13"/>
      <c r="K26" s="36">
        <f>SUMIFS($A$10:$A$400,$B$10:$B$400,"CH",$D$10:$D$400,"U17")</f>
        <v>0</v>
      </c>
      <c r="L26" s="36" t="s">
        <v>3</v>
      </c>
      <c r="M26" s="36" t="s">
        <v>512</v>
      </c>
    </row>
    <row r="27" spans="1:13" s="12" customFormat="1" x14ac:dyDescent="0.3">
      <c r="A27" s="17"/>
      <c r="B27" s="17"/>
      <c r="C27" s="17"/>
      <c r="D27" s="17"/>
      <c r="E27" s="20"/>
      <c r="F27" s="20"/>
      <c r="G27" s="21"/>
      <c r="H27" s="17"/>
      <c r="I27" s="13"/>
      <c r="K27" s="36">
        <f>SUMIFS($A$10:$A$400,$B$10:$B$400,"CH",$D$10:$D$400,"U18")</f>
        <v>0</v>
      </c>
      <c r="L27" s="36" t="s">
        <v>3</v>
      </c>
      <c r="M27" s="36" t="s">
        <v>513</v>
      </c>
    </row>
    <row r="28" spans="1:13" s="12" customFormat="1" x14ac:dyDescent="0.3">
      <c r="A28" s="17"/>
      <c r="B28" s="17"/>
      <c r="C28" s="17"/>
      <c r="D28" s="17"/>
      <c r="E28" s="20"/>
      <c r="F28" s="20"/>
      <c r="G28" s="21"/>
      <c r="H28" s="17"/>
      <c r="I28" s="13"/>
      <c r="K28" s="36">
        <f>SUMIFS($A$10:$A$400,$B$10:$B$400,"CH",$D$10:$D$400,"U19")</f>
        <v>0</v>
      </c>
      <c r="L28" s="36" t="s">
        <v>3</v>
      </c>
      <c r="M28" s="36" t="s">
        <v>514</v>
      </c>
    </row>
    <row r="29" spans="1:13" s="12" customFormat="1" x14ac:dyDescent="0.3">
      <c r="A29" s="17"/>
      <c r="B29" s="17"/>
      <c r="C29" s="17"/>
      <c r="D29" s="17"/>
      <c r="E29" s="20"/>
      <c r="F29" s="20"/>
      <c r="G29" s="21"/>
      <c r="H29" s="17"/>
      <c r="I29" s="13"/>
      <c r="K29" s="36">
        <f>SUMIFS($A$10:$A$400,$B$10:$B$400,"CH",$D$10:$D$400,"U20")</f>
        <v>0</v>
      </c>
      <c r="L29" s="36" t="s">
        <v>3</v>
      </c>
      <c r="M29" s="36" t="s">
        <v>516</v>
      </c>
    </row>
    <row r="30" spans="1:13" s="12" customFormat="1" x14ac:dyDescent="0.3">
      <c r="A30" s="17"/>
      <c r="B30" s="17"/>
      <c r="C30" s="17"/>
      <c r="D30" s="17"/>
      <c r="E30" s="20"/>
      <c r="F30" s="20"/>
      <c r="G30" s="21"/>
      <c r="H30" s="17"/>
      <c r="I30" s="13"/>
      <c r="K30" s="36">
        <f>SUMIFS($A$10:$A$400,$B$10:$B$400,"CH",$D$10:$D$400,"U21")</f>
        <v>0</v>
      </c>
      <c r="L30" s="36" t="s">
        <v>3</v>
      </c>
      <c r="M30" s="36" t="s">
        <v>517</v>
      </c>
    </row>
    <row r="31" spans="1:13" s="12" customFormat="1" x14ac:dyDescent="0.3">
      <c r="A31" s="17"/>
      <c r="B31" s="17"/>
      <c r="C31" s="17"/>
      <c r="D31" s="17"/>
      <c r="E31" s="20"/>
      <c r="F31" s="20"/>
      <c r="G31" s="21"/>
      <c r="H31" s="17"/>
      <c r="I31" s="13"/>
      <c r="K31" s="36">
        <f>SUMIFS($A$10:$A$400,$B$10:$B$400,"CH",$D$10:$D$400,"U22")</f>
        <v>0</v>
      </c>
      <c r="L31" s="36" t="s">
        <v>3</v>
      </c>
      <c r="M31" s="36" t="s">
        <v>518</v>
      </c>
    </row>
    <row r="32" spans="1:13" s="12" customFormat="1" x14ac:dyDescent="0.3">
      <c r="A32" s="17"/>
      <c r="B32" s="17"/>
      <c r="C32" s="17"/>
      <c r="D32" s="17"/>
      <c r="E32" s="20"/>
      <c r="F32" s="20"/>
      <c r="G32" s="21"/>
      <c r="H32" s="17"/>
      <c r="I32" s="13"/>
      <c r="K32" s="36">
        <f>SUMIFS($A$10:$A$400,$B$10:$B$400,"CH",$D$10:$D$400,"U23")</f>
        <v>0</v>
      </c>
      <c r="L32" s="36" t="s">
        <v>3</v>
      </c>
      <c r="M32" s="36" t="s">
        <v>519</v>
      </c>
    </row>
    <row r="33" spans="1:13" s="12" customFormat="1" x14ac:dyDescent="0.3">
      <c r="A33" s="17"/>
      <c r="B33" s="17"/>
      <c r="C33" s="17"/>
      <c r="D33" s="17"/>
      <c r="E33" s="20"/>
      <c r="F33" s="20"/>
      <c r="G33" s="21"/>
      <c r="H33" s="17"/>
      <c r="I33" s="13"/>
      <c r="K33" s="36">
        <f>SUMIFS($A$10:$A$400,$B$10:$B$400,"CH",$D$10:$D$400,"U24")</f>
        <v>0</v>
      </c>
      <c r="L33" s="36" t="s">
        <v>3</v>
      </c>
      <c r="M33" s="36" t="s">
        <v>520</v>
      </c>
    </row>
    <row r="34" spans="1:13" s="12" customFormat="1" x14ac:dyDescent="0.3">
      <c r="A34" s="17"/>
      <c r="B34" s="17"/>
      <c r="C34" s="17"/>
      <c r="D34" s="17"/>
      <c r="E34" s="20"/>
      <c r="F34" s="20"/>
      <c r="G34" s="21"/>
      <c r="H34" s="17"/>
      <c r="I34" s="13"/>
      <c r="K34" s="36">
        <f>SUMIFS($A$10:$A$400,$B$10:$B$400,"CH",$D$10:$D$400,"U25")</f>
        <v>0</v>
      </c>
      <c r="L34" s="36" t="s">
        <v>3</v>
      </c>
      <c r="M34" s="36" t="s">
        <v>521</v>
      </c>
    </row>
    <row r="35" spans="1:13" s="12" customFormat="1" x14ac:dyDescent="0.3">
      <c r="A35" s="17"/>
      <c r="B35" s="17"/>
      <c r="C35" s="17"/>
      <c r="D35" s="17"/>
      <c r="E35" s="20"/>
      <c r="F35" s="20"/>
      <c r="G35" s="21"/>
      <c r="H35" s="17"/>
      <c r="I35" s="13"/>
      <c r="K35" s="36">
        <f>SUMIFS($A$10:$A$400,$B$10:$B$400,"CH",$D$10:$D$400,"U26")</f>
        <v>0</v>
      </c>
      <c r="L35" s="36" t="s">
        <v>3</v>
      </c>
      <c r="M35" s="36" t="s">
        <v>522</v>
      </c>
    </row>
    <row r="36" spans="1:13" s="12" customFormat="1" x14ac:dyDescent="0.3">
      <c r="A36" s="17"/>
      <c r="B36" s="17"/>
      <c r="C36" s="17"/>
      <c r="D36" s="17"/>
      <c r="E36" s="20"/>
      <c r="F36" s="20"/>
      <c r="G36" s="21"/>
      <c r="H36" s="17"/>
      <c r="I36" s="13"/>
      <c r="K36" s="36">
        <f>SUMIFS($A$10:$A$400,$B$10:$B$400,"CH",$D$10:$D$400,"U27")</f>
        <v>0</v>
      </c>
      <c r="L36" s="36" t="s">
        <v>3</v>
      </c>
      <c r="M36" s="36" t="s">
        <v>523</v>
      </c>
    </row>
    <row r="37" spans="1:13" s="12" customFormat="1" x14ac:dyDescent="0.3">
      <c r="A37" s="17"/>
      <c r="B37" s="17"/>
      <c r="C37" s="17"/>
      <c r="D37" s="17"/>
      <c r="E37" s="20"/>
      <c r="F37" s="20"/>
      <c r="G37" s="21"/>
      <c r="H37" s="17"/>
      <c r="I37" s="13"/>
      <c r="K37" s="36">
        <f>SUMIFS($A$10:$A$400,$B$10:$B$400,"CH",$D$10:$D$400,"U28")</f>
        <v>0</v>
      </c>
      <c r="L37" s="36" t="s">
        <v>3</v>
      </c>
      <c r="M37" s="36" t="s">
        <v>524</v>
      </c>
    </row>
    <row r="38" spans="1:13" s="12" customFormat="1" x14ac:dyDescent="0.3">
      <c r="A38" s="17"/>
      <c r="B38" s="17"/>
      <c r="C38" s="17"/>
      <c r="D38" s="17"/>
      <c r="E38" s="20"/>
      <c r="F38" s="20"/>
      <c r="G38" s="21"/>
      <c r="H38" s="17"/>
      <c r="I38" s="13"/>
      <c r="K38" s="36">
        <f>SUMIFS($A$10:$A$400,$B$10:$B$400,"CH",$D$10:$D$400,"U29")</f>
        <v>0</v>
      </c>
      <c r="L38" s="36" t="s">
        <v>3</v>
      </c>
      <c r="M38" s="36" t="s">
        <v>525</v>
      </c>
    </row>
    <row r="39" spans="1:13" s="12" customFormat="1" x14ac:dyDescent="0.3">
      <c r="A39" s="17"/>
      <c r="B39" s="17"/>
      <c r="C39" s="17"/>
      <c r="D39" s="17"/>
      <c r="E39" s="20"/>
      <c r="F39" s="20"/>
      <c r="G39" s="21"/>
      <c r="H39" s="17"/>
      <c r="I39" s="13"/>
      <c r="K39" s="36">
        <f>SUMIFS($A$10:$A$400,$B$10:$B$400,"CH",$D$10:$D$400,"U30")</f>
        <v>0</v>
      </c>
      <c r="L39" s="36" t="s">
        <v>3</v>
      </c>
      <c r="M39" s="36" t="s">
        <v>527</v>
      </c>
    </row>
    <row r="40" spans="1:13" s="12" customFormat="1" x14ac:dyDescent="0.3">
      <c r="A40" s="17"/>
      <c r="B40" s="17"/>
      <c r="C40" s="17"/>
      <c r="D40" s="17"/>
      <c r="E40" s="20"/>
      <c r="F40" s="20"/>
      <c r="G40" s="21"/>
      <c r="H40" s="17"/>
      <c r="I40" s="13"/>
      <c r="K40" s="36">
        <f>SUMIFS($A$10:$A$400,$B$10:$B$400,"CH",$D$10:$D$400,"U31")</f>
        <v>0</v>
      </c>
      <c r="L40" s="36" t="s">
        <v>3</v>
      </c>
      <c r="M40" s="36" t="s">
        <v>529</v>
      </c>
    </row>
    <row r="41" spans="1:13" s="12" customFormat="1" x14ac:dyDescent="0.3">
      <c r="A41" s="17"/>
      <c r="B41" s="17"/>
      <c r="C41" s="17"/>
      <c r="D41" s="17"/>
      <c r="E41" s="20"/>
      <c r="F41" s="20"/>
      <c r="G41" s="21"/>
      <c r="H41" s="17"/>
      <c r="I41" s="13"/>
      <c r="K41" s="36">
        <f>SUMIFS($A$10:$A$400,$B$10:$B$400,"CH",$D$10:$D$400,"U32")</f>
        <v>0</v>
      </c>
      <c r="L41" s="36" t="s">
        <v>3</v>
      </c>
      <c r="M41" s="36" t="s">
        <v>530</v>
      </c>
    </row>
    <row r="42" spans="1:13" s="12" customFormat="1" x14ac:dyDescent="0.3">
      <c r="A42" s="17"/>
      <c r="B42" s="17"/>
      <c r="C42" s="17"/>
      <c r="D42" s="17"/>
      <c r="E42" s="20"/>
      <c r="F42" s="20"/>
      <c r="G42" s="21"/>
      <c r="H42" s="17"/>
      <c r="I42" s="13"/>
      <c r="K42" s="36">
        <f>SUMIFS($A$10:$A$400,$B$10:$B$400,"CH",$D$10:$D$400,"U33")</f>
        <v>0</v>
      </c>
      <c r="L42" s="36" t="s">
        <v>3</v>
      </c>
      <c r="M42" s="36" t="s">
        <v>531</v>
      </c>
    </row>
    <row r="43" spans="1:13" s="12" customFormat="1" x14ac:dyDescent="0.3">
      <c r="A43" s="17"/>
      <c r="B43" s="17"/>
      <c r="C43" s="17"/>
      <c r="D43" s="17"/>
      <c r="E43" s="20"/>
      <c r="F43" s="20"/>
      <c r="G43" s="21"/>
      <c r="H43" s="17"/>
      <c r="I43" s="13"/>
      <c r="K43" s="36">
        <f>SUMIFS($A$10:$A$400,$B$10:$B$400,"CH",$D$10:$D$400,"U34")</f>
        <v>0</v>
      </c>
      <c r="L43" s="36" t="s">
        <v>3</v>
      </c>
      <c r="M43" s="36" t="s">
        <v>532</v>
      </c>
    </row>
    <row r="44" spans="1:13" s="12" customFormat="1" x14ac:dyDescent="0.3">
      <c r="A44" s="17"/>
      <c r="B44" s="17"/>
      <c r="C44" s="17"/>
      <c r="D44" s="17"/>
      <c r="E44" s="20"/>
      <c r="F44" s="20"/>
      <c r="G44" s="21"/>
      <c r="H44" s="17"/>
      <c r="I44" s="13"/>
      <c r="K44" s="36">
        <f>SUMIFS($A$10:$A$400,$B$10:$B$400,"CH",$D$10:$D$400,"U35")</f>
        <v>0</v>
      </c>
      <c r="L44" s="36" t="s">
        <v>3</v>
      </c>
      <c r="M44" s="36" t="s">
        <v>533</v>
      </c>
    </row>
    <row r="45" spans="1:13" s="12" customFormat="1" x14ac:dyDescent="0.3">
      <c r="A45" s="17"/>
      <c r="B45" s="17"/>
      <c r="C45" s="17"/>
      <c r="D45" s="17"/>
      <c r="E45" s="20"/>
      <c r="F45" s="20"/>
      <c r="G45" s="21"/>
      <c r="H45" s="17"/>
      <c r="I45" s="13"/>
      <c r="K45" s="36">
        <f>SUMIFS($A$10:$A$400,$B$10:$B$400,"CH",$D$10:$D$400,"U36")</f>
        <v>0</v>
      </c>
      <c r="L45" s="36" t="s">
        <v>3</v>
      </c>
      <c r="M45" s="36" t="s">
        <v>534</v>
      </c>
    </row>
    <row r="46" spans="1:13" s="12" customFormat="1" x14ac:dyDescent="0.3">
      <c r="A46" s="17"/>
      <c r="B46" s="17"/>
      <c r="C46" s="17"/>
      <c r="D46" s="17"/>
      <c r="E46" s="20"/>
      <c r="F46" s="20"/>
      <c r="G46" s="21"/>
      <c r="H46" s="17"/>
      <c r="I46" s="13"/>
      <c r="K46" s="36">
        <f>SUMIFS($A$10:$A$400,$B$10:$B$400,"CH",$D$10:$D$400,"U37")</f>
        <v>0</v>
      </c>
      <c r="L46" s="36" t="s">
        <v>3</v>
      </c>
      <c r="M46" s="36" t="s">
        <v>535</v>
      </c>
    </row>
    <row r="47" spans="1:13" s="12" customFormat="1" x14ac:dyDescent="0.3">
      <c r="A47" s="17"/>
      <c r="B47" s="17"/>
      <c r="C47" s="17"/>
      <c r="D47" s="17"/>
      <c r="E47" s="20"/>
      <c r="F47" s="20"/>
      <c r="G47" s="21"/>
      <c r="H47" s="17"/>
      <c r="I47" s="13"/>
      <c r="K47" s="36">
        <f>SUMIFS($A$10:$A$400,$B$10:$B$400,"CH",$D$10:$D$400,"U38")</f>
        <v>0</v>
      </c>
      <c r="L47" s="36" t="s">
        <v>3</v>
      </c>
      <c r="M47" s="36" t="s">
        <v>536</v>
      </c>
    </row>
    <row r="48" spans="1:13" s="12" customFormat="1" x14ac:dyDescent="0.3">
      <c r="A48" s="17"/>
      <c r="B48" s="17"/>
      <c r="C48" s="17"/>
      <c r="D48" s="17"/>
      <c r="E48" s="20"/>
      <c r="F48" s="20"/>
      <c r="G48" s="21"/>
      <c r="H48" s="17"/>
      <c r="I48" s="13"/>
      <c r="K48" s="36">
        <f>SUMIFS($A$10:$A$400,$B$10:$B$400,"CH",$D$10:$D$400,"U39")</f>
        <v>0</v>
      </c>
      <c r="L48" s="36" t="s">
        <v>3</v>
      </c>
      <c r="M48" s="36" t="s">
        <v>537</v>
      </c>
    </row>
    <row r="49" spans="1:13" s="12" customFormat="1" x14ac:dyDescent="0.3">
      <c r="A49" s="17"/>
      <c r="B49" s="17"/>
      <c r="C49" s="17"/>
      <c r="D49" s="17"/>
      <c r="E49" s="20"/>
      <c r="F49" s="20"/>
      <c r="G49" s="21"/>
      <c r="H49" s="17"/>
      <c r="I49" s="13"/>
      <c r="K49" s="36">
        <f>SUMIFS($A$10:$A$400,$B$10:$B$400,"CH",$D$10:$D$400,"U40")</f>
        <v>0</v>
      </c>
      <c r="L49" s="36" t="s">
        <v>3</v>
      </c>
      <c r="M49" s="36" t="s">
        <v>539</v>
      </c>
    </row>
    <row r="50" spans="1:13" s="12" customFormat="1" x14ac:dyDescent="0.3">
      <c r="A50" s="17"/>
      <c r="B50" s="17"/>
      <c r="C50" s="17"/>
      <c r="D50" s="17"/>
      <c r="E50" s="20"/>
      <c r="F50" s="20"/>
      <c r="G50" s="21"/>
      <c r="H50" s="17"/>
      <c r="I50" s="13"/>
      <c r="K50" s="36">
        <f>SUMIFS($A$10:$A$400,$B$10:$B$400,"CH",$D$10:$D$400,"U41")</f>
        <v>0</v>
      </c>
      <c r="L50" s="36" t="s">
        <v>3</v>
      </c>
      <c r="M50" s="36" t="s">
        <v>820</v>
      </c>
    </row>
    <row r="51" spans="1:13" s="12" customFormat="1" x14ac:dyDescent="0.3">
      <c r="A51" s="17"/>
      <c r="B51" s="17"/>
      <c r="C51" s="17"/>
      <c r="D51" s="17"/>
      <c r="E51" s="20"/>
      <c r="F51" s="20"/>
      <c r="G51" s="21"/>
      <c r="H51" s="17"/>
      <c r="I51" s="13"/>
      <c r="K51" s="36">
        <f>SUM(K10:K50)</f>
        <v>21</v>
      </c>
      <c r="L51" s="36"/>
      <c r="M51" s="36"/>
    </row>
    <row r="52" spans="1:13" s="12" customFormat="1" x14ac:dyDescent="0.3">
      <c r="A52" s="17"/>
      <c r="B52" s="17"/>
      <c r="C52" s="17"/>
      <c r="D52" s="17"/>
      <c r="E52" s="20"/>
      <c r="F52" s="20"/>
      <c r="G52" s="21"/>
      <c r="H52" s="17"/>
      <c r="I52" s="13"/>
      <c r="K52" s="36"/>
      <c r="L52" s="36"/>
      <c r="M52" s="36"/>
    </row>
    <row r="53" spans="1:13" s="12" customFormat="1" x14ac:dyDescent="0.3">
      <c r="A53" s="17"/>
      <c r="B53" s="17"/>
      <c r="C53" s="17"/>
      <c r="D53" s="17"/>
      <c r="E53" s="20"/>
      <c r="F53" s="20"/>
      <c r="G53" s="21"/>
      <c r="H53" s="17"/>
      <c r="I53" s="13"/>
      <c r="K53" s="36">
        <f>SUMIFS($A$10:$A$400,$B$10:$B$400,"RT",$D$10:$D$400,"U1")</f>
        <v>16</v>
      </c>
      <c r="L53" s="36" t="s">
        <v>4</v>
      </c>
      <c r="M53" s="36" t="s">
        <v>7</v>
      </c>
    </row>
    <row r="54" spans="1:13" s="12" customFormat="1" x14ac:dyDescent="0.3">
      <c r="A54" s="17"/>
      <c r="B54" s="17"/>
      <c r="C54" s="17"/>
      <c r="D54" s="17"/>
      <c r="E54" s="20"/>
      <c r="F54" s="20"/>
      <c r="G54" s="21"/>
      <c r="H54" s="17"/>
      <c r="I54" s="13"/>
      <c r="K54" s="36">
        <f>SUMIFS($A$10:$A$400,$B$10:$B$400,"RT",$D$10:$D$400,"U2")</f>
        <v>7</v>
      </c>
      <c r="L54" s="36" t="s">
        <v>4</v>
      </c>
      <c r="M54" s="36" t="s">
        <v>8</v>
      </c>
    </row>
    <row r="55" spans="1:13" s="12" customFormat="1" x14ac:dyDescent="0.3">
      <c r="A55" s="17"/>
      <c r="B55" s="17"/>
      <c r="C55" s="17"/>
      <c r="D55" s="17"/>
      <c r="E55" s="20"/>
      <c r="F55" s="20"/>
      <c r="G55" s="21"/>
      <c r="H55" s="17"/>
      <c r="I55" s="13"/>
      <c r="K55" s="36">
        <f>SUMIFS($A$10:$A$400,$B$10:$B$400,"RT",$D$10:$D$400,"U3")</f>
        <v>0</v>
      </c>
      <c r="L55" s="36" t="s">
        <v>4</v>
      </c>
      <c r="M55" s="36" t="s">
        <v>9</v>
      </c>
    </row>
    <row r="56" spans="1:13" s="12" customFormat="1" x14ac:dyDescent="0.3">
      <c r="A56" s="17"/>
      <c r="B56" s="17"/>
      <c r="C56" s="17"/>
      <c r="D56" s="17"/>
      <c r="E56" s="20"/>
      <c r="F56" s="20"/>
      <c r="G56" s="21"/>
      <c r="H56" s="17"/>
      <c r="I56" s="13"/>
      <c r="K56" s="36">
        <f>SUMIFS($A$10:$A$400,$B$10:$B$400,"RT",$D$10:$D$400,"U4")</f>
        <v>0</v>
      </c>
      <c r="L56" s="36" t="s">
        <v>4</v>
      </c>
      <c r="M56" s="36" t="s">
        <v>10</v>
      </c>
    </row>
    <row r="57" spans="1:13" s="12" customFormat="1" x14ac:dyDescent="0.3">
      <c r="A57" s="17"/>
      <c r="B57" s="17"/>
      <c r="C57" s="17"/>
      <c r="D57" s="17"/>
      <c r="E57" s="20"/>
      <c r="F57" s="20"/>
      <c r="G57" s="21"/>
      <c r="H57" s="17"/>
      <c r="I57" s="13"/>
      <c r="K57" s="36">
        <f>SUMIFS($A$10:$A$400,$B$10:$B$400,"RT",$D$10:$D$400,"U5")</f>
        <v>0</v>
      </c>
      <c r="L57" s="36" t="s">
        <v>4</v>
      </c>
      <c r="M57" s="36" t="s">
        <v>11</v>
      </c>
    </row>
    <row r="58" spans="1:13" s="12" customFormat="1" x14ac:dyDescent="0.3">
      <c r="A58" s="17"/>
      <c r="B58" s="17"/>
      <c r="C58" s="17"/>
      <c r="D58" s="17"/>
      <c r="E58" s="20"/>
      <c r="F58" s="20"/>
      <c r="G58" s="21"/>
      <c r="H58" s="17"/>
      <c r="I58" s="13"/>
      <c r="K58" s="36">
        <f>SUMIFS($A$10:$A$400,$B$10:$B$400,"RT",$D$10:$D$400,"U6")</f>
        <v>0</v>
      </c>
      <c r="L58" s="36" t="s">
        <v>4</v>
      </c>
      <c r="M58" s="36" t="s">
        <v>12</v>
      </c>
    </row>
    <row r="59" spans="1:13" s="12" customFormat="1" x14ac:dyDescent="0.3">
      <c r="A59" s="17"/>
      <c r="B59" s="17"/>
      <c r="C59" s="17"/>
      <c r="D59" s="17"/>
      <c r="E59" s="20"/>
      <c r="F59" s="20"/>
      <c r="G59" s="21"/>
      <c r="H59" s="17"/>
      <c r="I59" s="13"/>
      <c r="K59" s="36">
        <f>SUMIFS($A$10:$A$400,$B$10:$B$400,"RT",$D$10:$D$400,"U7")</f>
        <v>0</v>
      </c>
      <c r="L59" s="36" t="s">
        <v>4</v>
      </c>
      <c r="M59" s="36" t="s">
        <v>13</v>
      </c>
    </row>
    <row r="60" spans="1:13" s="12" customFormat="1" x14ac:dyDescent="0.3">
      <c r="A60" s="17"/>
      <c r="B60" s="17"/>
      <c r="C60" s="17"/>
      <c r="D60" s="17"/>
      <c r="E60" s="20"/>
      <c r="F60" s="20"/>
      <c r="G60" s="21"/>
      <c r="H60" s="17"/>
      <c r="I60" s="13"/>
      <c r="K60" s="36">
        <f>SUMIFS($A$10:$A$400,$B$10:$B$400,"RT",$D$10:$D$400,"U8")</f>
        <v>0</v>
      </c>
      <c r="L60" s="36" t="s">
        <v>4</v>
      </c>
      <c r="M60" s="36" t="s">
        <v>14</v>
      </c>
    </row>
    <row r="61" spans="1:13" s="12" customFormat="1" x14ac:dyDescent="0.3">
      <c r="A61" s="17"/>
      <c r="B61" s="17"/>
      <c r="C61" s="17"/>
      <c r="D61" s="17"/>
      <c r="E61" s="20"/>
      <c r="F61" s="20"/>
      <c r="G61" s="21"/>
      <c r="H61" s="17"/>
      <c r="I61" s="13"/>
      <c r="K61" s="36">
        <f>SUMIFS($A$10:$A$400,$B$10:$B$400,"RT",$D$10:$D$400,"U9")</f>
        <v>0</v>
      </c>
      <c r="L61" s="36" t="s">
        <v>4</v>
      </c>
      <c r="M61" s="36" t="s">
        <v>15</v>
      </c>
    </row>
    <row r="62" spans="1:13" s="12" customFormat="1" x14ac:dyDescent="0.3">
      <c r="A62" s="17"/>
      <c r="B62" s="17"/>
      <c r="C62" s="17"/>
      <c r="D62" s="17"/>
      <c r="E62" s="20"/>
      <c r="F62" s="20"/>
      <c r="G62" s="21"/>
      <c r="H62" s="17"/>
      <c r="I62" s="13"/>
      <c r="K62" s="36">
        <f>SUMIFS($A$10:$A$400,$B$10:$B$400,"RT",$D$10:$D$400,"U10")</f>
        <v>0</v>
      </c>
      <c r="L62" s="36" t="s">
        <v>4</v>
      </c>
      <c r="M62" s="36" t="s">
        <v>16</v>
      </c>
    </row>
    <row r="63" spans="1:13" s="12" customFormat="1" x14ac:dyDescent="0.3">
      <c r="A63" s="17"/>
      <c r="B63" s="17"/>
      <c r="C63" s="17"/>
      <c r="D63" s="17"/>
      <c r="E63" s="20"/>
      <c r="F63" s="20"/>
      <c r="G63" s="21"/>
      <c r="H63" s="17"/>
      <c r="I63" s="13"/>
      <c r="K63" s="36">
        <f>SUMIFS($A$10:$A$400,$B$10:$B$400,"RT",$D$10:$D$400,"U11")</f>
        <v>0</v>
      </c>
      <c r="L63" s="36" t="s">
        <v>4</v>
      </c>
      <c r="M63" s="36" t="s">
        <v>42</v>
      </c>
    </row>
    <row r="64" spans="1:13" s="12" customFormat="1" x14ac:dyDescent="0.3">
      <c r="A64" s="17"/>
      <c r="B64" s="17"/>
      <c r="C64" s="17"/>
      <c r="D64" s="17"/>
      <c r="E64" s="20"/>
      <c r="F64" s="20"/>
      <c r="G64" s="21"/>
      <c r="H64" s="17"/>
      <c r="I64" s="13"/>
      <c r="K64" s="36">
        <f>SUMIFS($A$10:$A$400,$B$10:$B$400,"RT",$D$10:$D$400,"U12")</f>
        <v>0</v>
      </c>
      <c r="L64" s="36" t="s">
        <v>4</v>
      </c>
      <c r="M64" s="36" t="s">
        <v>43</v>
      </c>
    </row>
    <row r="65" spans="1:13" s="12" customFormat="1" x14ac:dyDescent="0.3">
      <c r="A65" s="17"/>
      <c r="B65" s="17"/>
      <c r="C65" s="17"/>
      <c r="D65" s="17"/>
      <c r="E65" s="20"/>
      <c r="F65" s="20"/>
      <c r="G65" s="21"/>
      <c r="H65" s="17"/>
      <c r="I65" s="13"/>
      <c r="K65" s="36">
        <f>SUMIFS($A$10:$A$400,$B$10:$B$400,"RT",$D$10:$D$400,"U13")</f>
        <v>0</v>
      </c>
      <c r="L65" s="36" t="s">
        <v>4</v>
      </c>
      <c r="M65" s="36" t="s">
        <v>44</v>
      </c>
    </row>
    <row r="66" spans="1:13" s="12" customFormat="1" x14ac:dyDescent="0.3">
      <c r="A66" s="17"/>
      <c r="B66" s="17"/>
      <c r="C66" s="17"/>
      <c r="D66" s="17"/>
      <c r="E66" s="20"/>
      <c r="F66" s="20"/>
      <c r="G66" s="21"/>
      <c r="H66" s="17"/>
      <c r="I66" s="13"/>
      <c r="K66" s="36">
        <f>SUMIFS($A$10:$A$400,$B$10:$B$400,"RT",$D$10:$D$400,"U14")</f>
        <v>0</v>
      </c>
      <c r="L66" s="36" t="s">
        <v>4</v>
      </c>
      <c r="M66" s="36" t="s">
        <v>45</v>
      </c>
    </row>
    <row r="67" spans="1:13" s="12" customFormat="1" x14ac:dyDescent="0.3">
      <c r="A67" s="17"/>
      <c r="B67" s="17"/>
      <c r="C67" s="17"/>
      <c r="D67" s="17"/>
      <c r="E67" s="20"/>
      <c r="F67" s="20"/>
      <c r="G67" s="21"/>
      <c r="H67" s="17"/>
      <c r="I67" s="13"/>
      <c r="K67" s="36">
        <f>SUMIFS($A$10:$A$400,$B$10:$B$400,"RT",$D$10:$D$400,"U15")</f>
        <v>0</v>
      </c>
      <c r="L67" s="36" t="s">
        <v>4</v>
      </c>
      <c r="M67" s="36" t="s">
        <v>46</v>
      </c>
    </row>
    <row r="68" spans="1:13" s="12" customFormat="1" x14ac:dyDescent="0.3">
      <c r="A68" s="17"/>
      <c r="B68" s="17"/>
      <c r="C68" s="17"/>
      <c r="D68" s="17"/>
      <c r="E68" s="20"/>
      <c r="F68" s="20"/>
      <c r="G68" s="21"/>
      <c r="H68" s="17"/>
      <c r="I68" s="13"/>
      <c r="K68" s="36">
        <f>SUMIFS($A$10:$A$400,$B$10:$B$400,"RT",$D$10:$D$400,"U16")</f>
        <v>0</v>
      </c>
      <c r="L68" s="36" t="s">
        <v>4</v>
      </c>
      <c r="M68" s="36" t="s">
        <v>511</v>
      </c>
    </row>
    <row r="69" spans="1:13" s="12" customFormat="1" x14ac:dyDescent="0.3">
      <c r="A69" s="17"/>
      <c r="B69" s="17"/>
      <c r="C69" s="17"/>
      <c r="D69" s="17"/>
      <c r="E69" s="20"/>
      <c r="F69" s="20"/>
      <c r="G69" s="21"/>
      <c r="H69" s="17"/>
      <c r="I69" s="13"/>
      <c r="K69" s="36">
        <f>SUMIFS($A$10:$A$400,$B$10:$B$400,"RT",$D$10:$D$400,"U17")</f>
        <v>0</v>
      </c>
      <c r="L69" s="36" t="s">
        <v>4</v>
      </c>
      <c r="M69" s="36" t="s">
        <v>512</v>
      </c>
    </row>
    <row r="70" spans="1:13" s="12" customFormat="1" x14ac:dyDescent="0.3">
      <c r="A70" s="17"/>
      <c r="B70" s="17"/>
      <c r="C70" s="17"/>
      <c r="D70" s="17"/>
      <c r="E70" s="20"/>
      <c r="F70" s="20"/>
      <c r="G70" s="21"/>
      <c r="H70" s="17"/>
      <c r="I70" s="13"/>
      <c r="K70" s="36">
        <f>SUMIFS($A$10:$A$400,$B$10:$B$400,"RT",$D$10:$D$400,"U18")</f>
        <v>0</v>
      </c>
      <c r="L70" s="36" t="s">
        <v>4</v>
      </c>
      <c r="M70" s="36" t="s">
        <v>513</v>
      </c>
    </row>
    <row r="71" spans="1:13" s="12" customFormat="1" x14ac:dyDescent="0.3">
      <c r="A71" s="17"/>
      <c r="B71" s="17"/>
      <c r="C71" s="17"/>
      <c r="D71" s="17"/>
      <c r="E71" s="20"/>
      <c r="F71" s="20"/>
      <c r="G71" s="21"/>
      <c r="H71" s="17"/>
      <c r="I71" s="13"/>
      <c r="K71" s="36">
        <f>SUMIFS($A$10:$A$400,$B$10:$B$400,"RT",$D$10:$D$400,"U19")</f>
        <v>0</v>
      </c>
      <c r="L71" s="36" t="s">
        <v>4</v>
      </c>
      <c r="M71" s="36" t="s">
        <v>514</v>
      </c>
    </row>
    <row r="72" spans="1:13" s="12" customFormat="1" x14ac:dyDescent="0.3">
      <c r="A72" s="17"/>
      <c r="B72" s="17"/>
      <c r="C72" s="17"/>
      <c r="D72" s="17"/>
      <c r="E72" s="20"/>
      <c r="F72" s="20"/>
      <c r="G72" s="21"/>
      <c r="H72" s="17"/>
      <c r="I72" s="13"/>
      <c r="K72" s="36">
        <f>SUMIFS($A$10:$A$400,$B$10:$B$400,"RT",$D$10:$D$400,"U20")</f>
        <v>0</v>
      </c>
      <c r="L72" s="36" t="s">
        <v>4</v>
      </c>
      <c r="M72" s="36" t="s">
        <v>516</v>
      </c>
    </row>
    <row r="73" spans="1:13" s="12" customFormat="1" x14ac:dyDescent="0.3">
      <c r="A73" s="17"/>
      <c r="B73" s="17"/>
      <c r="C73" s="17"/>
      <c r="D73" s="17"/>
      <c r="E73" s="20"/>
      <c r="F73" s="20"/>
      <c r="G73" s="21"/>
      <c r="H73" s="17"/>
      <c r="I73" s="13"/>
      <c r="K73" s="36">
        <f>SUMIFS($A$10:$A$400,$B$10:$B$400,"RT",$D$10:$D$400,"U21")</f>
        <v>0</v>
      </c>
      <c r="L73" s="36" t="s">
        <v>4</v>
      </c>
      <c r="M73" s="36" t="s">
        <v>517</v>
      </c>
    </row>
    <row r="74" spans="1:13" s="12" customFormat="1" x14ac:dyDescent="0.3">
      <c r="A74" s="17"/>
      <c r="B74" s="17"/>
      <c r="C74" s="17"/>
      <c r="D74" s="17"/>
      <c r="E74" s="20"/>
      <c r="F74" s="20"/>
      <c r="G74" s="21"/>
      <c r="H74" s="17"/>
      <c r="I74" s="13"/>
      <c r="K74" s="36">
        <f>SUMIFS($A$10:$A$400,$B$10:$B$400,"RT",$D$10:$D$400,"U22")</f>
        <v>0</v>
      </c>
      <c r="L74" s="36" t="s">
        <v>4</v>
      </c>
      <c r="M74" s="36" t="s">
        <v>518</v>
      </c>
    </row>
    <row r="75" spans="1:13" s="12" customFormat="1" x14ac:dyDescent="0.3">
      <c r="A75" s="17"/>
      <c r="B75" s="17"/>
      <c r="C75" s="17"/>
      <c r="D75" s="17"/>
      <c r="E75" s="20"/>
      <c r="F75" s="20"/>
      <c r="G75" s="21"/>
      <c r="H75" s="17"/>
      <c r="I75" s="13"/>
      <c r="K75" s="36">
        <f>SUMIFS($A$10:$A$400,$B$10:$B$400,"RT",$D$10:$D$400,"U23")</f>
        <v>0</v>
      </c>
      <c r="L75" s="36" t="s">
        <v>4</v>
      </c>
      <c r="M75" s="36" t="s">
        <v>519</v>
      </c>
    </row>
    <row r="76" spans="1:13" s="12" customFormat="1" x14ac:dyDescent="0.3">
      <c r="A76" s="17"/>
      <c r="B76" s="17"/>
      <c r="C76" s="17"/>
      <c r="D76" s="17"/>
      <c r="E76" s="20"/>
      <c r="F76" s="20"/>
      <c r="G76" s="21"/>
      <c r="H76" s="17"/>
      <c r="I76" s="13"/>
      <c r="K76" s="36">
        <f>SUMIFS($A$10:$A$400,$B$10:$B$400,"RT",$D$10:$D$400,"U24")</f>
        <v>0</v>
      </c>
      <c r="L76" s="36" t="s">
        <v>4</v>
      </c>
      <c r="M76" s="36" t="s">
        <v>520</v>
      </c>
    </row>
    <row r="77" spans="1:13" s="12" customFormat="1" x14ac:dyDescent="0.3">
      <c r="A77" s="17"/>
      <c r="B77" s="17"/>
      <c r="C77" s="17"/>
      <c r="D77" s="17"/>
      <c r="E77" s="20"/>
      <c r="F77" s="20"/>
      <c r="G77" s="21"/>
      <c r="H77" s="17"/>
      <c r="I77" s="13"/>
      <c r="K77" s="36">
        <f>SUMIFS($A$10:$A$400,$B$10:$B$400,"RT",$D$10:$D$400,"U25")</f>
        <v>0</v>
      </c>
      <c r="L77" s="36" t="s">
        <v>4</v>
      </c>
      <c r="M77" s="36" t="s">
        <v>521</v>
      </c>
    </row>
    <row r="78" spans="1:13" s="12" customFormat="1" x14ac:dyDescent="0.3">
      <c r="A78" s="17"/>
      <c r="B78" s="17"/>
      <c r="C78" s="17"/>
      <c r="D78" s="17"/>
      <c r="E78" s="20"/>
      <c r="F78" s="20"/>
      <c r="G78" s="21"/>
      <c r="H78" s="17"/>
      <c r="I78" s="13"/>
      <c r="K78" s="36">
        <f>SUMIFS($A$10:$A$400,$B$10:$B$400,"RT",$D$10:$D$400,"U26")</f>
        <v>0</v>
      </c>
      <c r="L78" s="36" t="s">
        <v>4</v>
      </c>
      <c r="M78" s="36" t="s">
        <v>522</v>
      </c>
    </row>
    <row r="79" spans="1:13" s="12" customFormat="1" x14ac:dyDescent="0.3">
      <c r="A79" s="17"/>
      <c r="B79" s="17"/>
      <c r="C79" s="17"/>
      <c r="D79" s="17"/>
      <c r="E79" s="20"/>
      <c r="F79" s="20"/>
      <c r="G79" s="21"/>
      <c r="H79" s="17"/>
      <c r="I79" s="13"/>
      <c r="K79" s="36">
        <f>SUMIFS($A$10:$A$400,$B$10:$B$400,"RT",$D$10:$D$400,"U27")</f>
        <v>0</v>
      </c>
      <c r="L79" s="36" t="s">
        <v>4</v>
      </c>
      <c r="M79" s="36" t="s">
        <v>523</v>
      </c>
    </row>
    <row r="80" spans="1:13" s="12" customFormat="1" x14ac:dyDescent="0.3">
      <c r="A80" s="17"/>
      <c r="B80" s="17"/>
      <c r="C80" s="17"/>
      <c r="D80" s="17"/>
      <c r="E80" s="20"/>
      <c r="F80" s="20"/>
      <c r="G80" s="21"/>
      <c r="H80" s="17"/>
      <c r="I80" s="13"/>
      <c r="K80" s="36">
        <f>SUMIFS($A$10:$A$400,$B$10:$B$400,"RT",$D$10:$D$400,"U28")</f>
        <v>0</v>
      </c>
      <c r="L80" s="36" t="s">
        <v>4</v>
      </c>
      <c r="M80" s="36" t="s">
        <v>524</v>
      </c>
    </row>
    <row r="81" spans="1:13" s="12" customFormat="1" x14ac:dyDescent="0.3">
      <c r="A81" s="17"/>
      <c r="B81" s="17"/>
      <c r="C81" s="17"/>
      <c r="D81" s="17"/>
      <c r="E81" s="20"/>
      <c r="F81" s="20"/>
      <c r="G81" s="21"/>
      <c r="H81" s="17"/>
      <c r="I81" s="13"/>
      <c r="K81" s="36">
        <f>SUMIFS($A$10:$A$400,$B$10:$B$400,"RT",$D$10:$D$400,"U29")</f>
        <v>0</v>
      </c>
      <c r="L81" s="36" t="s">
        <v>4</v>
      </c>
      <c r="M81" s="36" t="s">
        <v>525</v>
      </c>
    </row>
    <row r="82" spans="1:13" s="12" customFormat="1" x14ac:dyDescent="0.3">
      <c r="A82" s="17"/>
      <c r="B82" s="17"/>
      <c r="C82" s="17"/>
      <c r="D82" s="17"/>
      <c r="E82" s="20"/>
      <c r="F82" s="20"/>
      <c r="G82" s="21"/>
      <c r="H82" s="17"/>
      <c r="I82" s="13"/>
      <c r="K82" s="36">
        <f>SUMIFS($A$10:$A$400,$B$10:$B$400,"RT",$D$10:$D$400,"U30")</f>
        <v>0</v>
      </c>
      <c r="L82" s="36" t="s">
        <v>4</v>
      </c>
      <c r="M82" s="36" t="s">
        <v>527</v>
      </c>
    </row>
    <row r="83" spans="1:13" s="12" customFormat="1" x14ac:dyDescent="0.3">
      <c r="A83" s="17"/>
      <c r="B83" s="17"/>
      <c r="C83" s="17"/>
      <c r="D83" s="17"/>
      <c r="E83" s="20"/>
      <c r="F83" s="20"/>
      <c r="G83" s="21"/>
      <c r="H83" s="17"/>
      <c r="I83" s="13"/>
      <c r="K83" s="36">
        <f>SUMIFS($A$10:$A$400,$B$10:$B$400,"RT",$D$10:$D$400,"U31")</f>
        <v>0</v>
      </c>
      <c r="L83" s="36" t="s">
        <v>4</v>
      </c>
      <c r="M83" s="36" t="s">
        <v>529</v>
      </c>
    </row>
    <row r="84" spans="1:13" s="12" customFormat="1" x14ac:dyDescent="0.3">
      <c r="A84" s="17"/>
      <c r="B84" s="17"/>
      <c r="C84" s="17"/>
      <c r="D84" s="17"/>
      <c r="E84" s="20"/>
      <c r="F84" s="20"/>
      <c r="G84" s="21"/>
      <c r="H84" s="17"/>
      <c r="I84" s="13"/>
      <c r="K84" s="36">
        <f>SUMIFS($A$10:$A$400,$B$10:$B$400,"RT",$D$10:$D$400,"U32")</f>
        <v>0</v>
      </c>
      <c r="L84" s="36" t="s">
        <v>4</v>
      </c>
      <c r="M84" s="36" t="s">
        <v>530</v>
      </c>
    </row>
    <row r="85" spans="1:13" s="12" customFormat="1" x14ac:dyDescent="0.3">
      <c r="A85" s="17"/>
      <c r="B85" s="17"/>
      <c r="C85" s="17"/>
      <c r="D85" s="17"/>
      <c r="E85" s="20"/>
      <c r="F85" s="20"/>
      <c r="G85" s="21"/>
      <c r="H85" s="17"/>
      <c r="I85" s="13"/>
      <c r="K85" s="36">
        <f>SUMIFS($A$10:$A$400,$B$10:$B$400,"RT",$D$10:$D$400,"U33")</f>
        <v>0</v>
      </c>
      <c r="L85" s="36" t="s">
        <v>4</v>
      </c>
      <c r="M85" s="36" t="s">
        <v>531</v>
      </c>
    </row>
    <row r="86" spans="1:13" s="12" customFormat="1" x14ac:dyDescent="0.3">
      <c r="A86" s="17"/>
      <c r="B86" s="17"/>
      <c r="C86" s="17"/>
      <c r="D86" s="17"/>
      <c r="E86" s="20"/>
      <c r="F86" s="20"/>
      <c r="G86" s="21"/>
      <c r="H86" s="17"/>
      <c r="I86" s="13"/>
      <c r="K86" s="36">
        <f>SUMIFS($A$10:$A$400,$B$10:$B$400,"RT",$D$10:$D$400,"U34")</f>
        <v>0</v>
      </c>
      <c r="L86" s="36" t="s">
        <v>4</v>
      </c>
      <c r="M86" s="36" t="s">
        <v>532</v>
      </c>
    </row>
    <row r="87" spans="1:13" s="12" customFormat="1" x14ac:dyDescent="0.3">
      <c r="A87" s="17"/>
      <c r="B87" s="17"/>
      <c r="C87" s="17"/>
      <c r="D87" s="17"/>
      <c r="E87" s="20"/>
      <c r="F87" s="20"/>
      <c r="G87" s="21"/>
      <c r="H87" s="17"/>
      <c r="I87" s="13"/>
      <c r="K87" s="36">
        <f>SUMIFS($A$10:$A$400,$B$10:$B$400,"RT",$D$10:$D$400,"U35")</f>
        <v>0</v>
      </c>
      <c r="L87" s="36" t="s">
        <v>4</v>
      </c>
      <c r="M87" s="36" t="s">
        <v>533</v>
      </c>
    </row>
    <row r="88" spans="1:13" s="12" customFormat="1" x14ac:dyDescent="0.3">
      <c r="A88" s="17"/>
      <c r="B88" s="17"/>
      <c r="C88" s="17"/>
      <c r="D88" s="17"/>
      <c r="E88" s="20"/>
      <c r="F88" s="20"/>
      <c r="G88" s="21"/>
      <c r="H88" s="17"/>
      <c r="I88" s="13"/>
      <c r="K88" s="36">
        <f>SUMIFS($A$10:$A$400,$B$10:$B$400,"RT",$D$10:$D$400,"U36")</f>
        <v>0</v>
      </c>
      <c r="L88" s="36" t="s">
        <v>4</v>
      </c>
      <c r="M88" s="36" t="s">
        <v>534</v>
      </c>
    </row>
    <row r="89" spans="1:13" s="12" customFormat="1" x14ac:dyDescent="0.3">
      <c r="A89" s="17"/>
      <c r="B89" s="17"/>
      <c r="C89" s="17"/>
      <c r="D89" s="17"/>
      <c r="E89" s="20"/>
      <c r="F89" s="20"/>
      <c r="G89" s="21"/>
      <c r="H89" s="17"/>
      <c r="I89" s="13"/>
      <c r="K89" s="36">
        <f>SUMIFS($A$10:$A$400,$B$10:$B$400,"RT",$D$10:$D$400,"U37")</f>
        <v>0</v>
      </c>
      <c r="L89" s="36" t="s">
        <v>4</v>
      </c>
      <c r="M89" s="36" t="s">
        <v>535</v>
      </c>
    </row>
    <row r="90" spans="1:13" s="12" customFormat="1" x14ac:dyDescent="0.3">
      <c r="A90" s="17"/>
      <c r="B90" s="17"/>
      <c r="C90" s="17"/>
      <c r="D90" s="17"/>
      <c r="E90" s="20"/>
      <c r="F90" s="20"/>
      <c r="G90" s="21"/>
      <c r="H90" s="17"/>
      <c r="I90" s="13"/>
      <c r="K90" s="36">
        <f>SUMIFS($A$10:$A$400,$B$10:$B$400,"RT",$D$10:$D$400,"U38")</f>
        <v>0</v>
      </c>
      <c r="L90" s="36" t="s">
        <v>4</v>
      </c>
      <c r="M90" s="36" t="s">
        <v>536</v>
      </c>
    </row>
    <row r="91" spans="1:13" s="12" customFormat="1" x14ac:dyDescent="0.3">
      <c r="A91" s="17"/>
      <c r="B91" s="17"/>
      <c r="C91" s="17"/>
      <c r="D91" s="17"/>
      <c r="E91" s="20"/>
      <c r="F91" s="20"/>
      <c r="G91" s="21"/>
      <c r="H91" s="17"/>
      <c r="I91" s="13"/>
      <c r="K91" s="36">
        <f>SUMIFS($A$10:$A$400,$B$10:$B$400,"RT",$D$10:$D$400,"U39")</f>
        <v>0</v>
      </c>
      <c r="L91" s="36" t="s">
        <v>4</v>
      </c>
      <c r="M91" s="36" t="s">
        <v>537</v>
      </c>
    </row>
    <row r="92" spans="1:13" s="12" customFormat="1" x14ac:dyDescent="0.3">
      <c r="A92" s="17"/>
      <c r="B92" s="17"/>
      <c r="C92" s="17"/>
      <c r="D92" s="17"/>
      <c r="E92" s="20"/>
      <c r="F92" s="20"/>
      <c r="G92" s="21"/>
      <c r="H92" s="17"/>
      <c r="I92" s="13"/>
      <c r="K92" s="36">
        <f>SUMIFS($A$10:$A$400,$B$10:$B$400,"RT",$D$10:$D$400,"U40")</f>
        <v>0</v>
      </c>
      <c r="L92" s="36" t="s">
        <v>4</v>
      </c>
      <c r="M92" s="36" t="s">
        <v>539</v>
      </c>
    </row>
    <row r="93" spans="1:13" s="12" customFormat="1" x14ac:dyDescent="0.3">
      <c r="A93" s="17"/>
      <c r="B93" s="17"/>
      <c r="C93" s="17"/>
      <c r="D93" s="17"/>
      <c r="E93" s="20"/>
      <c r="F93" s="20"/>
      <c r="G93" s="21"/>
      <c r="H93" s="17"/>
      <c r="I93" s="13"/>
      <c r="K93" s="36">
        <f>SUMIFS($A$10:$A$400,$B$10:$B$400,"RT",$D$10:$D$400,"U41")</f>
        <v>0</v>
      </c>
      <c r="L93" s="36" t="s">
        <v>4</v>
      </c>
      <c r="M93" s="36" t="s">
        <v>820</v>
      </c>
    </row>
    <row r="94" spans="1:13" s="12" customFormat="1" x14ac:dyDescent="0.3">
      <c r="A94" s="17"/>
      <c r="B94" s="17"/>
      <c r="C94" s="17"/>
      <c r="D94" s="17"/>
      <c r="E94" s="20"/>
      <c r="F94" s="20"/>
      <c r="G94" s="21"/>
      <c r="H94" s="17"/>
      <c r="I94" s="13"/>
      <c r="K94" s="36">
        <f>SUM(K53:K93)</f>
        <v>23</v>
      </c>
      <c r="L94" s="16"/>
      <c r="M94" s="16"/>
    </row>
    <row r="95" spans="1:13" s="12" customFormat="1" x14ac:dyDescent="0.3">
      <c r="A95" s="17"/>
      <c r="B95" s="17"/>
      <c r="C95" s="17"/>
      <c r="D95" s="17"/>
      <c r="E95" s="20"/>
      <c r="F95" s="20"/>
      <c r="G95" s="21"/>
      <c r="H95" s="17"/>
      <c r="I95" s="13"/>
      <c r="K95" s="16"/>
      <c r="L95" s="16"/>
      <c r="M95" s="16"/>
    </row>
    <row r="96" spans="1:13" s="12" customFormat="1" x14ac:dyDescent="0.3">
      <c r="A96" s="17"/>
      <c r="B96" s="17"/>
      <c r="C96" s="17"/>
      <c r="D96" s="17"/>
      <c r="E96" s="20"/>
      <c r="F96" s="20"/>
      <c r="G96" s="21"/>
      <c r="H96" s="17"/>
      <c r="I96" s="13"/>
      <c r="K96" s="16"/>
      <c r="L96" s="16"/>
      <c r="M96" s="16"/>
    </row>
    <row r="97" spans="1:13" s="12" customFormat="1" x14ac:dyDescent="0.3">
      <c r="A97" s="17"/>
      <c r="B97" s="17"/>
      <c r="C97" s="17"/>
      <c r="D97" s="17"/>
      <c r="E97" s="20"/>
      <c r="F97" s="20"/>
      <c r="G97" s="21"/>
      <c r="H97" s="17"/>
      <c r="I97" s="13"/>
      <c r="K97" s="16"/>
      <c r="L97" s="16"/>
      <c r="M97" s="16"/>
    </row>
    <row r="98" spans="1:13" s="12" customFormat="1" x14ac:dyDescent="0.3">
      <c r="A98" s="17"/>
      <c r="B98" s="17"/>
      <c r="C98" s="17"/>
      <c r="D98" s="17"/>
      <c r="E98" s="20"/>
      <c r="F98" s="20"/>
      <c r="G98" s="21"/>
      <c r="H98" s="17"/>
      <c r="I98" s="13"/>
      <c r="K98" s="16"/>
      <c r="L98" s="16"/>
      <c r="M98" s="16"/>
    </row>
    <row r="99" spans="1:13" s="12" customFormat="1" x14ac:dyDescent="0.3">
      <c r="A99" s="17"/>
      <c r="B99" s="17"/>
      <c r="C99" s="17"/>
      <c r="D99" s="17"/>
      <c r="E99" s="20"/>
      <c r="F99" s="20"/>
      <c r="G99" s="21"/>
      <c r="H99" s="17"/>
      <c r="I99" s="13"/>
      <c r="K99" s="16"/>
      <c r="L99" s="16"/>
      <c r="M99" s="16"/>
    </row>
    <row r="100" spans="1:13" s="12" customFormat="1" x14ac:dyDescent="0.3">
      <c r="A100" s="16"/>
      <c r="B100" s="17"/>
      <c r="C100" s="16"/>
      <c r="D100" s="17"/>
      <c r="E100" s="20"/>
      <c r="F100" s="19"/>
      <c r="G100" s="39"/>
      <c r="H100" s="16"/>
      <c r="K100" s="16"/>
      <c r="L100" s="16"/>
      <c r="M100" s="16"/>
    </row>
    <row r="101" spans="1:13" s="12" customFormat="1" x14ac:dyDescent="0.3">
      <c r="A101" s="16"/>
      <c r="B101" s="16"/>
      <c r="C101" s="16"/>
      <c r="D101" s="16"/>
      <c r="E101" s="19"/>
      <c r="F101" s="19"/>
      <c r="G101" s="39"/>
      <c r="H101" s="16"/>
      <c r="K101" s="16"/>
      <c r="L101" s="16"/>
      <c r="M101" s="16"/>
    </row>
    <row r="102" spans="1:13" s="12" customFormat="1" x14ac:dyDescent="0.3">
      <c r="A102" s="16"/>
      <c r="B102" s="16"/>
      <c r="C102" s="16"/>
      <c r="D102" s="16"/>
      <c r="E102" s="19"/>
      <c r="F102" s="19"/>
      <c r="G102" s="39"/>
      <c r="H102" s="16"/>
      <c r="K102" s="16"/>
      <c r="L102" s="16"/>
      <c r="M102" s="16"/>
    </row>
    <row r="103" spans="1:13" s="12" customFormat="1" x14ac:dyDescent="0.3">
      <c r="A103" s="16"/>
      <c r="B103" s="16"/>
      <c r="C103" s="16"/>
      <c r="D103" s="16"/>
      <c r="E103" s="19"/>
      <c r="F103" s="19"/>
      <c r="G103" s="39"/>
      <c r="H103" s="16"/>
      <c r="K103" s="16"/>
      <c r="L103" s="16"/>
      <c r="M103" s="16"/>
    </row>
    <row r="104" spans="1:13" s="12" customFormat="1" x14ac:dyDescent="0.3">
      <c r="A104" s="16"/>
      <c r="B104" s="16"/>
      <c r="C104" s="16"/>
      <c r="D104" s="16"/>
      <c r="E104" s="19"/>
      <c r="F104" s="19"/>
      <c r="G104" s="39"/>
      <c r="H104" s="16"/>
      <c r="K104" s="16"/>
      <c r="L104" s="16"/>
      <c r="M104" s="16"/>
    </row>
    <row r="105" spans="1:13" s="12" customFormat="1" x14ac:dyDescent="0.3">
      <c r="A105" s="16"/>
      <c r="B105" s="16"/>
      <c r="C105" s="16"/>
      <c r="D105" s="16"/>
      <c r="E105" s="19"/>
      <c r="F105" s="19"/>
      <c r="G105" s="39"/>
      <c r="H105" s="16"/>
      <c r="K105" s="16"/>
      <c r="L105" s="16"/>
      <c r="M105" s="16"/>
    </row>
    <row r="106" spans="1:13" s="12" customFormat="1" x14ac:dyDescent="0.3">
      <c r="A106" s="16"/>
      <c r="B106" s="16"/>
      <c r="C106" s="16"/>
      <c r="D106" s="16"/>
      <c r="E106" s="19"/>
      <c r="F106" s="19"/>
      <c r="G106" s="39"/>
      <c r="H106" s="16"/>
      <c r="K106" s="16"/>
      <c r="L106" s="16"/>
      <c r="M106" s="16"/>
    </row>
    <row r="107" spans="1:13" s="12" customFormat="1" x14ac:dyDescent="0.3">
      <c r="A107" s="16"/>
      <c r="B107" s="16"/>
      <c r="C107" s="16"/>
      <c r="D107" s="16"/>
      <c r="E107" s="19"/>
      <c r="F107" s="19"/>
      <c r="G107" s="39"/>
      <c r="H107" s="16"/>
      <c r="K107" s="16"/>
      <c r="L107" s="16"/>
      <c r="M107" s="16"/>
    </row>
    <row r="108" spans="1:13" s="12" customFormat="1" x14ac:dyDescent="0.3">
      <c r="A108" s="16"/>
      <c r="B108" s="16"/>
      <c r="C108" s="16"/>
      <c r="D108" s="16"/>
      <c r="E108" s="19"/>
      <c r="F108" s="19"/>
      <c r="G108" s="39"/>
      <c r="H108" s="16"/>
      <c r="K108" s="16"/>
      <c r="L108" s="16"/>
      <c r="M108" s="16"/>
    </row>
    <row r="109" spans="1:13" s="12" customFormat="1" x14ac:dyDescent="0.3">
      <c r="A109" s="16"/>
      <c r="B109" s="16"/>
      <c r="C109" s="16"/>
      <c r="D109" s="16"/>
      <c r="E109" s="19"/>
      <c r="F109" s="19"/>
      <c r="G109" s="39"/>
      <c r="H109" s="16"/>
      <c r="K109" s="16"/>
      <c r="L109" s="16"/>
      <c r="M109" s="16"/>
    </row>
    <row r="110" spans="1:13" s="12" customFormat="1" x14ac:dyDescent="0.3">
      <c r="A110" s="16"/>
      <c r="B110" s="16"/>
      <c r="C110" s="16"/>
      <c r="D110" s="16"/>
      <c r="E110" s="19"/>
      <c r="F110" s="19"/>
      <c r="G110" s="39"/>
      <c r="H110" s="16"/>
      <c r="K110" s="16"/>
      <c r="L110" s="16"/>
      <c r="M110" s="16"/>
    </row>
    <row r="111" spans="1:13" s="12" customFormat="1" x14ac:dyDescent="0.3">
      <c r="A111" s="16"/>
      <c r="B111" s="16"/>
      <c r="C111" s="16"/>
      <c r="D111" s="16"/>
      <c r="E111" s="19"/>
      <c r="F111" s="19"/>
      <c r="G111" s="39"/>
      <c r="H111" s="16"/>
      <c r="K111" s="16"/>
      <c r="L111" s="16"/>
      <c r="M111" s="16"/>
    </row>
    <row r="112" spans="1:13" s="12" customFormat="1" x14ac:dyDescent="0.3">
      <c r="A112" s="16"/>
      <c r="B112" s="16"/>
      <c r="C112" s="16"/>
      <c r="D112" s="16"/>
      <c r="E112" s="19"/>
      <c r="F112" s="19"/>
      <c r="G112" s="39"/>
      <c r="H112" s="16"/>
      <c r="K112" s="16"/>
      <c r="L112" s="16"/>
      <c r="M112" s="16"/>
    </row>
    <row r="113" spans="1:13" s="12" customFormat="1" x14ac:dyDescent="0.3">
      <c r="A113" s="16"/>
      <c r="B113" s="16"/>
      <c r="C113" s="16"/>
      <c r="D113" s="16"/>
      <c r="E113" s="19"/>
      <c r="F113" s="19"/>
      <c r="G113" s="39"/>
      <c r="H113" s="16"/>
      <c r="K113" s="16"/>
      <c r="L113" s="16"/>
      <c r="M113" s="16"/>
    </row>
    <row r="114" spans="1:13" s="12" customFormat="1" x14ac:dyDescent="0.3">
      <c r="A114" s="16"/>
      <c r="B114" s="16"/>
      <c r="C114" s="16"/>
      <c r="D114" s="16"/>
      <c r="E114" s="19"/>
      <c r="F114" s="19"/>
      <c r="G114" s="39"/>
      <c r="H114" s="16"/>
      <c r="K114" s="16"/>
      <c r="L114" s="16"/>
      <c r="M114" s="16"/>
    </row>
    <row r="115" spans="1:13" s="12" customFormat="1" x14ac:dyDescent="0.3">
      <c r="A115" s="16"/>
      <c r="B115" s="16"/>
      <c r="C115" s="16"/>
      <c r="D115" s="16"/>
      <c r="E115" s="19"/>
      <c r="F115" s="19"/>
      <c r="G115" s="39"/>
      <c r="H115" s="16"/>
      <c r="K115" s="16"/>
      <c r="L115" s="16"/>
      <c r="M115" s="16"/>
    </row>
    <row r="116" spans="1:13" s="12" customFormat="1" x14ac:dyDescent="0.3">
      <c r="A116" s="16"/>
      <c r="B116" s="16"/>
      <c r="C116" s="16"/>
      <c r="D116" s="16"/>
      <c r="E116" s="19"/>
      <c r="F116" s="19"/>
      <c r="G116" s="39"/>
      <c r="H116" s="16"/>
      <c r="K116" s="16"/>
      <c r="L116" s="16"/>
      <c r="M116" s="16"/>
    </row>
    <row r="117" spans="1:13" s="12" customFormat="1" x14ac:dyDescent="0.3">
      <c r="A117" s="16"/>
      <c r="B117" s="16"/>
      <c r="C117" s="16"/>
      <c r="D117" s="16"/>
      <c r="E117" s="19"/>
      <c r="F117" s="19"/>
      <c r="G117" s="39"/>
      <c r="H117" s="16"/>
      <c r="K117" s="16"/>
      <c r="L117" s="16"/>
      <c r="M117" s="16"/>
    </row>
    <row r="118" spans="1:13" s="12" customFormat="1" x14ac:dyDescent="0.3">
      <c r="A118" s="16"/>
      <c r="B118" s="16"/>
      <c r="C118" s="16"/>
      <c r="D118" s="16"/>
      <c r="E118" s="19"/>
      <c r="F118" s="19"/>
      <c r="G118" s="39"/>
      <c r="H118" s="16"/>
      <c r="K118" s="16"/>
      <c r="L118" s="16"/>
      <c r="M118" s="16"/>
    </row>
    <row r="119" spans="1:13" s="12" customFormat="1" x14ac:dyDescent="0.3">
      <c r="A119" s="16"/>
      <c r="B119" s="16"/>
      <c r="C119" s="16"/>
      <c r="D119" s="16"/>
      <c r="E119" s="19"/>
      <c r="F119" s="19"/>
      <c r="G119" s="39"/>
      <c r="H119" s="16"/>
      <c r="K119" s="16"/>
      <c r="L119" s="16"/>
      <c r="M119" s="16"/>
    </row>
    <row r="120" spans="1:13" s="12" customFormat="1" x14ac:dyDescent="0.3">
      <c r="A120" s="16"/>
      <c r="B120" s="16"/>
      <c r="C120" s="16"/>
      <c r="D120" s="16"/>
      <c r="E120" s="19"/>
      <c r="F120" s="19"/>
      <c r="G120" s="39"/>
      <c r="H120" s="16"/>
      <c r="K120" s="16"/>
      <c r="L120" s="16"/>
      <c r="M120" s="16"/>
    </row>
    <row r="121" spans="1:13" s="12" customFormat="1" x14ac:dyDescent="0.3">
      <c r="A121" s="16"/>
      <c r="B121" s="16"/>
      <c r="C121" s="16"/>
      <c r="D121" s="16"/>
      <c r="E121" s="19"/>
      <c r="F121" s="19"/>
      <c r="G121" s="39"/>
      <c r="H121" s="16"/>
      <c r="K121" s="16"/>
      <c r="L121" s="16"/>
      <c r="M121" s="16"/>
    </row>
    <row r="122" spans="1:13" s="12" customFormat="1" x14ac:dyDescent="0.3">
      <c r="A122" s="16"/>
      <c r="B122" s="16"/>
      <c r="C122" s="16"/>
      <c r="D122" s="16"/>
      <c r="E122" s="19"/>
      <c r="F122" s="19"/>
      <c r="G122" s="39"/>
      <c r="H122" s="16"/>
      <c r="K122" s="16"/>
      <c r="L122" s="16"/>
      <c r="M122" s="16"/>
    </row>
    <row r="123" spans="1:13" s="12" customFormat="1" x14ac:dyDescent="0.3">
      <c r="A123" s="16"/>
      <c r="B123" s="16"/>
      <c r="C123" s="16"/>
      <c r="D123" s="16"/>
      <c r="E123" s="19"/>
      <c r="F123" s="19"/>
      <c r="G123" s="39"/>
      <c r="H123" s="16"/>
      <c r="K123" s="16"/>
      <c r="L123" s="16"/>
      <c r="M123" s="16"/>
    </row>
    <row r="124" spans="1:13" s="12" customFormat="1" x14ac:dyDescent="0.3">
      <c r="A124" s="16"/>
      <c r="B124" s="16"/>
      <c r="C124" s="16"/>
      <c r="D124" s="16"/>
      <c r="E124" s="19"/>
      <c r="F124" s="19"/>
      <c r="G124" s="39"/>
      <c r="H124" s="16"/>
      <c r="K124" s="16"/>
      <c r="L124" s="16"/>
      <c r="M124" s="16"/>
    </row>
    <row r="125" spans="1:13" s="12" customFormat="1" x14ac:dyDescent="0.3">
      <c r="A125" s="16"/>
      <c r="B125" s="16"/>
      <c r="C125" s="16"/>
      <c r="D125" s="16"/>
      <c r="E125" s="19"/>
      <c r="F125" s="19"/>
      <c r="G125" s="39"/>
      <c r="H125" s="16"/>
      <c r="K125" s="16"/>
      <c r="L125" s="16"/>
      <c r="M125" s="16"/>
    </row>
    <row r="126" spans="1:13" s="12" customFormat="1" x14ac:dyDescent="0.3">
      <c r="A126" s="16"/>
      <c r="B126" s="16"/>
      <c r="C126" s="16"/>
      <c r="D126" s="16"/>
      <c r="E126" s="19"/>
      <c r="F126" s="19"/>
      <c r="G126" s="39"/>
      <c r="H126" s="16"/>
      <c r="K126" s="16"/>
      <c r="L126" s="16"/>
      <c r="M126" s="16"/>
    </row>
    <row r="127" spans="1:13" s="12" customFormat="1" x14ac:dyDescent="0.3">
      <c r="A127" s="16"/>
      <c r="B127" s="16"/>
      <c r="C127" s="16"/>
      <c r="D127" s="16"/>
      <c r="E127" s="19"/>
      <c r="F127" s="19"/>
      <c r="G127" s="39"/>
      <c r="H127" s="16"/>
      <c r="K127" s="16"/>
      <c r="L127" s="16"/>
      <c r="M127" s="16"/>
    </row>
    <row r="128" spans="1:13" s="12" customFormat="1" x14ac:dyDescent="0.3">
      <c r="A128" s="16"/>
      <c r="B128" s="16"/>
      <c r="C128" s="16"/>
      <c r="D128" s="16"/>
      <c r="E128" s="19"/>
      <c r="F128" s="19"/>
      <c r="G128" s="39"/>
      <c r="H128" s="16"/>
      <c r="K128" s="16"/>
      <c r="L128" s="16"/>
      <c r="M128" s="16"/>
    </row>
    <row r="129" spans="1:13" s="12" customFormat="1" x14ac:dyDescent="0.3">
      <c r="A129" s="16"/>
      <c r="B129" s="16"/>
      <c r="C129" s="16"/>
      <c r="D129" s="16"/>
      <c r="E129" s="19"/>
      <c r="F129" s="19"/>
      <c r="G129" s="39"/>
      <c r="H129" s="16"/>
      <c r="K129" s="16"/>
      <c r="L129" s="16"/>
      <c r="M129" s="16"/>
    </row>
    <row r="130" spans="1:13" s="12" customFormat="1" x14ac:dyDescent="0.3">
      <c r="A130" s="16"/>
      <c r="B130" s="16"/>
      <c r="C130" s="16"/>
      <c r="D130" s="16"/>
      <c r="E130" s="19"/>
      <c r="F130" s="19"/>
      <c r="G130" s="39"/>
      <c r="H130" s="16"/>
      <c r="K130" s="16"/>
      <c r="L130" s="16"/>
      <c r="M130" s="16"/>
    </row>
    <row r="131" spans="1:13" s="12" customFormat="1" x14ac:dyDescent="0.3">
      <c r="A131" s="16"/>
      <c r="B131" s="16"/>
      <c r="C131" s="16"/>
      <c r="D131" s="16"/>
      <c r="E131" s="19"/>
      <c r="F131" s="19"/>
      <c r="G131" s="39"/>
      <c r="H131" s="16"/>
      <c r="K131" s="16"/>
      <c r="L131" s="16"/>
      <c r="M131" s="16"/>
    </row>
    <row r="132" spans="1:13" s="12" customFormat="1" x14ac:dyDescent="0.3">
      <c r="A132" s="16"/>
      <c r="B132" s="16"/>
      <c r="C132" s="16"/>
      <c r="D132" s="16"/>
      <c r="E132" s="19"/>
      <c r="F132" s="19"/>
      <c r="G132" s="39"/>
      <c r="H132" s="16"/>
      <c r="K132" s="16"/>
      <c r="L132" s="16"/>
      <c r="M132" s="16"/>
    </row>
    <row r="133" spans="1:13" s="12" customFormat="1" x14ac:dyDescent="0.3">
      <c r="A133" s="16"/>
      <c r="B133" s="16"/>
      <c r="C133" s="16"/>
      <c r="D133" s="16"/>
      <c r="E133" s="19"/>
      <c r="F133" s="19"/>
      <c r="G133" s="39"/>
      <c r="H133" s="16"/>
      <c r="K133" s="16"/>
      <c r="L133" s="16"/>
      <c r="M133" s="16"/>
    </row>
    <row r="134" spans="1:13" s="12" customFormat="1" x14ac:dyDescent="0.3">
      <c r="A134" s="16"/>
      <c r="B134" s="16"/>
      <c r="C134" s="16"/>
      <c r="D134" s="16"/>
      <c r="E134" s="19"/>
      <c r="F134" s="19"/>
      <c r="G134" s="39"/>
      <c r="H134" s="16"/>
      <c r="K134" s="16"/>
      <c r="L134" s="16"/>
      <c r="M134" s="16"/>
    </row>
    <row r="135" spans="1:13" s="12" customFormat="1" x14ac:dyDescent="0.3">
      <c r="A135" s="16"/>
      <c r="B135" s="16"/>
      <c r="C135" s="16"/>
      <c r="D135" s="16"/>
      <c r="E135" s="19"/>
      <c r="F135" s="19"/>
      <c r="G135" s="39"/>
      <c r="H135" s="16"/>
      <c r="K135" s="16"/>
      <c r="L135" s="16"/>
      <c r="M135" s="16"/>
    </row>
    <row r="136" spans="1:13" s="12" customFormat="1" x14ac:dyDescent="0.3">
      <c r="A136" s="16"/>
      <c r="B136" s="16"/>
      <c r="C136" s="16"/>
      <c r="D136" s="16"/>
      <c r="E136" s="19"/>
      <c r="F136" s="19"/>
      <c r="G136" s="39"/>
      <c r="H136" s="16"/>
      <c r="K136" s="16"/>
      <c r="L136" s="16"/>
      <c r="M136" s="16"/>
    </row>
    <row r="137" spans="1:13" s="12" customFormat="1" x14ac:dyDescent="0.3">
      <c r="A137" s="16"/>
      <c r="B137" s="16"/>
      <c r="C137" s="16"/>
      <c r="D137" s="16"/>
      <c r="E137" s="19"/>
      <c r="F137" s="19"/>
      <c r="G137" s="39"/>
      <c r="H137" s="16"/>
      <c r="K137" s="16"/>
      <c r="L137" s="16"/>
      <c r="M137" s="16"/>
    </row>
    <row r="138" spans="1:13" s="12" customFormat="1" x14ac:dyDescent="0.3">
      <c r="A138" s="16"/>
      <c r="B138" s="16"/>
      <c r="C138" s="16"/>
      <c r="D138" s="16"/>
      <c r="E138" s="19"/>
      <c r="F138" s="19"/>
      <c r="G138" s="39"/>
      <c r="H138" s="16"/>
      <c r="K138" s="16"/>
      <c r="L138" s="16"/>
      <c r="M138" s="16"/>
    </row>
    <row r="139" spans="1:13" s="12" customFormat="1" x14ac:dyDescent="0.3">
      <c r="A139" s="16"/>
      <c r="B139" s="16"/>
      <c r="C139" s="16"/>
      <c r="D139" s="16"/>
      <c r="E139" s="19"/>
      <c r="F139" s="19"/>
      <c r="G139" s="39"/>
      <c r="H139" s="16"/>
      <c r="K139" s="16"/>
      <c r="L139" s="16"/>
      <c r="M139" s="16"/>
    </row>
    <row r="140" spans="1:13" s="12" customFormat="1" x14ac:dyDescent="0.3">
      <c r="A140" s="16"/>
      <c r="B140" s="16"/>
      <c r="C140" s="16"/>
      <c r="D140" s="16"/>
      <c r="E140" s="19"/>
      <c r="F140" s="19"/>
      <c r="G140" s="39"/>
      <c r="H140" s="16"/>
      <c r="K140" s="16"/>
      <c r="L140" s="16"/>
      <c r="M140" s="16"/>
    </row>
    <row r="141" spans="1:13" s="12" customFormat="1" x14ac:dyDescent="0.3">
      <c r="A141" s="16"/>
      <c r="B141" s="16"/>
      <c r="C141" s="16"/>
      <c r="D141" s="16"/>
      <c r="E141" s="19"/>
      <c r="F141" s="19"/>
      <c r="G141" s="39"/>
      <c r="H141" s="16"/>
      <c r="K141" s="16"/>
      <c r="L141" s="16"/>
      <c r="M141" s="16"/>
    </row>
    <row r="142" spans="1:13" s="12" customFormat="1" x14ac:dyDescent="0.3">
      <c r="A142" s="16"/>
      <c r="B142" s="16"/>
      <c r="C142" s="16"/>
      <c r="D142" s="16"/>
      <c r="E142" s="19"/>
      <c r="F142" s="19"/>
      <c r="G142" s="39"/>
      <c r="H142" s="16"/>
      <c r="K142" s="16"/>
      <c r="L142" s="16"/>
      <c r="M142" s="16"/>
    </row>
    <row r="143" spans="1:13" s="12" customFormat="1" x14ac:dyDescent="0.3">
      <c r="A143" s="16"/>
      <c r="B143" s="16"/>
      <c r="C143" s="16"/>
      <c r="D143" s="16"/>
      <c r="E143" s="19"/>
      <c r="F143" s="19"/>
      <c r="G143" s="39"/>
      <c r="H143" s="16"/>
      <c r="K143" s="16"/>
      <c r="L143" s="16"/>
      <c r="M143" s="16"/>
    </row>
    <row r="144" spans="1:13" s="12" customFormat="1" x14ac:dyDescent="0.3">
      <c r="A144" s="16"/>
      <c r="B144" s="16"/>
      <c r="C144" s="16"/>
      <c r="D144" s="16"/>
      <c r="E144" s="19"/>
      <c r="F144" s="19"/>
      <c r="G144" s="39"/>
      <c r="H144" s="16"/>
      <c r="K144" s="16"/>
      <c r="L144" s="16"/>
      <c r="M144" s="16"/>
    </row>
    <row r="145" spans="1:13" s="12" customFormat="1" x14ac:dyDescent="0.3">
      <c r="A145" s="16"/>
      <c r="B145" s="16"/>
      <c r="C145" s="16"/>
      <c r="D145" s="16"/>
      <c r="E145" s="19"/>
      <c r="F145" s="19"/>
      <c r="G145" s="39"/>
      <c r="H145" s="16"/>
      <c r="K145" s="16"/>
      <c r="L145" s="16"/>
      <c r="M145" s="16"/>
    </row>
    <row r="146" spans="1:13" s="12" customFormat="1" x14ac:dyDescent="0.3">
      <c r="A146" s="16"/>
      <c r="B146" s="16"/>
      <c r="C146" s="16"/>
      <c r="D146" s="16"/>
      <c r="E146" s="19"/>
      <c r="F146" s="19"/>
      <c r="G146" s="39"/>
      <c r="H146" s="16"/>
      <c r="K146" s="16"/>
      <c r="L146" s="16"/>
      <c r="M146" s="16"/>
    </row>
    <row r="147" spans="1:13" s="12" customFormat="1" x14ac:dyDescent="0.3">
      <c r="A147" s="16"/>
      <c r="B147" s="16"/>
      <c r="C147" s="16"/>
      <c r="D147" s="16"/>
      <c r="E147" s="19"/>
      <c r="F147" s="19"/>
      <c r="G147" s="39"/>
      <c r="H147" s="16"/>
      <c r="K147" s="16"/>
      <c r="L147" s="16"/>
      <c r="M147" s="16"/>
    </row>
    <row r="148" spans="1:13" s="12" customFormat="1" x14ac:dyDescent="0.3">
      <c r="A148" s="16"/>
      <c r="B148" s="16"/>
      <c r="C148" s="16"/>
      <c r="D148" s="16"/>
      <c r="E148" s="19"/>
      <c r="F148" s="19"/>
      <c r="G148" s="39"/>
      <c r="H148" s="16"/>
      <c r="K148" s="16"/>
      <c r="L148" s="16"/>
      <c r="M148" s="16"/>
    </row>
    <row r="149" spans="1:13" s="12" customFormat="1" x14ac:dyDescent="0.3">
      <c r="A149" s="16"/>
      <c r="B149" s="16"/>
      <c r="C149" s="16"/>
      <c r="D149" s="16"/>
      <c r="E149" s="19"/>
      <c r="F149" s="19"/>
      <c r="G149" s="39"/>
      <c r="H149" s="16"/>
      <c r="K149" s="16"/>
      <c r="L149" s="16"/>
      <c r="M149" s="16"/>
    </row>
    <row r="150" spans="1:13" s="12" customFormat="1" x14ac:dyDescent="0.3">
      <c r="A150" s="16"/>
      <c r="B150" s="16"/>
      <c r="C150" s="16"/>
      <c r="D150" s="16"/>
      <c r="E150" s="19"/>
      <c r="F150" s="19"/>
      <c r="G150" s="39"/>
      <c r="H150" s="16"/>
      <c r="K150" s="16"/>
      <c r="L150" s="16"/>
      <c r="M150" s="16"/>
    </row>
    <row r="151" spans="1:13" s="12" customFormat="1" x14ac:dyDescent="0.3">
      <c r="A151" s="16"/>
      <c r="B151" s="16"/>
      <c r="C151" s="16"/>
      <c r="D151" s="16"/>
      <c r="E151" s="19"/>
      <c r="F151" s="19"/>
      <c r="G151" s="39"/>
      <c r="H151" s="16"/>
      <c r="K151" s="16"/>
      <c r="L151" s="16"/>
      <c r="M151" s="16"/>
    </row>
    <row r="152" spans="1:13" s="12" customFormat="1" x14ac:dyDescent="0.3">
      <c r="A152" s="16"/>
      <c r="B152" s="16"/>
      <c r="C152" s="16"/>
      <c r="D152" s="16"/>
      <c r="E152" s="19"/>
      <c r="F152" s="19"/>
      <c r="G152" s="39"/>
      <c r="H152" s="16"/>
      <c r="K152" s="16"/>
      <c r="L152" s="16"/>
      <c r="M152" s="16"/>
    </row>
    <row r="153" spans="1:13" s="12" customFormat="1" x14ac:dyDescent="0.3">
      <c r="A153" s="16"/>
      <c r="B153" s="16"/>
      <c r="C153" s="16"/>
      <c r="D153" s="16"/>
      <c r="E153" s="19"/>
      <c r="F153" s="19"/>
      <c r="G153" s="39"/>
      <c r="H153" s="16"/>
      <c r="K153" s="16"/>
      <c r="L153" s="16"/>
      <c r="M153" s="16"/>
    </row>
    <row r="154" spans="1:13" s="12" customFormat="1" x14ac:dyDescent="0.3">
      <c r="A154" s="16"/>
      <c r="B154" s="16"/>
      <c r="C154" s="16"/>
      <c r="D154" s="16"/>
      <c r="E154" s="19"/>
      <c r="F154" s="19"/>
      <c r="G154" s="39"/>
      <c r="H154" s="16"/>
      <c r="K154" s="16"/>
      <c r="L154" s="16"/>
      <c r="M154" s="16"/>
    </row>
    <row r="155" spans="1:13" s="12" customFormat="1" x14ac:dyDescent="0.3">
      <c r="A155" s="16"/>
      <c r="B155" s="16"/>
      <c r="C155" s="16"/>
      <c r="D155" s="16"/>
      <c r="E155" s="19"/>
      <c r="F155" s="19"/>
      <c r="G155" s="39"/>
      <c r="H155" s="16"/>
      <c r="K155" s="16"/>
      <c r="L155" s="16"/>
      <c r="M155" s="16"/>
    </row>
    <row r="156" spans="1:13" s="12" customFormat="1" x14ac:dyDescent="0.3">
      <c r="A156" s="16"/>
      <c r="B156" s="16"/>
      <c r="C156" s="16"/>
      <c r="D156" s="16"/>
      <c r="E156" s="19"/>
      <c r="F156" s="19"/>
      <c r="G156" s="39"/>
      <c r="H156" s="16"/>
      <c r="K156" s="16"/>
      <c r="L156" s="16"/>
      <c r="M156" s="16"/>
    </row>
    <row r="157" spans="1:13" s="12" customFormat="1" x14ac:dyDescent="0.3">
      <c r="A157" s="16"/>
      <c r="B157" s="16"/>
      <c r="C157" s="16"/>
      <c r="D157" s="16"/>
      <c r="E157" s="19"/>
      <c r="F157" s="19"/>
      <c r="G157" s="39"/>
      <c r="H157" s="16"/>
      <c r="K157" s="16"/>
      <c r="L157" s="16"/>
      <c r="M157" s="16"/>
    </row>
    <row r="158" spans="1:13" s="12" customFormat="1" x14ac:dyDescent="0.3">
      <c r="A158" s="16"/>
      <c r="B158" s="16"/>
      <c r="C158" s="16"/>
      <c r="D158" s="16"/>
      <c r="E158" s="19"/>
      <c r="F158" s="19"/>
      <c r="G158" s="39"/>
      <c r="H158" s="16"/>
      <c r="K158" s="16"/>
      <c r="L158" s="16"/>
      <c r="M158" s="16"/>
    </row>
    <row r="159" spans="1:13" s="12" customFormat="1" x14ac:dyDescent="0.3">
      <c r="A159" s="16"/>
      <c r="B159" s="16"/>
      <c r="C159" s="16"/>
      <c r="D159" s="16"/>
      <c r="E159" s="19"/>
      <c r="F159" s="19"/>
      <c r="G159" s="39"/>
      <c r="H159" s="16"/>
      <c r="K159" s="16"/>
      <c r="L159" s="16"/>
      <c r="M159" s="16"/>
    </row>
    <row r="160" spans="1:13" s="12" customFormat="1" x14ac:dyDescent="0.3">
      <c r="A160" s="16"/>
      <c r="B160" s="16"/>
      <c r="C160" s="16"/>
      <c r="D160" s="16"/>
      <c r="E160" s="19"/>
      <c r="F160" s="19"/>
      <c r="G160" s="39"/>
      <c r="H160" s="16"/>
      <c r="K160" s="16"/>
      <c r="L160" s="16"/>
      <c r="M160" s="16"/>
    </row>
    <row r="161" spans="1:13" s="12" customFormat="1" x14ac:dyDescent="0.3">
      <c r="A161" s="16"/>
      <c r="B161" s="16"/>
      <c r="C161" s="16"/>
      <c r="D161" s="16"/>
      <c r="E161" s="19"/>
      <c r="F161" s="19"/>
      <c r="G161" s="39"/>
      <c r="H161" s="16"/>
      <c r="K161" s="16"/>
      <c r="L161" s="16"/>
      <c r="M161" s="16"/>
    </row>
    <row r="162" spans="1:13" s="12" customFormat="1" x14ac:dyDescent="0.3">
      <c r="A162" s="16"/>
      <c r="B162" s="16"/>
      <c r="C162" s="16"/>
      <c r="D162" s="16"/>
      <c r="E162" s="19"/>
      <c r="F162" s="19"/>
      <c r="G162" s="39"/>
      <c r="H162" s="16"/>
      <c r="K162" s="16"/>
      <c r="L162" s="16"/>
      <c r="M162" s="16"/>
    </row>
    <row r="163" spans="1:13" s="12" customFormat="1" x14ac:dyDescent="0.3">
      <c r="A163" s="16"/>
      <c r="B163" s="16"/>
      <c r="C163" s="16"/>
      <c r="D163" s="16"/>
      <c r="E163" s="19"/>
      <c r="F163" s="19"/>
      <c r="G163" s="39"/>
      <c r="H163" s="16"/>
      <c r="K163" s="16"/>
      <c r="L163" s="16"/>
      <c r="M163" s="16"/>
    </row>
    <row r="164" spans="1:13" s="12" customFormat="1" x14ac:dyDescent="0.3">
      <c r="A164" s="16"/>
      <c r="B164" s="16"/>
      <c r="C164" s="16"/>
      <c r="D164" s="16"/>
      <c r="E164" s="19"/>
      <c r="F164" s="19"/>
      <c r="G164" s="39"/>
      <c r="H164" s="16"/>
      <c r="K164" s="16"/>
      <c r="L164" s="16"/>
      <c r="M164" s="16"/>
    </row>
    <row r="165" spans="1:13" s="12" customFormat="1" x14ac:dyDescent="0.3">
      <c r="A165" s="16"/>
      <c r="B165" s="16"/>
      <c r="C165" s="16"/>
      <c r="D165" s="16"/>
      <c r="E165" s="19"/>
      <c r="F165" s="19"/>
      <c r="G165" s="39"/>
      <c r="H165" s="16"/>
      <c r="K165" s="16"/>
      <c r="L165" s="16"/>
      <c r="M165" s="16"/>
    </row>
    <row r="166" spans="1:13" s="12" customFormat="1" x14ac:dyDescent="0.3">
      <c r="A166" s="16"/>
      <c r="B166" s="16"/>
      <c r="C166" s="16"/>
      <c r="D166" s="16"/>
      <c r="E166" s="19"/>
      <c r="F166" s="19"/>
      <c r="G166" s="39"/>
      <c r="H166" s="16"/>
      <c r="K166" s="16"/>
      <c r="L166" s="16"/>
      <c r="M166" s="16"/>
    </row>
    <row r="167" spans="1:13" s="12" customFormat="1" x14ac:dyDescent="0.3">
      <c r="A167" s="16"/>
      <c r="B167" s="16"/>
      <c r="C167" s="16"/>
      <c r="D167" s="16"/>
      <c r="E167" s="19"/>
      <c r="F167" s="19"/>
      <c r="G167" s="39"/>
      <c r="H167" s="16"/>
      <c r="K167" s="16"/>
      <c r="L167" s="16"/>
      <c r="M167" s="16"/>
    </row>
    <row r="168" spans="1:13" s="12" customFormat="1" x14ac:dyDescent="0.3">
      <c r="A168" s="16"/>
      <c r="B168" s="16"/>
      <c r="C168" s="16"/>
      <c r="D168" s="16"/>
      <c r="E168" s="19"/>
      <c r="F168" s="19"/>
      <c r="G168" s="39"/>
      <c r="H168" s="16"/>
      <c r="K168" s="16"/>
      <c r="L168" s="16"/>
      <c r="M168" s="16"/>
    </row>
    <row r="169" spans="1:13" s="12" customFormat="1" x14ac:dyDescent="0.3">
      <c r="A169" s="16"/>
      <c r="B169" s="16"/>
      <c r="C169" s="16"/>
      <c r="D169" s="16"/>
      <c r="E169" s="19"/>
      <c r="F169" s="19"/>
      <c r="G169" s="39"/>
      <c r="H169" s="16"/>
      <c r="K169" s="16"/>
      <c r="L169" s="16"/>
      <c r="M169" s="16"/>
    </row>
    <row r="170" spans="1:13" s="12" customFormat="1" x14ac:dyDescent="0.3">
      <c r="A170" s="16"/>
      <c r="B170" s="16"/>
      <c r="C170" s="16"/>
      <c r="D170" s="16"/>
      <c r="E170" s="19"/>
      <c r="F170" s="19"/>
      <c r="G170" s="39"/>
      <c r="H170" s="16"/>
      <c r="K170" s="16"/>
      <c r="L170" s="16"/>
      <c r="M170" s="16"/>
    </row>
    <row r="171" spans="1:13" s="12" customFormat="1" x14ac:dyDescent="0.3">
      <c r="A171" s="16"/>
      <c r="B171" s="16"/>
      <c r="C171" s="16"/>
      <c r="D171" s="16"/>
      <c r="E171" s="19"/>
      <c r="F171" s="19"/>
      <c r="G171" s="39"/>
      <c r="H171" s="16"/>
      <c r="K171" s="16"/>
      <c r="L171" s="16"/>
      <c r="M171" s="16"/>
    </row>
    <row r="172" spans="1:13" s="12" customFormat="1" x14ac:dyDescent="0.3">
      <c r="A172" s="16"/>
      <c r="B172" s="16"/>
      <c r="C172" s="16"/>
      <c r="D172" s="16"/>
      <c r="E172" s="19"/>
      <c r="F172" s="19"/>
      <c r="G172" s="39"/>
      <c r="H172" s="16"/>
      <c r="K172" s="16"/>
      <c r="L172" s="16"/>
      <c r="M172" s="16"/>
    </row>
    <row r="173" spans="1:13" s="12" customFormat="1" x14ac:dyDescent="0.3">
      <c r="A173" s="16"/>
      <c r="B173" s="16"/>
      <c r="C173" s="16"/>
      <c r="D173" s="16"/>
      <c r="E173" s="19"/>
      <c r="F173" s="19"/>
      <c r="G173" s="39"/>
      <c r="H173" s="16"/>
      <c r="K173" s="16"/>
      <c r="L173" s="16"/>
      <c r="M173" s="16"/>
    </row>
    <row r="174" spans="1:13" s="12" customFormat="1" x14ac:dyDescent="0.3">
      <c r="A174" s="16"/>
      <c r="B174" s="16"/>
      <c r="C174" s="16"/>
      <c r="D174" s="16"/>
      <c r="E174" s="19"/>
      <c r="F174" s="19"/>
      <c r="G174" s="39"/>
      <c r="H174" s="16"/>
      <c r="K174" s="16"/>
      <c r="L174" s="16"/>
      <c r="M174" s="16"/>
    </row>
    <row r="175" spans="1:13" s="12" customFormat="1" x14ac:dyDescent="0.3">
      <c r="A175" s="16"/>
      <c r="B175" s="16"/>
      <c r="C175" s="16"/>
      <c r="D175" s="16"/>
      <c r="E175" s="19"/>
      <c r="F175" s="19"/>
      <c r="G175" s="39"/>
      <c r="H175" s="16"/>
      <c r="K175" s="16"/>
      <c r="L175" s="16"/>
      <c r="M175" s="16"/>
    </row>
    <row r="176" spans="1:13" s="12" customFormat="1" x14ac:dyDescent="0.3">
      <c r="A176" s="16"/>
      <c r="B176" s="16"/>
      <c r="C176" s="16"/>
      <c r="D176" s="16"/>
      <c r="E176" s="19"/>
      <c r="F176" s="19"/>
      <c r="G176" s="39"/>
      <c r="H176" s="16"/>
      <c r="K176" s="16"/>
      <c r="L176" s="16"/>
      <c r="M176" s="16"/>
    </row>
    <row r="177" spans="1:13" s="12" customFormat="1" x14ac:dyDescent="0.3">
      <c r="A177" s="16"/>
      <c r="B177" s="16"/>
      <c r="C177" s="16"/>
      <c r="D177" s="16"/>
      <c r="E177" s="19"/>
      <c r="F177" s="19"/>
      <c r="G177" s="39"/>
      <c r="H177" s="16"/>
      <c r="K177" s="16"/>
      <c r="L177" s="16"/>
      <c r="M177" s="16"/>
    </row>
    <row r="178" spans="1:13" s="12" customFormat="1" x14ac:dyDescent="0.3">
      <c r="A178" s="16"/>
      <c r="B178" s="16"/>
      <c r="C178" s="16"/>
      <c r="D178" s="16"/>
      <c r="E178" s="19"/>
      <c r="F178" s="19"/>
      <c r="G178" s="39"/>
      <c r="H178" s="16"/>
      <c r="K178" s="16"/>
      <c r="L178" s="16"/>
      <c r="M178" s="16"/>
    </row>
    <row r="179" spans="1:13" s="12" customFormat="1" x14ac:dyDescent="0.3">
      <c r="A179" s="16"/>
      <c r="B179" s="16"/>
      <c r="C179" s="16"/>
      <c r="D179" s="16"/>
      <c r="E179" s="19"/>
      <c r="F179" s="19"/>
      <c r="G179" s="39"/>
      <c r="H179" s="16"/>
      <c r="K179" s="16"/>
      <c r="L179" s="16"/>
      <c r="M179" s="16"/>
    </row>
    <row r="180" spans="1:13" s="12" customFormat="1" x14ac:dyDescent="0.3">
      <c r="A180" s="16"/>
      <c r="B180" s="16"/>
      <c r="C180" s="16"/>
      <c r="D180" s="16"/>
      <c r="E180" s="19"/>
      <c r="F180" s="19"/>
      <c r="G180" s="39"/>
      <c r="H180" s="16"/>
      <c r="K180" s="16"/>
      <c r="L180" s="16"/>
      <c r="M180" s="16"/>
    </row>
    <row r="181" spans="1:13" s="12" customFormat="1" x14ac:dyDescent="0.3">
      <c r="A181" s="16"/>
      <c r="B181" s="16"/>
      <c r="C181" s="16"/>
      <c r="D181" s="16"/>
      <c r="E181" s="19"/>
      <c r="F181" s="19"/>
      <c r="G181" s="39"/>
      <c r="H181" s="16"/>
      <c r="K181" s="16"/>
      <c r="L181" s="16"/>
      <c r="M181" s="16"/>
    </row>
    <row r="182" spans="1:13" s="12" customFormat="1" x14ac:dyDescent="0.3">
      <c r="A182" s="16"/>
      <c r="B182" s="16"/>
      <c r="C182" s="16"/>
      <c r="D182" s="16"/>
      <c r="E182" s="19"/>
      <c r="F182" s="19"/>
      <c r="G182" s="39"/>
      <c r="H182" s="16"/>
      <c r="K182" s="16"/>
      <c r="L182" s="16"/>
      <c r="M182" s="16"/>
    </row>
    <row r="183" spans="1:13" s="12" customFormat="1" x14ac:dyDescent="0.3">
      <c r="A183" s="16"/>
      <c r="B183" s="16"/>
      <c r="C183" s="16"/>
      <c r="D183" s="16"/>
      <c r="E183" s="19"/>
      <c r="F183" s="19"/>
      <c r="G183" s="39"/>
      <c r="H183" s="16"/>
      <c r="K183" s="16"/>
      <c r="L183" s="16"/>
      <c r="M183" s="16"/>
    </row>
    <row r="184" spans="1:13" s="12" customFormat="1" x14ac:dyDescent="0.3">
      <c r="A184" s="16"/>
      <c r="B184" s="16"/>
      <c r="C184" s="16"/>
      <c r="D184" s="16"/>
      <c r="E184" s="19"/>
      <c r="F184" s="19"/>
      <c r="G184" s="39"/>
      <c r="H184" s="16"/>
      <c r="K184" s="16"/>
      <c r="L184" s="16"/>
      <c r="M184" s="16"/>
    </row>
    <row r="185" spans="1:13" s="12" customFormat="1" x14ac:dyDescent="0.3">
      <c r="A185" s="16"/>
      <c r="B185" s="16"/>
      <c r="C185" s="16"/>
      <c r="D185" s="16"/>
      <c r="E185" s="19"/>
      <c r="F185" s="19"/>
      <c r="G185" s="39"/>
      <c r="H185" s="16"/>
      <c r="K185" s="16"/>
      <c r="L185" s="16"/>
      <c r="M185" s="16"/>
    </row>
    <row r="186" spans="1:13" s="12" customFormat="1" x14ac:dyDescent="0.3">
      <c r="A186" s="16"/>
      <c r="B186" s="16"/>
      <c r="C186" s="16"/>
      <c r="D186" s="16"/>
      <c r="E186" s="19"/>
      <c r="F186" s="19"/>
      <c r="G186" s="39"/>
      <c r="H186" s="16"/>
      <c r="K186" s="16"/>
      <c r="L186" s="16"/>
      <c r="M186" s="16"/>
    </row>
    <row r="187" spans="1:13" s="12" customFormat="1" x14ac:dyDescent="0.3">
      <c r="A187" s="16"/>
      <c r="B187" s="16"/>
      <c r="C187" s="16"/>
      <c r="D187" s="16"/>
      <c r="E187" s="19"/>
      <c r="F187" s="19"/>
      <c r="G187" s="39"/>
      <c r="H187" s="16"/>
      <c r="K187" s="16"/>
      <c r="L187" s="16"/>
      <c r="M187" s="16"/>
    </row>
    <row r="188" spans="1:13" s="12" customFormat="1" x14ac:dyDescent="0.3">
      <c r="A188" s="16"/>
      <c r="B188" s="16"/>
      <c r="C188" s="16"/>
      <c r="D188" s="16"/>
      <c r="E188" s="19"/>
      <c r="F188" s="19"/>
      <c r="G188" s="39"/>
      <c r="H188" s="16"/>
      <c r="K188" s="16"/>
      <c r="L188" s="16"/>
      <c r="M188" s="16"/>
    </row>
    <row r="189" spans="1:13" s="12" customFormat="1" x14ac:dyDescent="0.3">
      <c r="A189" s="16"/>
      <c r="B189" s="16"/>
      <c r="C189" s="16"/>
      <c r="D189" s="16"/>
      <c r="E189" s="19"/>
      <c r="F189" s="19"/>
      <c r="G189" s="39"/>
      <c r="H189" s="16"/>
      <c r="K189" s="16"/>
      <c r="L189" s="16"/>
      <c r="M189" s="16"/>
    </row>
    <row r="190" spans="1:13" x14ac:dyDescent="0.3">
      <c r="K190" s="16"/>
      <c r="L190" s="16"/>
      <c r="M190" s="16"/>
    </row>
    <row r="191" spans="1:13" x14ac:dyDescent="0.3">
      <c r="K191" s="16"/>
      <c r="L191" s="16"/>
      <c r="M191" s="16"/>
    </row>
    <row r="192" spans="1:13" x14ac:dyDescent="0.3">
      <c r="K192" s="16"/>
      <c r="L192" s="16"/>
      <c r="M192" s="16"/>
    </row>
    <row r="193" spans="11:13" x14ac:dyDescent="0.3">
      <c r="K193" s="16"/>
      <c r="L193" s="16"/>
      <c r="M193" s="16"/>
    </row>
    <row r="194" spans="11:13" x14ac:dyDescent="0.3">
      <c r="K194" s="16"/>
      <c r="L194" s="16"/>
      <c r="M194" s="16"/>
    </row>
    <row r="195" spans="11:13" x14ac:dyDescent="0.3">
      <c r="K195" s="16"/>
      <c r="L195" s="16"/>
      <c r="M195" s="16"/>
    </row>
    <row r="196" spans="11:13" x14ac:dyDescent="0.3">
      <c r="K196" s="16"/>
      <c r="L196" s="16"/>
      <c r="M196" s="16"/>
    </row>
    <row r="197" spans="11:13" x14ac:dyDescent="0.3">
      <c r="K197" s="16"/>
      <c r="L197" s="16"/>
      <c r="M197" s="16"/>
    </row>
    <row r="198" spans="11:13" x14ac:dyDescent="0.3">
      <c r="K198" s="16"/>
      <c r="L198" s="16"/>
      <c r="M198" s="16"/>
    </row>
    <row r="199" spans="11:13" x14ac:dyDescent="0.3">
      <c r="K199" s="16"/>
      <c r="L199" s="16"/>
      <c r="M199" s="16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M194"/>
  <sheetViews>
    <sheetView topLeftCell="A175" workbookViewId="0">
      <selection activeCell="B4" sqref="B4"/>
    </sheetView>
  </sheetViews>
  <sheetFormatPr defaultColWidth="8.88671875" defaultRowHeight="14.4" x14ac:dyDescent="0.3"/>
  <cols>
    <col min="1" max="1" width="11" style="3" customWidth="1"/>
    <col min="2" max="2" width="9.33203125" style="3" customWidth="1"/>
    <col min="3" max="3" width="8.88671875" style="3"/>
    <col min="4" max="4" width="7.33203125" style="3" customWidth="1"/>
    <col min="5" max="5" width="14.6640625" style="9" customWidth="1"/>
    <col min="6" max="6" width="11.88671875" style="9" customWidth="1"/>
    <col min="7" max="7" width="8.109375" style="3" customWidth="1"/>
    <col min="8" max="8" width="8.88671875" style="3"/>
    <col min="9" max="9" width="10.6640625" customWidth="1"/>
    <col min="11" max="13" width="8.88671875" style="3"/>
    <col min="256" max="256" width="14.33203125" customWidth="1"/>
    <col min="257" max="257" width="15" customWidth="1"/>
    <col min="259" max="259" width="12.88671875" customWidth="1"/>
    <col min="260" max="260" width="12.33203125" customWidth="1"/>
    <col min="512" max="512" width="14.33203125" customWidth="1"/>
    <col min="513" max="513" width="15" customWidth="1"/>
    <col min="515" max="515" width="12.88671875" customWidth="1"/>
    <col min="516" max="516" width="12.33203125" customWidth="1"/>
    <col min="768" max="768" width="14.33203125" customWidth="1"/>
    <col min="769" max="769" width="15" customWidth="1"/>
    <col min="771" max="771" width="12.88671875" customWidth="1"/>
    <col min="772" max="772" width="12.33203125" customWidth="1"/>
    <col min="1024" max="1024" width="14.33203125" customWidth="1"/>
    <col min="1025" max="1025" width="15" customWidth="1"/>
    <col min="1027" max="1027" width="12.88671875" customWidth="1"/>
    <col min="1028" max="1028" width="12.33203125" customWidth="1"/>
    <col min="1280" max="1280" width="14.33203125" customWidth="1"/>
    <col min="1281" max="1281" width="15" customWidth="1"/>
    <col min="1283" max="1283" width="12.88671875" customWidth="1"/>
    <col min="1284" max="1284" width="12.33203125" customWidth="1"/>
    <col min="1536" max="1536" width="14.33203125" customWidth="1"/>
    <col min="1537" max="1537" width="15" customWidth="1"/>
    <col min="1539" max="1539" width="12.88671875" customWidth="1"/>
    <col min="1540" max="1540" width="12.33203125" customWidth="1"/>
    <col min="1792" max="1792" width="14.33203125" customWidth="1"/>
    <col min="1793" max="1793" width="15" customWidth="1"/>
    <col min="1795" max="1795" width="12.88671875" customWidth="1"/>
    <col min="1796" max="1796" width="12.33203125" customWidth="1"/>
    <col min="2048" max="2048" width="14.33203125" customWidth="1"/>
    <col min="2049" max="2049" width="15" customWidth="1"/>
    <col min="2051" max="2051" width="12.88671875" customWidth="1"/>
    <col min="2052" max="2052" width="12.33203125" customWidth="1"/>
    <col min="2304" max="2304" width="14.33203125" customWidth="1"/>
    <col min="2305" max="2305" width="15" customWidth="1"/>
    <col min="2307" max="2307" width="12.88671875" customWidth="1"/>
    <col min="2308" max="2308" width="12.33203125" customWidth="1"/>
    <col min="2560" max="2560" width="14.33203125" customWidth="1"/>
    <col min="2561" max="2561" width="15" customWidth="1"/>
    <col min="2563" max="2563" width="12.88671875" customWidth="1"/>
    <col min="2564" max="2564" width="12.33203125" customWidth="1"/>
    <col min="2816" max="2816" width="14.33203125" customWidth="1"/>
    <col min="2817" max="2817" width="15" customWidth="1"/>
    <col min="2819" max="2819" width="12.88671875" customWidth="1"/>
    <col min="2820" max="2820" width="12.33203125" customWidth="1"/>
    <col min="3072" max="3072" width="14.33203125" customWidth="1"/>
    <col min="3073" max="3073" width="15" customWidth="1"/>
    <col min="3075" max="3075" width="12.88671875" customWidth="1"/>
    <col min="3076" max="3076" width="12.33203125" customWidth="1"/>
    <col min="3328" max="3328" width="14.33203125" customWidth="1"/>
    <col min="3329" max="3329" width="15" customWidth="1"/>
    <col min="3331" max="3331" width="12.88671875" customWidth="1"/>
    <col min="3332" max="3332" width="12.33203125" customWidth="1"/>
    <col min="3584" max="3584" width="14.33203125" customWidth="1"/>
    <col min="3585" max="3585" width="15" customWidth="1"/>
    <col min="3587" max="3587" width="12.88671875" customWidth="1"/>
    <col min="3588" max="3588" width="12.33203125" customWidth="1"/>
    <col min="3840" max="3840" width="14.33203125" customWidth="1"/>
    <col min="3841" max="3841" width="15" customWidth="1"/>
    <col min="3843" max="3843" width="12.88671875" customWidth="1"/>
    <col min="3844" max="3844" width="12.33203125" customWidth="1"/>
    <col min="4096" max="4096" width="14.33203125" customWidth="1"/>
    <col min="4097" max="4097" width="15" customWidth="1"/>
    <col min="4099" max="4099" width="12.88671875" customWidth="1"/>
    <col min="4100" max="4100" width="12.33203125" customWidth="1"/>
    <col min="4352" max="4352" width="14.33203125" customWidth="1"/>
    <col min="4353" max="4353" width="15" customWidth="1"/>
    <col min="4355" max="4355" width="12.88671875" customWidth="1"/>
    <col min="4356" max="4356" width="12.33203125" customWidth="1"/>
    <col min="4608" max="4608" width="14.33203125" customWidth="1"/>
    <col min="4609" max="4609" width="15" customWidth="1"/>
    <col min="4611" max="4611" width="12.88671875" customWidth="1"/>
    <col min="4612" max="4612" width="12.33203125" customWidth="1"/>
    <col min="4864" max="4864" width="14.33203125" customWidth="1"/>
    <col min="4865" max="4865" width="15" customWidth="1"/>
    <col min="4867" max="4867" width="12.88671875" customWidth="1"/>
    <col min="4868" max="4868" width="12.33203125" customWidth="1"/>
    <col min="5120" max="5120" width="14.33203125" customWidth="1"/>
    <col min="5121" max="5121" width="15" customWidth="1"/>
    <col min="5123" max="5123" width="12.88671875" customWidth="1"/>
    <col min="5124" max="5124" width="12.33203125" customWidth="1"/>
    <col min="5376" max="5376" width="14.33203125" customWidth="1"/>
    <col min="5377" max="5377" width="15" customWidth="1"/>
    <col min="5379" max="5379" width="12.88671875" customWidth="1"/>
    <col min="5380" max="5380" width="12.33203125" customWidth="1"/>
    <col min="5632" max="5632" width="14.33203125" customWidth="1"/>
    <col min="5633" max="5633" width="15" customWidth="1"/>
    <col min="5635" max="5635" width="12.88671875" customWidth="1"/>
    <col min="5636" max="5636" width="12.33203125" customWidth="1"/>
    <col min="5888" max="5888" width="14.33203125" customWidth="1"/>
    <col min="5889" max="5889" width="15" customWidth="1"/>
    <col min="5891" max="5891" width="12.88671875" customWidth="1"/>
    <col min="5892" max="5892" width="12.33203125" customWidth="1"/>
    <col min="6144" max="6144" width="14.33203125" customWidth="1"/>
    <col min="6145" max="6145" width="15" customWidth="1"/>
    <col min="6147" max="6147" width="12.88671875" customWidth="1"/>
    <col min="6148" max="6148" width="12.33203125" customWidth="1"/>
    <col min="6400" max="6400" width="14.33203125" customWidth="1"/>
    <col min="6401" max="6401" width="15" customWidth="1"/>
    <col min="6403" max="6403" width="12.88671875" customWidth="1"/>
    <col min="6404" max="6404" width="12.33203125" customWidth="1"/>
    <col min="6656" max="6656" width="14.33203125" customWidth="1"/>
    <col min="6657" max="6657" width="15" customWidth="1"/>
    <col min="6659" max="6659" width="12.88671875" customWidth="1"/>
    <col min="6660" max="6660" width="12.33203125" customWidth="1"/>
    <col min="6912" max="6912" width="14.33203125" customWidth="1"/>
    <col min="6913" max="6913" width="15" customWidth="1"/>
    <col min="6915" max="6915" width="12.88671875" customWidth="1"/>
    <col min="6916" max="6916" width="12.33203125" customWidth="1"/>
    <col min="7168" max="7168" width="14.33203125" customWidth="1"/>
    <col min="7169" max="7169" width="15" customWidth="1"/>
    <col min="7171" max="7171" width="12.88671875" customWidth="1"/>
    <col min="7172" max="7172" width="12.33203125" customWidth="1"/>
    <col min="7424" max="7424" width="14.33203125" customWidth="1"/>
    <col min="7425" max="7425" width="15" customWidth="1"/>
    <col min="7427" max="7427" width="12.88671875" customWidth="1"/>
    <col min="7428" max="7428" width="12.33203125" customWidth="1"/>
    <col min="7680" max="7680" width="14.33203125" customWidth="1"/>
    <col min="7681" max="7681" width="15" customWidth="1"/>
    <col min="7683" max="7683" width="12.88671875" customWidth="1"/>
    <col min="7684" max="7684" width="12.33203125" customWidth="1"/>
    <col min="7936" max="7936" width="14.33203125" customWidth="1"/>
    <col min="7937" max="7937" width="15" customWidth="1"/>
    <col min="7939" max="7939" width="12.88671875" customWidth="1"/>
    <col min="7940" max="7940" width="12.33203125" customWidth="1"/>
    <col min="8192" max="8192" width="14.33203125" customWidth="1"/>
    <col min="8193" max="8193" width="15" customWidth="1"/>
    <col min="8195" max="8195" width="12.88671875" customWidth="1"/>
    <col min="8196" max="8196" width="12.33203125" customWidth="1"/>
    <col min="8448" max="8448" width="14.33203125" customWidth="1"/>
    <col min="8449" max="8449" width="15" customWidth="1"/>
    <col min="8451" max="8451" width="12.88671875" customWidth="1"/>
    <col min="8452" max="8452" width="12.33203125" customWidth="1"/>
    <col min="8704" max="8704" width="14.33203125" customWidth="1"/>
    <col min="8705" max="8705" width="15" customWidth="1"/>
    <col min="8707" max="8707" width="12.88671875" customWidth="1"/>
    <col min="8708" max="8708" width="12.33203125" customWidth="1"/>
    <col min="8960" max="8960" width="14.33203125" customWidth="1"/>
    <col min="8961" max="8961" width="15" customWidth="1"/>
    <col min="8963" max="8963" width="12.88671875" customWidth="1"/>
    <col min="8964" max="8964" width="12.33203125" customWidth="1"/>
    <col min="9216" max="9216" width="14.33203125" customWidth="1"/>
    <col min="9217" max="9217" width="15" customWidth="1"/>
    <col min="9219" max="9219" width="12.88671875" customWidth="1"/>
    <col min="9220" max="9220" width="12.33203125" customWidth="1"/>
    <col min="9472" max="9472" width="14.33203125" customWidth="1"/>
    <col min="9473" max="9473" width="15" customWidth="1"/>
    <col min="9475" max="9475" width="12.88671875" customWidth="1"/>
    <col min="9476" max="9476" width="12.33203125" customWidth="1"/>
    <col min="9728" max="9728" width="14.33203125" customWidth="1"/>
    <col min="9729" max="9729" width="15" customWidth="1"/>
    <col min="9731" max="9731" width="12.88671875" customWidth="1"/>
    <col min="9732" max="9732" width="12.33203125" customWidth="1"/>
    <col min="9984" max="9984" width="14.33203125" customWidth="1"/>
    <col min="9985" max="9985" width="15" customWidth="1"/>
    <col min="9987" max="9987" width="12.88671875" customWidth="1"/>
    <col min="9988" max="9988" width="12.33203125" customWidth="1"/>
    <col min="10240" max="10240" width="14.33203125" customWidth="1"/>
    <col min="10241" max="10241" width="15" customWidth="1"/>
    <col min="10243" max="10243" width="12.88671875" customWidth="1"/>
    <col min="10244" max="10244" width="12.33203125" customWidth="1"/>
    <col min="10496" max="10496" width="14.33203125" customWidth="1"/>
    <col min="10497" max="10497" width="15" customWidth="1"/>
    <col min="10499" max="10499" width="12.88671875" customWidth="1"/>
    <col min="10500" max="10500" width="12.33203125" customWidth="1"/>
    <col min="10752" max="10752" width="14.33203125" customWidth="1"/>
    <col min="10753" max="10753" width="15" customWidth="1"/>
    <col min="10755" max="10755" width="12.88671875" customWidth="1"/>
    <col min="10756" max="10756" width="12.33203125" customWidth="1"/>
    <col min="11008" max="11008" width="14.33203125" customWidth="1"/>
    <col min="11009" max="11009" width="15" customWidth="1"/>
    <col min="11011" max="11011" width="12.88671875" customWidth="1"/>
    <col min="11012" max="11012" width="12.33203125" customWidth="1"/>
    <col min="11264" max="11264" width="14.33203125" customWidth="1"/>
    <col min="11265" max="11265" width="15" customWidth="1"/>
    <col min="11267" max="11267" width="12.88671875" customWidth="1"/>
    <col min="11268" max="11268" width="12.33203125" customWidth="1"/>
    <col min="11520" max="11520" width="14.33203125" customWidth="1"/>
    <col min="11521" max="11521" width="15" customWidth="1"/>
    <col min="11523" max="11523" width="12.88671875" customWidth="1"/>
    <col min="11524" max="11524" width="12.33203125" customWidth="1"/>
    <col min="11776" max="11776" width="14.33203125" customWidth="1"/>
    <col min="11777" max="11777" width="15" customWidth="1"/>
    <col min="11779" max="11779" width="12.88671875" customWidth="1"/>
    <col min="11780" max="11780" width="12.33203125" customWidth="1"/>
    <col min="12032" max="12032" width="14.33203125" customWidth="1"/>
    <col min="12033" max="12033" width="15" customWidth="1"/>
    <col min="12035" max="12035" width="12.88671875" customWidth="1"/>
    <col min="12036" max="12036" width="12.33203125" customWidth="1"/>
    <col min="12288" max="12288" width="14.33203125" customWidth="1"/>
    <col min="12289" max="12289" width="15" customWidth="1"/>
    <col min="12291" max="12291" width="12.88671875" customWidth="1"/>
    <col min="12292" max="12292" width="12.33203125" customWidth="1"/>
    <col min="12544" max="12544" width="14.33203125" customWidth="1"/>
    <col min="12545" max="12545" width="15" customWidth="1"/>
    <col min="12547" max="12547" width="12.88671875" customWidth="1"/>
    <col min="12548" max="12548" width="12.33203125" customWidth="1"/>
    <col min="12800" max="12800" width="14.33203125" customWidth="1"/>
    <col min="12801" max="12801" width="15" customWidth="1"/>
    <col min="12803" max="12803" width="12.88671875" customWidth="1"/>
    <col min="12804" max="12804" width="12.33203125" customWidth="1"/>
    <col min="13056" max="13056" width="14.33203125" customWidth="1"/>
    <col min="13057" max="13057" width="15" customWidth="1"/>
    <col min="13059" max="13059" width="12.88671875" customWidth="1"/>
    <col min="13060" max="13060" width="12.33203125" customWidth="1"/>
    <col min="13312" max="13312" width="14.33203125" customWidth="1"/>
    <col min="13313" max="13313" width="15" customWidth="1"/>
    <col min="13315" max="13315" width="12.88671875" customWidth="1"/>
    <col min="13316" max="13316" width="12.33203125" customWidth="1"/>
    <col min="13568" max="13568" width="14.33203125" customWidth="1"/>
    <col min="13569" max="13569" width="15" customWidth="1"/>
    <col min="13571" max="13571" width="12.88671875" customWidth="1"/>
    <col min="13572" max="13572" width="12.33203125" customWidth="1"/>
    <col min="13824" max="13824" width="14.33203125" customWidth="1"/>
    <col min="13825" max="13825" width="15" customWidth="1"/>
    <col min="13827" max="13827" width="12.88671875" customWidth="1"/>
    <col min="13828" max="13828" width="12.33203125" customWidth="1"/>
    <col min="14080" max="14080" width="14.33203125" customWidth="1"/>
    <col min="14081" max="14081" width="15" customWidth="1"/>
    <col min="14083" max="14083" width="12.88671875" customWidth="1"/>
    <col min="14084" max="14084" width="12.33203125" customWidth="1"/>
    <col min="14336" max="14336" width="14.33203125" customWidth="1"/>
    <col min="14337" max="14337" width="15" customWidth="1"/>
    <col min="14339" max="14339" width="12.88671875" customWidth="1"/>
    <col min="14340" max="14340" width="12.33203125" customWidth="1"/>
    <col min="14592" max="14592" width="14.33203125" customWidth="1"/>
    <col min="14593" max="14593" width="15" customWidth="1"/>
    <col min="14595" max="14595" width="12.88671875" customWidth="1"/>
    <col min="14596" max="14596" width="12.33203125" customWidth="1"/>
    <col min="14848" max="14848" width="14.33203125" customWidth="1"/>
    <col min="14849" max="14849" width="15" customWidth="1"/>
    <col min="14851" max="14851" width="12.88671875" customWidth="1"/>
    <col min="14852" max="14852" width="12.33203125" customWidth="1"/>
    <col min="15104" max="15104" width="14.33203125" customWidth="1"/>
    <col min="15105" max="15105" width="15" customWidth="1"/>
    <col min="15107" max="15107" width="12.88671875" customWidth="1"/>
    <col min="15108" max="15108" width="12.33203125" customWidth="1"/>
    <col min="15360" max="15360" width="14.33203125" customWidth="1"/>
    <col min="15361" max="15361" width="15" customWidth="1"/>
    <col min="15363" max="15363" width="12.88671875" customWidth="1"/>
    <col min="15364" max="15364" width="12.33203125" customWidth="1"/>
    <col min="15616" max="15616" width="14.33203125" customWidth="1"/>
    <col min="15617" max="15617" width="15" customWidth="1"/>
    <col min="15619" max="15619" width="12.88671875" customWidth="1"/>
    <col min="15620" max="15620" width="12.33203125" customWidth="1"/>
    <col min="15872" max="15872" width="14.33203125" customWidth="1"/>
    <col min="15873" max="15873" width="15" customWidth="1"/>
    <col min="15875" max="15875" width="12.88671875" customWidth="1"/>
    <col min="15876" max="15876" width="12.33203125" customWidth="1"/>
    <col min="16128" max="16128" width="14.33203125" customWidth="1"/>
    <col min="16129" max="16129" width="15" customWidth="1"/>
    <col min="16131" max="16131" width="12.88671875" customWidth="1"/>
    <col min="16132" max="16132" width="12.33203125" customWidth="1"/>
  </cols>
  <sheetData>
    <row r="1" spans="1:13" x14ac:dyDescent="0.3">
      <c r="A1" s="18" t="s">
        <v>557</v>
      </c>
      <c r="B1" s="14"/>
      <c r="F1" s="34"/>
    </row>
    <row r="2" spans="1:13" x14ac:dyDescent="0.3">
      <c r="A2" s="5" t="s">
        <v>541</v>
      </c>
      <c r="B2" s="6" t="s">
        <v>33</v>
      </c>
      <c r="F2" s="34"/>
    </row>
    <row r="3" spans="1:13" x14ac:dyDescent="0.3">
      <c r="A3" s="5" t="s">
        <v>542</v>
      </c>
      <c r="B3" s="6" t="s">
        <v>583</v>
      </c>
      <c r="F3" s="34"/>
    </row>
    <row r="4" spans="1:13" x14ac:dyDescent="0.3">
      <c r="A4" s="5" t="s">
        <v>543</v>
      </c>
      <c r="B4" s="7">
        <v>41864</v>
      </c>
      <c r="F4" s="34"/>
    </row>
    <row r="5" spans="1:13" x14ac:dyDescent="0.3">
      <c r="A5" s="5" t="s">
        <v>712</v>
      </c>
      <c r="B5" s="6" t="s">
        <v>581</v>
      </c>
      <c r="F5" s="34"/>
    </row>
    <row r="6" spans="1:13" x14ac:dyDescent="0.3">
      <c r="A6" s="8" t="s">
        <v>548</v>
      </c>
      <c r="B6" s="9">
        <v>2</v>
      </c>
    </row>
    <row r="7" spans="1:13" x14ac:dyDescent="0.3">
      <c r="A7" s="8" t="s">
        <v>546</v>
      </c>
      <c r="B7" s="9" t="s">
        <v>582</v>
      </c>
    </row>
    <row r="8" spans="1:13" x14ac:dyDescent="0.3">
      <c r="A8" s="8" t="s">
        <v>549</v>
      </c>
      <c r="B8" s="9"/>
      <c r="K8" s="4" t="s">
        <v>819</v>
      </c>
    </row>
    <row r="9" spans="1:13" x14ac:dyDescent="0.3">
      <c r="A9" s="11" t="s">
        <v>0</v>
      </c>
      <c r="B9" s="10" t="s">
        <v>1</v>
      </c>
      <c r="C9" s="11" t="s">
        <v>2</v>
      </c>
      <c r="D9" s="10" t="s">
        <v>6</v>
      </c>
      <c r="E9" s="11" t="s">
        <v>24</v>
      </c>
      <c r="F9" s="11" t="s">
        <v>668</v>
      </c>
      <c r="G9" s="11" t="s">
        <v>556</v>
      </c>
      <c r="H9" s="4" t="s">
        <v>25</v>
      </c>
      <c r="I9" s="1" t="s">
        <v>550</v>
      </c>
      <c r="K9" s="4" t="s">
        <v>0</v>
      </c>
      <c r="L9" s="4" t="s">
        <v>54</v>
      </c>
      <c r="M9" s="4" t="s">
        <v>6</v>
      </c>
    </row>
    <row r="10" spans="1:13" s="12" customFormat="1" x14ac:dyDescent="0.3">
      <c r="A10" s="17">
        <v>6</v>
      </c>
      <c r="B10" s="17" t="s">
        <v>4</v>
      </c>
      <c r="C10" s="17">
        <v>50</v>
      </c>
      <c r="D10" s="17" t="s">
        <v>7</v>
      </c>
      <c r="E10" s="20" t="s">
        <v>678</v>
      </c>
      <c r="F10" s="20"/>
      <c r="G10" s="21">
        <v>0.44444444444444442</v>
      </c>
      <c r="H10" s="17" t="s">
        <v>30</v>
      </c>
      <c r="I10" s="13" t="s">
        <v>108</v>
      </c>
      <c r="K10" s="36">
        <f>SUMIFS($A$10:$A$400,$B$10:$B$400,"CH",$D$10:$D$400,"U1")</f>
        <v>13</v>
      </c>
      <c r="L10" s="36" t="s">
        <v>3</v>
      </c>
      <c r="M10" s="36" t="s">
        <v>7</v>
      </c>
    </row>
    <row r="11" spans="1:13" s="12" customFormat="1" x14ac:dyDescent="0.3">
      <c r="A11" s="17">
        <v>5</v>
      </c>
      <c r="B11" s="17" t="s">
        <v>3</v>
      </c>
      <c r="C11" s="17">
        <v>60</v>
      </c>
      <c r="D11" s="17" t="s">
        <v>7</v>
      </c>
      <c r="E11" s="20" t="s">
        <v>690</v>
      </c>
      <c r="F11" s="20"/>
      <c r="G11" s="23"/>
      <c r="H11" s="17" t="s">
        <v>30</v>
      </c>
      <c r="I11" s="13"/>
      <c r="K11" s="36">
        <f>SUMIFS($A$10:$A$400,$B$10:$B$400,"CH",$D$10:$D$400,"U2")</f>
        <v>7</v>
      </c>
      <c r="L11" s="36" t="s">
        <v>3</v>
      </c>
      <c r="M11" s="36" t="s">
        <v>8</v>
      </c>
    </row>
    <row r="12" spans="1:13" s="12" customFormat="1" x14ac:dyDescent="0.3">
      <c r="A12" s="17">
        <v>1</v>
      </c>
      <c r="B12" s="17" t="s">
        <v>3</v>
      </c>
      <c r="C12" s="17">
        <v>50</v>
      </c>
      <c r="D12" s="17" t="s">
        <v>7</v>
      </c>
      <c r="E12" s="20" t="s">
        <v>666</v>
      </c>
      <c r="F12" s="20"/>
      <c r="G12" s="23"/>
      <c r="H12" s="17" t="s">
        <v>31</v>
      </c>
      <c r="I12" s="13"/>
      <c r="K12" s="36">
        <f>SUMIFS($A$10:$A$400,$B$10:$B$400,"CH",$D$10:$D$400,"U3")</f>
        <v>1</v>
      </c>
      <c r="L12" s="36" t="s">
        <v>3</v>
      </c>
      <c r="M12" s="36" t="s">
        <v>9</v>
      </c>
    </row>
    <row r="13" spans="1:13" s="12" customFormat="1" x14ac:dyDescent="0.3">
      <c r="A13" s="17">
        <v>1</v>
      </c>
      <c r="B13" s="17" t="s">
        <v>3</v>
      </c>
      <c r="C13" s="17">
        <v>100</v>
      </c>
      <c r="D13" s="17" t="s">
        <v>7</v>
      </c>
      <c r="E13" s="20" t="s">
        <v>780</v>
      </c>
      <c r="F13" s="20"/>
      <c r="G13" s="23"/>
      <c r="H13" s="17" t="s">
        <v>31</v>
      </c>
      <c r="I13" s="13"/>
      <c r="K13" s="36">
        <f>SUMIFS($A$10:$A$400,$B$10:$B$400,"CH",$D$10:$D$400,"U4")</f>
        <v>0</v>
      </c>
      <c r="L13" s="36" t="s">
        <v>3</v>
      </c>
      <c r="M13" s="36" t="s">
        <v>10</v>
      </c>
    </row>
    <row r="14" spans="1:13" s="12" customFormat="1" x14ac:dyDescent="0.3">
      <c r="A14" s="17">
        <v>1</v>
      </c>
      <c r="B14" s="17" t="s">
        <v>4</v>
      </c>
      <c r="C14" s="17">
        <v>220</v>
      </c>
      <c r="D14" s="17" t="s">
        <v>7</v>
      </c>
      <c r="E14" s="20" t="s">
        <v>671</v>
      </c>
      <c r="F14" s="20"/>
      <c r="G14" s="23"/>
      <c r="H14" s="17" t="s">
        <v>109</v>
      </c>
      <c r="I14" s="13"/>
      <c r="K14" s="36">
        <f>SUMIFS($A$10:$A$400,$B$10:$B$400,"CH",$D$10:$D$400,"U5")</f>
        <v>22</v>
      </c>
      <c r="L14" s="36" t="s">
        <v>3</v>
      </c>
      <c r="M14" s="36" t="s">
        <v>11</v>
      </c>
    </row>
    <row r="15" spans="1:13" s="12" customFormat="1" x14ac:dyDescent="0.3">
      <c r="A15" s="17">
        <v>1</v>
      </c>
      <c r="B15" s="17" t="s">
        <v>4</v>
      </c>
      <c r="C15" s="17">
        <v>300</v>
      </c>
      <c r="D15" s="17" t="s">
        <v>7</v>
      </c>
      <c r="E15" s="20" t="s">
        <v>666</v>
      </c>
      <c r="F15" s="20"/>
      <c r="G15" s="23"/>
      <c r="H15" s="17" t="s">
        <v>109</v>
      </c>
      <c r="I15" s="13"/>
      <c r="K15" s="36">
        <f>SUMIFS($A$10:$A$400,$B$10:$B$400,"CH",$D$10:$D$400,"U6")</f>
        <v>2</v>
      </c>
      <c r="L15" s="36" t="s">
        <v>3</v>
      </c>
      <c r="M15" s="36" t="s">
        <v>12</v>
      </c>
    </row>
    <row r="16" spans="1:13" s="12" customFormat="1" x14ac:dyDescent="0.3">
      <c r="A16" s="17">
        <v>1</v>
      </c>
      <c r="B16" s="17" t="s">
        <v>4</v>
      </c>
      <c r="C16" s="17">
        <v>60</v>
      </c>
      <c r="D16" s="17" t="s">
        <v>7</v>
      </c>
      <c r="E16" s="20" t="s">
        <v>666</v>
      </c>
      <c r="F16" s="20"/>
      <c r="G16" s="23"/>
      <c r="H16" s="17" t="s">
        <v>26</v>
      </c>
      <c r="I16" s="13"/>
      <c r="K16" s="36">
        <f>SUMIFS($A$10:$A$400,$B$10:$B$400,"CH",$D$10:$D$400,"U7")</f>
        <v>60</v>
      </c>
      <c r="L16" s="36" t="s">
        <v>3</v>
      </c>
      <c r="M16" s="36" t="s">
        <v>13</v>
      </c>
    </row>
    <row r="17" spans="1:13" s="12" customFormat="1" x14ac:dyDescent="0.3">
      <c r="A17" s="17">
        <v>1</v>
      </c>
      <c r="B17" s="17" t="s">
        <v>3</v>
      </c>
      <c r="C17" s="17">
        <v>70</v>
      </c>
      <c r="D17" s="17" t="s">
        <v>7</v>
      </c>
      <c r="E17" s="20" t="s">
        <v>666</v>
      </c>
      <c r="F17" s="20"/>
      <c r="G17" s="23"/>
      <c r="H17" s="17" t="s">
        <v>26</v>
      </c>
      <c r="I17" s="13"/>
      <c r="K17" s="36">
        <f>SUMIFS($A$10:$A$400,$B$10:$B$400,"CH",$D$10:$D$400,"U8")</f>
        <v>19</v>
      </c>
      <c r="L17" s="36" t="s">
        <v>3</v>
      </c>
      <c r="M17" s="36" t="s">
        <v>14</v>
      </c>
    </row>
    <row r="18" spans="1:13" s="12" customFormat="1" x14ac:dyDescent="0.3">
      <c r="A18" s="17">
        <v>2</v>
      </c>
      <c r="B18" s="17" t="s">
        <v>3</v>
      </c>
      <c r="C18" s="17">
        <v>80</v>
      </c>
      <c r="D18" s="17" t="s">
        <v>7</v>
      </c>
      <c r="E18" s="20" t="s">
        <v>666</v>
      </c>
      <c r="F18" s="20"/>
      <c r="G18" s="23"/>
      <c r="H18" s="17" t="s">
        <v>26</v>
      </c>
      <c r="I18" s="13"/>
      <c r="K18" s="36">
        <f>SUMIFS($A$10:$A$400,$B$10:$B$400,"CH",$D$10:$D$400,"U9")</f>
        <v>6</v>
      </c>
      <c r="L18" s="36" t="s">
        <v>3</v>
      </c>
      <c r="M18" s="36" t="s">
        <v>15</v>
      </c>
    </row>
    <row r="19" spans="1:13" s="12" customFormat="1" x14ac:dyDescent="0.3">
      <c r="A19" s="17">
        <v>3</v>
      </c>
      <c r="B19" s="17" t="s">
        <v>3</v>
      </c>
      <c r="C19" s="17">
        <v>100</v>
      </c>
      <c r="D19" s="17" t="s">
        <v>7</v>
      </c>
      <c r="E19" s="20" t="s">
        <v>666</v>
      </c>
      <c r="F19" s="20"/>
      <c r="G19" s="23"/>
      <c r="H19" s="17" t="s">
        <v>26</v>
      </c>
      <c r="I19" s="13"/>
      <c r="K19" s="36">
        <f>SUMIFS($A$10:$A$400,$B$10:$B$400,"CH",$D$10:$D$400,"U10")</f>
        <v>4</v>
      </c>
      <c r="L19" s="36" t="s">
        <v>3</v>
      </c>
      <c r="M19" s="36" t="s">
        <v>16</v>
      </c>
    </row>
    <row r="20" spans="1:13" s="12" customFormat="1" x14ac:dyDescent="0.3">
      <c r="A20" s="17">
        <v>1</v>
      </c>
      <c r="B20" s="17" t="s">
        <v>4</v>
      </c>
      <c r="C20" s="17">
        <v>70</v>
      </c>
      <c r="D20" s="17" t="s">
        <v>7</v>
      </c>
      <c r="E20" s="20" t="s">
        <v>666</v>
      </c>
      <c r="F20" s="20"/>
      <c r="G20" s="23"/>
      <c r="H20" s="17" t="s">
        <v>26</v>
      </c>
      <c r="I20" s="13"/>
      <c r="K20" s="36">
        <f>SUMIFS($A$10:$A$400,$B$10:$B$400,"CH",$D$10:$D$400,"U11")</f>
        <v>5</v>
      </c>
      <c r="L20" s="36" t="s">
        <v>3</v>
      </c>
      <c r="M20" s="36" t="s">
        <v>42</v>
      </c>
    </row>
    <row r="21" spans="1:13" s="12" customFormat="1" x14ac:dyDescent="0.3">
      <c r="A21" s="17">
        <v>1</v>
      </c>
      <c r="B21" s="17" t="s">
        <v>4</v>
      </c>
      <c r="C21" s="17">
        <v>300</v>
      </c>
      <c r="D21" s="17" t="s">
        <v>8</v>
      </c>
      <c r="E21" s="20" t="s">
        <v>680</v>
      </c>
      <c r="F21" s="20"/>
      <c r="G21" s="23"/>
      <c r="H21" s="17" t="s">
        <v>109</v>
      </c>
      <c r="I21" s="13"/>
      <c r="K21" s="36">
        <f>SUMIFS($A$10:$A$400,$B$10:$B$400,"CH",$D$10:$D$400,"U12")</f>
        <v>7</v>
      </c>
      <c r="L21" s="36" t="s">
        <v>3</v>
      </c>
      <c r="M21" s="36" t="s">
        <v>43</v>
      </c>
    </row>
    <row r="22" spans="1:13" s="12" customFormat="1" x14ac:dyDescent="0.3">
      <c r="A22" s="17">
        <v>1</v>
      </c>
      <c r="B22" s="17" t="s">
        <v>4</v>
      </c>
      <c r="C22" s="17">
        <v>90</v>
      </c>
      <c r="D22" s="17" t="s">
        <v>8</v>
      </c>
      <c r="E22" s="20" t="s">
        <v>680</v>
      </c>
      <c r="F22" s="20"/>
      <c r="G22" s="23"/>
      <c r="H22" s="17" t="s">
        <v>32</v>
      </c>
      <c r="I22" s="13"/>
      <c r="K22" s="36">
        <f>SUMIFS($A$10:$A$400,$B$10:$B$400,"CH",$D$10:$D$400,"U13")</f>
        <v>45</v>
      </c>
      <c r="L22" s="36" t="s">
        <v>3</v>
      </c>
      <c r="M22" s="36" t="s">
        <v>44</v>
      </c>
    </row>
    <row r="23" spans="1:13" s="12" customFormat="1" x14ac:dyDescent="0.3">
      <c r="A23" s="17">
        <v>2</v>
      </c>
      <c r="B23" s="17" t="s">
        <v>4</v>
      </c>
      <c r="C23" s="17">
        <v>60</v>
      </c>
      <c r="D23" s="17" t="s">
        <v>8</v>
      </c>
      <c r="E23" s="20" t="s">
        <v>61</v>
      </c>
      <c r="F23" s="20" t="s">
        <v>48</v>
      </c>
      <c r="G23" s="23"/>
      <c r="H23" s="17" t="s">
        <v>30</v>
      </c>
      <c r="I23" s="13"/>
      <c r="K23" s="36">
        <f>SUM(K10:K22)</f>
        <v>191</v>
      </c>
      <c r="L23" s="36"/>
      <c r="M23" s="36"/>
    </row>
    <row r="24" spans="1:13" s="12" customFormat="1" x14ac:dyDescent="0.3">
      <c r="A24" s="17">
        <v>1</v>
      </c>
      <c r="B24" s="17" t="s">
        <v>5</v>
      </c>
      <c r="C24" s="17">
        <v>60</v>
      </c>
      <c r="D24" s="17" t="s">
        <v>8</v>
      </c>
      <c r="E24" s="20" t="s">
        <v>681</v>
      </c>
      <c r="F24" s="20"/>
      <c r="G24" s="23"/>
      <c r="H24" s="17"/>
      <c r="I24" s="13" t="s">
        <v>110</v>
      </c>
      <c r="K24" s="36"/>
      <c r="L24" s="36"/>
      <c r="M24" s="36"/>
    </row>
    <row r="25" spans="1:13" s="12" customFormat="1" x14ac:dyDescent="0.3">
      <c r="A25" s="17">
        <v>3</v>
      </c>
      <c r="B25" s="17" t="s">
        <v>4</v>
      </c>
      <c r="C25" s="17">
        <v>60</v>
      </c>
      <c r="D25" s="17" t="s">
        <v>8</v>
      </c>
      <c r="E25" s="20" t="s">
        <v>777</v>
      </c>
      <c r="F25" s="20"/>
      <c r="G25" s="23"/>
      <c r="H25" s="17" t="s">
        <v>30</v>
      </c>
      <c r="I25" s="13"/>
      <c r="K25" s="36">
        <f>SUMIFS($A$10:$A$400,$B$10:$B$400,"RT",$D$10:$D$400,"U1")</f>
        <v>10</v>
      </c>
      <c r="L25" s="36" t="s">
        <v>4</v>
      </c>
      <c r="M25" s="36" t="s">
        <v>7</v>
      </c>
    </row>
    <row r="26" spans="1:13" s="12" customFormat="1" x14ac:dyDescent="0.3">
      <c r="A26" s="17">
        <v>1</v>
      </c>
      <c r="B26" s="17" t="s">
        <v>3</v>
      </c>
      <c r="C26" s="17">
        <v>70</v>
      </c>
      <c r="D26" s="17" t="s">
        <v>8</v>
      </c>
      <c r="E26" s="20" t="s">
        <v>61</v>
      </c>
      <c r="F26" s="20" t="s">
        <v>48</v>
      </c>
      <c r="G26" s="23"/>
      <c r="H26" s="17" t="s">
        <v>30</v>
      </c>
      <c r="I26" s="13"/>
      <c r="K26" s="36">
        <f>SUMIFS($A$10:$A$400,$B$10:$B$400,"RT",$D$10:$D$400,"U2")</f>
        <v>23</v>
      </c>
      <c r="L26" s="36" t="s">
        <v>4</v>
      </c>
      <c r="M26" s="36" t="s">
        <v>8</v>
      </c>
    </row>
    <row r="27" spans="1:13" s="12" customFormat="1" x14ac:dyDescent="0.3">
      <c r="A27" s="17">
        <v>1</v>
      </c>
      <c r="B27" s="17" t="s">
        <v>4</v>
      </c>
      <c r="C27" s="17">
        <v>60</v>
      </c>
      <c r="D27" s="17" t="s">
        <v>8</v>
      </c>
      <c r="E27" s="20" t="s">
        <v>681</v>
      </c>
      <c r="F27" s="20"/>
      <c r="G27" s="23"/>
      <c r="H27" s="17" t="s">
        <v>26</v>
      </c>
      <c r="I27" s="13"/>
      <c r="K27" s="36">
        <f>SUMIFS($A$10:$A$400,$B$10:$B$400,"RT",$D$10:$D$400,"U3")</f>
        <v>26</v>
      </c>
      <c r="L27" s="36" t="s">
        <v>4</v>
      </c>
      <c r="M27" s="36" t="s">
        <v>9</v>
      </c>
    </row>
    <row r="28" spans="1:13" s="12" customFormat="1" x14ac:dyDescent="0.3">
      <c r="A28" s="17">
        <v>2</v>
      </c>
      <c r="B28" s="17" t="s">
        <v>3</v>
      </c>
      <c r="C28" s="17">
        <v>80</v>
      </c>
      <c r="D28" s="17" t="s">
        <v>8</v>
      </c>
      <c r="E28" s="20" t="s">
        <v>776</v>
      </c>
      <c r="F28" s="20"/>
      <c r="G28" s="23"/>
      <c r="H28" s="17" t="s">
        <v>26</v>
      </c>
      <c r="I28" s="13"/>
      <c r="K28" s="36">
        <f>SUMIFS($A$10:$A$400,$B$10:$B$400,"RT",$D$10:$D$400,"U4")</f>
        <v>6</v>
      </c>
      <c r="L28" s="36" t="s">
        <v>4</v>
      </c>
      <c r="M28" s="36" t="s">
        <v>10</v>
      </c>
    </row>
    <row r="29" spans="1:13" s="12" customFormat="1" x14ac:dyDescent="0.3">
      <c r="A29" s="17">
        <v>1</v>
      </c>
      <c r="B29" s="17" t="s">
        <v>4</v>
      </c>
      <c r="C29" s="17">
        <v>60</v>
      </c>
      <c r="D29" s="17" t="s">
        <v>8</v>
      </c>
      <c r="E29" s="20" t="s">
        <v>776</v>
      </c>
      <c r="F29" s="20"/>
      <c r="G29" s="23"/>
      <c r="H29" s="17" t="s">
        <v>26</v>
      </c>
      <c r="I29" s="13"/>
      <c r="K29" s="36">
        <f>SUMIFS($A$10:$A$400,$B$10:$B$400,"RT",$D$10:$D$400,"U5")</f>
        <v>3</v>
      </c>
      <c r="L29" s="36" t="s">
        <v>4</v>
      </c>
      <c r="M29" s="36" t="s">
        <v>11</v>
      </c>
    </row>
    <row r="30" spans="1:13" s="12" customFormat="1" x14ac:dyDescent="0.3">
      <c r="A30" s="17">
        <v>2</v>
      </c>
      <c r="B30" s="17" t="s">
        <v>4</v>
      </c>
      <c r="C30" s="17">
        <v>60</v>
      </c>
      <c r="D30" s="17" t="s">
        <v>8</v>
      </c>
      <c r="E30" s="20" t="s">
        <v>776</v>
      </c>
      <c r="F30" s="20"/>
      <c r="G30" s="23"/>
      <c r="H30" s="17" t="s">
        <v>26</v>
      </c>
      <c r="I30" s="13"/>
      <c r="K30" s="36">
        <f>SUMIFS($A$10:$A$400,$B$10:$B$400,"RT",$D$10:$D$400,"U6")</f>
        <v>2</v>
      </c>
      <c r="L30" s="36" t="s">
        <v>4</v>
      </c>
      <c r="M30" s="36" t="s">
        <v>12</v>
      </c>
    </row>
    <row r="31" spans="1:13" s="12" customFormat="1" x14ac:dyDescent="0.3">
      <c r="A31" s="17">
        <v>1</v>
      </c>
      <c r="B31" s="17" t="s">
        <v>3</v>
      </c>
      <c r="C31" s="17">
        <v>90</v>
      </c>
      <c r="D31" s="17" t="s">
        <v>8</v>
      </c>
      <c r="E31" s="20" t="s">
        <v>776</v>
      </c>
      <c r="F31" s="20"/>
      <c r="G31" s="23"/>
      <c r="H31" s="17" t="s">
        <v>26</v>
      </c>
      <c r="I31" s="13"/>
      <c r="K31" s="36">
        <f>SUMIFS($A$10:$A$400,$B$10:$B$400,"RT",$D$10:$D$400,"U7")</f>
        <v>0</v>
      </c>
      <c r="L31" s="36" t="s">
        <v>4</v>
      </c>
      <c r="M31" s="36" t="s">
        <v>13</v>
      </c>
    </row>
    <row r="32" spans="1:13" s="12" customFormat="1" x14ac:dyDescent="0.3">
      <c r="A32" s="17">
        <v>1</v>
      </c>
      <c r="B32" s="17" t="s">
        <v>3</v>
      </c>
      <c r="C32" s="17">
        <v>100</v>
      </c>
      <c r="D32" s="17" t="s">
        <v>8</v>
      </c>
      <c r="E32" s="20" t="s">
        <v>776</v>
      </c>
      <c r="F32" s="20"/>
      <c r="G32" s="23"/>
      <c r="H32" s="17" t="s">
        <v>26</v>
      </c>
      <c r="I32" s="13"/>
      <c r="K32" s="36">
        <f>SUMIFS($A$10:$A$400,$B$10:$B$400,"RT",$D$10:$D$400,"U8")</f>
        <v>11</v>
      </c>
      <c r="L32" s="36" t="s">
        <v>4</v>
      </c>
      <c r="M32" s="36" t="s">
        <v>14</v>
      </c>
    </row>
    <row r="33" spans="1:13" s="12" customFormat="1" x14ac:dyDescent="0.3">
      <c r="A33" s="17">
        <v>1</v>
      </c>
      <c r="B33" s="17" t="s">
        <v>4</v>
      </c>
      <c r="C33" s="17">
        <v>70</v>
      </c>
      <c r="D33" s="17" t="s">
        <v>8</v>
      </c>
      <c r="E33" s="20" t="s">
        <v>776</v>
      </c>
      <c r="F33" s="20"/>
      <c r="G33" s="23"/>
      <c r="H33" s="17" t="s">
        <v>26</v>
      </c>
      <c r="I33" s="13"/>
      <c r="K33" s="36">
        <f>SUMIFS($A$10:$A$400,$B$10:$B$400,"RT",$D$10:$D$400,"U9")</f>
        <v>13</v>
      </c>
      <c r="L33" s="36" t="s">
        <v>4</v>
      </c>
      <c r="M33" s="36" t="s">
        <v>15</v>
      </c>
    </row>
    <row r="34" spans="1:13" s="12" customFormat="1" x14ac:dyDescent="0.3">
      <c r="A34" s="17">
        <v>1</v>
      </c>
      <c r="B34" s="17" t="s">
        <v>4</v>
      </c>
      <c r="C34" s="17">
        <v>50</v>
      </c>
      <c r="D34" s="17" t="s">
        <v>8</v>
      </c>
      <c r="E34" s="20" t="s">
        <v>776</v>
      </c>
      <c r="F34" s="20"/>
      <c r="G34" s="23"/>
      <c r="H34" s="17" t="s">
        <v>26</v>
      </c>
      <c r="I34" s="13"/>
      <c r="K34" s="36">
        <f>SUMIFS($A$10:$A$400,$B$10:$B$400,"RT",$D$10:$D$400,"U10")</f>
        <v>3</v>
      </c>
      <c r="L34" s="36" t="s">
        <v>4</v>
      </c>
      <c r="M34" s="36" t="s">
        <v>16</v>
      </c>
    </row>
    <row r="35" spans="1:13" s="12" customFormat="1" x14ac:dyDescent="0.3">
      <c r="A35" s="17">
        <v>1</v>
      </c>
      <c r="B35" s="17" t="s">
        <v>4</v>
      </c>
      <c r="C35" s="17">
        <v>60</v>
      </c>
      <c r="D35" s="17" t="s">
        <v>8</v>
      </c>
      <c r="E35" s="20" t="s">
        <v>776</v>
      </c>
      <c r="F35" s="20"/>
      <c r="G35" s="23"/>
      <c r="H35" s="17" t="s">
        <v>26</v>
      </c>
      <c r="I35" s="13"/>
      <c r="K35" s="36">
        <f>SUMIFS($A$10:$A$400,$B$10:$B$400,"RT",$D$10:$D$400,"U11")</f>
        <v>0</v>
      </c>
      <c r="L35" s="36" t="s">
        <v>4</v>
      </c>
      <c r="M35" s="36" t="s">
        <v>42</v>
      </c>
    </row>
    <row r="36" spans="1:13" s="12" customFormat="1" x14ac:dyDescent="0.3">
      <c r="A36" s="17">
        <v>1</v>
      </c>
      <c r="B36" s="17" t="s">
        <v>4</v>
      </c>
      <c r="C36" s="17">
        <v>90</v>
      </c>
      <c r="D36" s="17" t="s">
        <v>8</v>
      </c>
      <c r="E36" s="20" t="s">
        <v>680</v>
      </c>
      <c r="F36" s="20"/>
      <c r="G36" s="23"/>
      <c r="H36" s="17" t="s">
        <v>32</v>
      </c>
      <c r="I36" s="13"/>
      <c r="K36" s="36">
        <f>SUMIFS($A$10:$A$400,$B$10:$B$400,"RT",$D$10:$D$400,"U12")</f>
        <v>5</v>
      </c>
      <c r="L36" s="36" t="s">
        <v>4</v>
      </c>
      <c r="M36" s="36" t="s">
        <v>43</v>
      </c>
    </row>
    <row r="37" spans="1:13" s="12" customFormat="1" x14ac:dyDescent="0.3">
      <c r="A37" s="17">
        <v>1</v>
      </c>
      <c r="B37" s="17" t="s">
        <v>4</v>
      </c>
      <c r="C37" s="17">
        <v>60</v>
      </c>
      <c r="D37" s="17" t="s">
        <v>8</v>
      </c>
      <c r="E37" s="20" t="s">
        <v>680</v>
      </c>
      <c r="F37" s="20"/>
      <c r="G37" s="23"/>
      <c r="H37" s="17" t="s">
        <v>30</v>
      </c>
      <c r="I37" s="13"/>
      <c r="K37" s="36">
        <f>SUMIFS($A$10:$A$400,$B$10:$B$400,"RT",$D$10:$D$400,"U13")</f>
        <v>35</v>
      </c>
      <c r="L37" s="36" t="s">
        <v>4</v>
      </c>
      <c r="M37" s="36" t="s">
        <v>44</v>
      </c>
    </row>
    <row r="38" spans="1:13" s="12" customFormat="1" x14ac:dyDescent="0.3">
      <c r="A38" s="17">
        <v>2</v>
      </c>
      <c r="B38" s="17" t="s">
        <v>4</v>
      </c>
      <c r="C38" s="17">
        <v>50</v>
      </c>
      <c r="D38" s="17" t="s">
        <v>8</v>
      </c>
      <c r="E38" s="20" t="s">
        <v>61</v>
      </c>
      <c r="F38" s="20" t="s">
        <v>48</v>
      </c>
      <c r="G38" s="23"/>
      <c r="H38" s="17" t="s">
        <v>30</v>
      </c>
      <c r="I38" s="13"/>
      <c r="K38" s="36">
        <f>SUM(K25:K37)</f>
        <v>137</v>
      </c>
      <c r="L38" s="16"/>
      <c r="M38" s="16"/>
    </row>
    <row r="39" spans="1:13" s="12" customFormat="1" x14ac:dyDescent="0.3">
      <c r="A39" s="17">
        <v>1</v>
      </c>
      <c r="B39" s="17" t="s">
        <v>4</v>
      </c>
      <c r="C39" s="17">
        <v>70</v>
      </c>
      <c r="D39" s="17" t="s">
        <v>8</v>
      </c>
      <c r="E39" s="20" t="s">
        <v>681</v>
      </c>
      <c r="F39" s="20"/>
      <c r="G39" s="23"/>
      <c r="H39" s="17" t="s">
        <v>26</v>
      </c>
      <c r="I39" s="13"/>
      <c r="K39" s="16"/>
      <c r="L39" s="16"/>
      <c r="M39" s="16"/>
    </row>
    <row r="40" spans="1:13" s="12" customFormat="1" x14ac:dyDescent="0.3">
      <c r="A40" s="17">
        <v>1</v>
      </c>
      <c r="B40" s="17" t="s">
        <v>3</v>
      </c>
      <c r="C40" s="17">
        <v>110</v>
      </c>
      <c r="D40" s="17" t="s">
        <v>8</v>
      </c>
      <c r="E40" s="20" t="s">
        <v>681</v>
      </c>
      <c r="F40" s="20"/>
      <c r="G40" s="23"/>
      <c r="H40" s="17" t="s">
        <v>26</v>
      </c>
      <c r="I40" s="13"/>
      <c r="K40" s="16"/>
      <c r="L40" s="16"/>
      <c r="M40" s="16"/>
    </row>
    <row r="41" spans="1:13" s="12" customFormat="1" x14ac:dyDescent="0.3">
      <c r="A41" s="17">
        <v>1</v>
      </c>
      <c r="B41" s="17" t="s">
        <v>5</v>
      </c>
      <c r="C41" s="17">
        <v>60</v>
      </c>
      <c r="D41" s="17" t="s">
        <v>8</v>
      </c>
      <c r="E41" s="20" t="s">
        <v>681</v>
      </c>
      <c r="F41" s="20"/>
      <c r="G41" s="23"/>
      <c r="H41" s="17" t="s">
        <v>26</v>
      </c>
      <c r="I41" s="13"/>
      <c r="K41" s="16"/>
      <c r="L41" s="16"/>
      <c r="M41" s="16"/>
    </row>
    <row r="42" spans="1:13" s="12" customFormat="1" x14ac:dyDescent="0.3">
      <c r="A42" s="17">
        <v>1</v>
      </c>
      <c r="B42" s="17" t="s">
        <v>4</v>
      </c>
      <c r="C42" s="17">
        <v>50</v>
      </c>
      <c r="D42" s="17" t="s">
        <v>8</v>
      </c>
      <c r="E42" s="20" t="s">
        <v>681</v>
      </c>
      <c r="F42" s="20"/>
      <c r="G42" s="23"/>
      <c r="H42" s="17" t="s">
        <v>26</v>
      </c>
      <c r="I42" s="13"/>
      <c r="K42" s="16"/>
      <c r="L42" s="16"/>
      <c r="M42" s="16"/>
    </row>
    <row r="43" spans="1:13" s="12" customFormat="1" x14ac:dyDescent="0.3">
      <c r="A43" s="17">
        <v>1</v>
      </c>
      <c r="B43" s="17" t="s">
        <v>4</v>
      </c>
      <c r="C43" s="17">
        <v>120</v>
      </c>
      <c r="D43" s="17" t="s">
        <v>8</v>
      </c>
      <c r="E43" s="20" t="s">
        <v>680</v>
      </c>
      <c r="F43" s="20"/>
      <c r="G43" s="23"/>
      <c r="H43" s="17" t="s">
        <v>32</v>
      </c>
      <c r="I43" s="13"/>
      <c r="K43" s="16"/>
      <c r="L43" s="16"/>
      <c r="M43" s="16"/>
    </row>
    <row r="44" spans="1:13" s="12" customFormat="1" x14ac:dyDescent="0.3">
      <c r="A44" s="17">
        <v>1</v>
      </c>
      <c r="B44" s="17" t="s">
        <v>3</v>
      </c>
      <c r="C44" s="17">
        <v>80</v>
      </c>
      <c r="D44" s="17" t="s">
        <v>8</v>
      </c>
      <c r="E44" s="20" t="s">
        <v>681</v>
      </c>
      <c r="F44" s="20"/>
      <c r="G44" s="23"/>
      <c r="H44" s="17" t="s">
        <v>26</v>
      </c>
      <c r="I44" s="13"/>
      <c r="K44" s="16"/>
      <c r="L44" s="16"/>
      <c r="M44" s="16"/>
    </row>
    <row r="45" spans="1:13" s="12" customFormat="1" x14ac:dyDescent="0.3">
      <c r="A45" s="17">
        <v>1</v>
      </c>
      <c r="B45" s="17" t="s">
        <v>4</v>
      </c>
      <c r="C45" s="17">
        <v>70</v>
      </c>
      <c r="D45" s="17" t="s">
        <v>8</v>
      </c>
      <c r="E45" s="20" t="s">
        <v>681</v>
      </c>
      <c r="F45" s="20"/>
      <c r="G45" s="23"/>
      <c r="H45" s="17"/>
      <c r="I45" s="13"/>
      <c r="K45" s="16"/>
      <c r="L45" s="16"/>
      <c r="M45" s="16"/>
    </row>
    <row r="46" spans="1:13" s="12" customFormat="1" x14ac:dyDescent="0.3">
      <c r="A46" s="17">
        <v>1</v>
      </c>
      <c r="B46" s="17" t="s">
        <v>4</v>
      </c>
      <c r="C46" s="17">
        <v>70</v>
      </c>
      <c r="D46" s="17" t="s">
        <v>8</v>
      </c>
      <c r="E46" s="20" t="s">
        <v>681</v>
      </c>
      <c r="F46" s="20"/>
      <c r="G46" s="23"/>
      <c r="H46" s="17"/>
      <c r="I46" s="13"/>
      <c r="K46" s="16"/>
      <c r="L46" s="16"/>
      <c r="M46" s="16"/>
    </row>
    <row r="47" spans="1:13" s="12" customFormat="1" x14ac:dyDescent="0.3">
      <c r="A47" s="17">
        <v>20</v>
      </c>
      <c r="B47" s="17" t="s">
        <v>4</v>
      </c>
      <c r="C47" s="17">
        <v>70</v>
      </c>
      <c r="D47" s="17" t="s">
        <v>9</v>
      </c>
      <c r="E47" s="20" t="s">
        <v>22</v>
      </c>
      <c r="F47" s="20" t="s">
        <v>48</v>
      </c>
      <c r="G47" s="23">
        <v>0.4548611111111111</v>
      </c>
      <c r="H47" s="17" t="s">
        <v>32</v>
      </c>
      <c r="I47" s="13"/>
      <c r="K47" s="16"/>
      <c r="L47" s="16"/>
      <c r="M47" s="16"/>
    </row>
    <row r="48" spans="1:13" s="12" customFormat="1" x14ac:dyDescent="0.3">
      <c r="A48" s="17">
        <v>2</v>
      </c>
      <c r="B48" s="17" t="s">
        <v>4</v>
      </c>
      <c r="C48" s="17">
        <v>70</v>
      </c>
      <c r="D48" s="17" t="s">
        <v>9</v>
      </c>
      <c r="E48" s="20" t="s">
        <v>667</v>
      </c>
      <c r="F48" s="20"/>
      <c r="G48" s="23"/>
      <c r="H48" s="17" t="s">
        <v>26</v>
      </c>
      <c r="I48" s="13"/>
      <c r="K48" s="16"/>
      <c r="L48" s="16"/>
      <c r="M48" s="16"/>
    </row>
    <row r="49" spans="1:13" s="12" customFormat="1" x14ac:dyDescent="0.3">
      <c r="A49" s="17">
        <v>1</v>
      </c>
      <c r="B49" s="17" t="s">
        <v>3</v>
      </c>
      <c r="C49" s="17">
        <v>60</v>
      </c>
      <c r="D49" s="17" t="s">
        <v>9</v>
      </c>
      <c r="E49" s="20" t="s">
        <v>667</v>
      </c>
      <c r="F49" s="20"/>
      <c r="G49" s="23"/>
      <c r="H49" s="17" t="s">
        <v>26</v>
      </c>
      <c r="I49" s="13"/>
      <c r="K49" s="16"/>
      <c r="L49" s="16"/>
      <c r="M49" s="16"/>
    </row>
    <row r="50" spans="1:13" s="12" customFormat="1" x14ac:dyDescent="0.3">
      <c r="A50" s="17">
        <v>1</v>
      </c>
      <c r="B50" s="17" t="s">
        <v>4</v>
      </c>
      <c r="C50" s="17">
        <v>60</v>
      </c>
      <c r="D50" s="17" t="s">
        <v>9</v>
      </c>
      <c r="E50" s="20" t="s">
        <v>667</v>
      </c>
      <c r="F50" s="20"/>
      <c r="G50" s="23"/>
      <c r="H50" s="17" t="s">
        <v>26</v>
      </c>
      <c r="I50" s="13"/>
      <c r="K50" s="16"/>
      <c r="L50" s="16"/>
      <c r="M50" s="16"/>
    </row>
    <row r="51" spans="1:13" s="12" customFormat="1" x14ac:dyDescent="0.3">
      <c r="A51" s="17">
        <v>2</v>
      </c>
      <c r="B51" s="17" t="s">
        <v>4</v>
      </c>
      <c r="C51" s="17">
        <v>70</v>
      </c>
      <c r="D51" s="17" t="s">
        <v>9</v>
      </c>
      <c r="E51" s="20" t="s">
        <v>667</v>
      </c>
      <c r="F51" s="20"/>
      <c r="G51" s="23"/>
      <c r="H51" s="17" t="s">
        <v>26</v>
      </c>
      <c r="I51" s="13"/>
      <c r="K51" s="16"/>
      <c r="L51" s="16"/>
      <c r="M51" s="16"/>
    </row>
    <row r="52" spans="1:13" s="12" customFormat="1" x14ac:dyDescent="0.3">
      <c r="A52" s="17">
        <v>1</v>
      </c>
      <c r="B52" s="17" t="s">
        <v>4</v>
      </c>
      <c r="C52" s="17">
        <v>110</v>
      </c>
      <c r="D52" s="17" t="s">
        <v>9</v>
      </c>
      <c r="E52" s="20" t="s">
        <v>667</v>
      </c>
      <c r="F52" s="20" t="s">
        <v>111</v>
      </c>
      <c r="G52" s="23"/>
      <c r="H52" s="17" t="s">
        <v>26</v>
      </c>
      <c r="I52" s="13"/>
      <c r="K52" s="16"/>
      <c r="L52" s="16"/>
      <c r="M52" s="16"/>
    </row>
    <row r="53" spans="1:13" s="12" customFormat="1" x14ac:dyDescent="0.3">
      <c r="A53" s="17">
        <v>1</v>
      </c>
      <c r="B53" s="17" t="s">
        <v>4</v>
      </c>
      <c r="C53" s="17">
        <v>150</v>
      </c>
      <c r="D53" s="17" t="s">
        <v>10</v>
      </c>
      <c r="E53" s="20" t="s">
        <v>776</v>
      </c>
      <c r="F53" s="20" t="s">
        <v>111</v>
      </c>
      <c r="G53" s="23"/>
      <c r="H53" s="17" t="s">
        <v>26</v>
      </c>
      <c r="I53" s="13"/>
      <c r="K53" s="16"/>
      <c r="L53" s="16"/>
      <c r="M53" s="16"/>
    </row>
    <row r="54" spans="1:13" s="12" customFormat="1" x14ac:dyDescent="0.3">
      <c r="A54" s="17">
        <v>1</v>
      </c>
      <c r="B54" s="17" t="s">
        <v>5</v>
      </c>
      <c r="C54" s="17">
        <v>90</v>
      </c>
      <c r="D54" s="17" t="s">
        <v>10</v>
      </c>
      <c r="E54" s="20" t="s">
        <v>777</v>
      </c>
      <c r="F54" s="20"/>
      <c r="G54" s="23"/>
      <c r="H54" s="17" t="s">
        <v>30</v>
      </c>
      <c r="I54" s="13"/>
      <c r="K54" s="16"/>
      <c r="L54" s="16"/>
      <c r="M54" s="16"/>
    </row>
    <row r="55" spans="1:13" s="12" customFormat="1" x14ac:dyDescent="0.3">
      <c r="A55" s="17">
        <v>1</v>
      </c>
      <c r="B55" s="17" t="s">
        <v>4</v>
      </c>
      <c r="C55" s="17">
        <v>100</v>
      </c>
      <c r="D55" s="17" t="s">
        <v>10</v>
      </c>
      <c r="E55" s="20" t="s">
        <v>680</v>
      </c>
      <c r="F55" s="20"/>
      <c r="G55" s="23"/>
      <c r="H55" s="17" t="s">
        <v>31</v>
      </c>
      <c r="I55" s="13"/>
      <c r="K55" s="16"/>
      <c r="L55" s="16"/>
      <c r="M55" s="16"/>
    </row>
    <row r="56" spans="1:13" s="12" customFormat="1" x14ac:dyDescent="0.3">
      <c r="A56" s="17">
        <v>1</v>
      </c>
      <c r="B56" s="17" t="s">
        <v>4</v>
      </c>
      <c r="C56" s="17">
        <v>50</v>
      </c>
      <c r="D56" s="17" t="s">
        <v>10</v>
      </c>
      <c r="E56" s="20" t="s">
        <v>777</v>
      </c>
      <c r="F56" s="20"/>
      <c r="G56" s="23"/>
      <c r="H56" s="17" t="s">
        <v>30</v>
      </c>
      <c r="I56" s="13"/>
      <c r="K56" s="16"/>
      <c r="L56" s="16"/>
      <c r="M56" s="16"/>
    </row>
    <row r="57" spans="1:13" s="12" customFormat="1" x14ac:dyDescent="0.3">
      <c r="A57" s="17">
        <v>1</v>
      </c>
      <c r="B57" s="17" t="s">
        <v>4</v>
      </c>
      <c r="C57" s="17">
        <v>70</v>
      </c>
      <c r="D57" s="17" t="s">
        <v>10</v>
      </c>
      <c r="E57" s="20" t="s">
        <v>777</v>
      </c>
      <c r="F57" s="20"/>
      <c r="G57" s="23"/>
      <c r="H57" s="17" t="s">
        <v>30</v>
      </c>
      <c r="I57" s="13"/>
      <c r="K57" s="16"/>
      <c r="L57" s="16"/>
      <c r="M57" s="16"/>
    </row>
    <row r="58" spans="1:13" s="12" customFormat="1" x14ac:dyDescent="0.3">
      <c r="A58" s="17">
        <v>1</v>
      </c>
      <c r="B58" s="17" t="s">
        <v>183</v>
      </c>
      <c r="C58" s="17">
        <v>100</v>
      </c>
      <c r="D58" s="17" t="s">
        <v>10</v>
      </c>
      <c r="E58" s="20" t="s">
        <v>680</v>
      </c>
      <c r="F58" s="20"/>
      <c r="G58" s="23"/>
      <c r="H58" s="17" t="s">
        <v>31</v>
      </c>
      <c r="I58" s="13"/>
      <c r="K58" s="16"/>
      <c r="L58" s="16"/>
      <c r="M58" s="16"/>
    </row>
    <row r="59" spans="1:13" s="12" customFormat="1" x14ac:dyDescent="0.3">
      <c r="A59" s="17">
        <v>1</v>
      </c>
      <c r="B59" s="17" t="s">
        <v>4</v>
      </c>
      <c r="C59" s="17">
        <v>20</v>
      </c>
      <c r="D59" s="17" t="s">
        <v>10</v>
      </c>
      <c r="E59" s="20" t="s">
        <v>680</v>
      </c>
      <c r="F59" s="20"/>
      <c r="G59" s="23"/>
      <c r="H59" s="17" t="s">
        <v>26</v>
      </c>
      <c r="I59" s="13"/>
      <c r="K59" s="16"/>
      <c r="L59" s="16"/>
      <c r="M59" s="16"/>
    </row>
    <row r="60" spans="1:13" s="12" customFormat="1" x14ac:dyDescent="0.3">
      <c r="A60" s="17">
        <v>1</v>
      </c>
      <c r="B60" s="17" t="s">
        <v>4</v>
      </c>
      <c r="C60" s="17">
        <v>130</v>
      </c>
      <c r="D60" s="17" t="s">
        <v>10</v>
      </c>
      <c r="E60" s="20" t="s">
        <v>680</v>
      </c>
      <c r="F60" s="20"/>
      <c r="G60" s="23"/>
      <c r="H60" s="17" t="s">
        <v>109</v>
      </c>
      <c r="I60" s="13"/>
      <c r="K60" s="16"/>
      <c r="L60" s="16"/>
      <c r="M60" s="16"/>
    </row>
    <row r="61" spans="1:13" s="12" customFormat="1" x14ac:dyDescent="0.3">
      <c r="A61" s="17">
        <v>1</v>
      </c>
      <c r="B61" s="17" t="s">
        <v>4</v>
      </c>
      <c r="C61" s="17">
        <v>150</v>
      </c>
      <c r="D61" s="17" t="s">
        <v>11</v>
      </c>
      <c r="E61" s="20" t="s">
        <v>671</v>
      </c>
      <c r="F61" s="20"/>
      <c r="G61" s="23">
        <v>0.4604166666666667</v>
      </c>
      <c r="H61" s="17" t="s">
        <v>31</v>
      </c>
      <c r="I61" s="13"/>
      <c r="K61" s="16"/>
      <c r="L61" s="16"/>
      <c r="M61" s="16"/>
    </row>
    <row r="62" spans="1:13" s="12" customFormat="1" x14ac:dyDescent="0.3">
      <c r="A62" s="17">
        <v>1</v>
      </c>
      <c r="B62" s="17" t="s">
        <v>3</v>
      </c>
      <c r="C62" s="17">
        <v>70</v>
      </c>
      <c r="D62" s="17" t="s">
        <v>11</v>
      </c>
      <c r="E62" s="20" t="s">
        <v>21</v>
      </c>
      <c r="F62" s="20" t="s">
        <v>48</v>
      </c>
      <c r="G62" s="23"/>
      <c r="H62" s="17" t="s">
        <v>30</v>
      </c>
      <c r="I62" s="13"/>
      <c r="K62" s="16"/>
      <c r="L62" s="16"/>
      <c r="M62" s="16"/>
    </row>
    <row r="63" spans="1:13" s="12" customFormat="1" x14ac:dyDescent="0.3">
      <c r="A63" s="17">
        <v>1</v>
      </c>
      <c r="B63" s="17" t="s">
        <v>4</v>
      </c>
      <c r="C63" s="17">
        <v>50</v>
      </c>
      <c r="D63" s="17" t="s">
        <v>11</v>
      </c>
      <c r="E63" s="20" t="s">
        <v>666</v>
      </c>
      <c r="F63" s="20"/>
      <c r="G63" s="23"/>
      <c r="H63" s="17" t="s">
        <v>26</v>
      </c>
      <c r="I63" s="13"/>
      <c r="K63" s="16"/>
      <c r="L63" s="16"/>
      <c r="M63" s="16"/>
    </row>
    <row r="64" spans="1:13" s="12" customFormat="1" x14ac:dyDescent="0.3">
      <c r="A64" s="17">
        <v>1</v>
      </c>
      <c r="B64" s="17" t="s">
        <v>4</v>
      </c>
      <c r="C64" s="17">
        <v>120</v>
      </c>
      <c r="D64" s="17" t="s">
        <v>11</v>
      </c>
      <c r="E64" s="20" t="s">
        <v>671</v>
      </c>
      <c r="F64" s="20"/>
      <c r="G64" s="23"/>
      <c r="H64" s="17" t="s">
        <v>31</v>
      </c>
      <c r="I64" s="13"/>
      <c r="K64" s="16"/>
      <c r="L64" s="16"/>
      <c r="M64" s="16"/>
    </row>
    <row r="65" spans="1:13" s="12" customFormat="1" x14ac:dyDescent="0.3">
      <c r="A65" s="17">
        <v>1</v>
      </c>
      <c r="B65" s="17" t="s">
        <v>3</v>
      </c>
      <c r="C65" s="17">
        <v>100</v>
      </c>
      <c r="D65" s="17" t="s">
        <v>11</v>
      </c>
      <c r="E65" s="20" t="s">
        <v>671</v>
      </c>
      <c r="F65" s="20"/>
      <c r="G65" s="23"/>
      <c r="H65" s="17" t="s">
        <v>31</v>
      </c>
      <c r="I65" s="13"/>
      <c r="K65" s="16"/>
      <c r="L65" s="16"/>
      <c r="M65" s="16"/>
    </row>
    <row r="66" spans="1:13" s="12" customFormat="1" x14ac:dyDescent="0.3">
      <c r="A66" s="17">
        <v>1</v>
      </c>
      <c r="B66" s="17" t="s">
        <v>3</v>
      </c>
      <c r="C66" s="17">
        <v>60</v>
      </c>
      <c r="D66" s="17" t="s">
        <v>11</v>
      </c>
      <c r="E66" s="20" t="s">
        <v>666</v>
      </c>
      <c r="F66" s="20"/>
      <c r="G66" s="23"/>
      <c r="H66" s="17" t="s">
        <v>109</v>
      </c>
      <c r="I66" s="13"/>
      <c r="K66" s="16"/>
      <c r="L66" s="16"/>
      <c r="M66" s="16"/>
    </row>
    <row r="67" spans="1:13" s="12" customFormat="1" x14ac:dyDescent="0.3">
      <c r="A67" s="17">
        <v>60</v>
      </c>
      <c r="B67" s="17" t="s">
        <v>3</v>
      </c>
      <c r="C67" s="17">
        <v>70</v>
      </c>
      <c r="D67" s="17" t="s">
        <v>13</v>
      </c>
      <c r="E67" s="20" t="s">
        <v>781</v>
      </c>
      <c r="F67" s="20"/>
      <c r="G67" s="23">
        <v>0.46180555555555558</v>
      </c>
      <c r="H67" s="17" t="s">
        <v>26</v>
      </c>
      <c r="I67" s="13" t="s">
        <v>787</v>
      </c>
      <c r="K67" s="16"/>
      <c r="L67" s="16"/>
      <c r="M67" s="16"/>
    </row>
    <row r="68" spans="1:13" s="12" customFormat="1" x14ac:dyDescent="0.3">
      <c r="A68" s="17">
        <v>1</v>
      </c>
      <c r="B68" s="17" t="s">
        <v>3</v>
      </c>
      <c r="C68" s="17">
        <v>70</v>
      </c>
      <c r="D68" s="17" t="s">
        <v>11</v>
      </c>
      <c r="E68" s="20" t="s">
        <v>666</v>
      </c>
      <c r="F68" s="20"/>
      <c r="G68" s="23"/>
      <c r="H68" s="17" t="s">
        <v>30</v>
      </c>
      <c r="I68" s="13"/>
      <c r="K68" s="16"/>
      <c r="L68" s="16"/>
      <c r="M68" s="16"/>
    </row>
    <row r="69" spans="1:13" s="12" customFormat="1" x14ac:dyDescent="0.3">
      <c r="A69" s="17">
        <v>1</v>
      </c>
      <c r="B69" s="17" t="s">
        <v>3</v>
      </c>
      <c r="C69" s="17">
        <v>70</v>
      </c>
      <c r="D69" s="17" t="s">
        <v>12</v>
      </c>
      <c r="E69" s="20" t="s">
        <v>397</v>
      </c>
      <c r="F69" s="20"/>
      <c r="G69" s="23">
        <v>0.46527777777777773</v>
      </c>
      <c r="H69" s="17" t="s">
        <v>26</v>
      </c>
      <c r="I69" s="13"/>
      <c r="K69" s="16"/>
      <c r="L69" s="16"/>
      <c r="M69" s="16"/>
    </row>
    <row r="70" spans="1:13" s="12" customFormat="1" x14ac:dyDescent="0.3">
      <c r="A70" s="17">
        <v>1</v>
      </c>
      <c r="B70" s="17" t="s">
        <v>3</v>
      </c>
      <c r="C70" s="17">
        <v>80</v>
      </c>
      <c r="D70" s="17" t="s">
        <v>12</v>
      </c>
      <c r="E70" s="20" t="s">
        <v>397</v>
      </c>
      <c r="F70" s="20"/>
      <c r="G70" s="23"/>
      <c r="H70" s="17" t="s">
        <v>26</v>
      </c>
      <c r="I70" s="13"/>
      <c r="K70" s="16"/>
      <c r="L70" s="16"/>
      <c r="M70" s="16"/>
    </row>
    <row r="71" spans="1:13" s="12" customFormat="1" x14ac:dyDescent="0.3">
      <c r="A71" s="17">
        <v>2</v>
      </c>
      <c r="B71" s="17" t="s">
        <v>4</v>
      </c>
      <c r="C71" s="17">
        <v>70</v>
      </c>
      <c r="D71" s="17" t="s">
        <v>12</v>
      </c>
      <c r="E71" s="20" t="s">
        <v>397</v>
      </c>
      <c r="F71" s="20"/>
      <c r="G71" s="23"/>
      <c r="H71" s="17" t="s">
        <v>26</v>
      </c>
      <c r="I71" s="13"/>
      <c r="K71" s="16"/>
      <c r="L71" s="16"/>
      <c r="M71" s="16"/>
    </row>
    <row r="72" spans="1:13" s="12" customFormat="1" x14ac:dyDescent="0.3">
      <c r="A72" s="17">
        <v>1</v>
      </c>
      <c r="B72" s="17" t="s">
        <v>3</v>
      </c>
      <c r="C72" s="17">
        <v>70</v>
      </c>
      <c r="D72" s="17" t="s">
        <v>11</v>
      </c>
      <c r="E72" s="20" t="s">
        <v>671</v>
      </c>
      <c r="F72" s="20"/>
      <c r="G72" s="23"/>
      <c r="H72" s="17" t="s">
        <v>109</v>
      </c>
      <c r="I72" s="13"/>
      <c r="K72" s="16"/>
      <c r="L72" s="16"/>
      <c r="M72" s="16"/>
    </row>
    <row r="73" spans="1:13" s="12" customFormat="1" x14ac:dyDescent="0.3">
      <c r="A73" s="17">
        <v>13</v>
      </c>
      <c r="B73" s="17" t="s">
        <v>3</v>
      </c>
      <c r="C73" s="17">
        <v>60</v>
      </c>
      <c r="D73" s="17" t="s">
        <v>11</v>
      </c>
      <c r="E73" s="20" t="s">
        <v>21</v>
      </c>
      <c r="F73" s="20" t="s">
        <v>48</v>
      </c>
      <c r="G73" s="23"/>
      <c r="H73" s="17" t="s">
        <v>30</v>
      </c>
      <c r="I73" s="13"/>
      <c r="K73" s="16"/>
      <c r="L73" s="16"/>
      <c r="M73" s="16"/>
    </row>
    <row r="74" spans="1:13" s="12" customFormat="1" x14ac:dyDescent="0.3">
      <c r="A74" s="17">
        <v>1</v>
      </c>
      <c r="B74" s="17" t="s">
        <v>3</v>
      </c>
      <c r="C74" s="17">
        <v>100</v>
      </c>
      <c r="D74" s="17" t="s">
        <v>11</v>
      </c>
      <c r="E74" s="20" t="s">
        <v>21</v>
      </c>
      <c r="F74" s="20" t="s">
        <v>48</v>
      </c>
      <c r="G74" s="23"/>
      <c r="H74" s="17" t="s">
        <v>26</v>
      </c>
      <c r="I74" s="13"/>
      <c r="K74" s="16"/>
      <c r="L74" s="16"/>
      <c r="M74" s="16"/>
    </row>
    <row r="75" spans="1:13" s="12" customFormat="1" x14ac:dyDescent="0.3">
      <c r="A75" s="17">
        <v>3</v>
      </c>
      <c r="B75" s="17" t="s">
        <v>3</v>
      </c>
      <c r="C75" s="17">
        <v>80</v>
      </c>
      <c r="D75" s="17" t="s">
        <v>11</v>
      </c>
      <c r="E75" s="20" t="s">
        <v>671</v>
      </c>
      <c r="F75" s="20"/>
      <c r="G75" s="23"/>
      <c r="H75" s="17" t="s">
        <v>31</v>
      </c>
      <c r="I75" s="13"/>
      <c r="K75" s="16"/>
      <c r="L75" s="16"/>
      <c r="M75" s="16"/>
    </row>
    <row r="76" spans="1:13" s="12" customFormat="1" x14ac:dyDescent="0.3">
      <c r="A76" s="17">
        <v>1</v>
      </c>
      <c r="B76" s="17" t="s">
        <v>3</v>
      </c>
      <c r="C76" s="17">
        <v>90</v>
      </c>
      <c r="D76" s="17" t="s">
        <v>14</v>
      </c>
      <c r="E76" s="20" t="s">
        <v>757</v>
      </c>
      <c r="F76" s="20"/>
      <c r="G76" s="23"/>
      <c r="H76" s="17" t="s">
        <v>109</v>
      </c>
      <c r="I76" s="13"/>
      <c r="K76" s="16"/>
      <c r="L76" s="16"/>
      <c r="M76" s="16"/>
    </row>
    <row r="77" spans="1:13" s="12" customFormat="1" x14ac:dyDescent="0.3">
      <c r="A77" s="17">
        <v>1</v>
      </c>
      <c r="B77" s="17" t="s">
        <v>3</v>
      </c>
      <c r="C77" s="17">
        <v>90</v>
      </c>
      <c r="D77" s="17" t="s">
        <v>14</v>
      </c>
      <c r="E77" s="20" t="s">
        <v>757</v>
      </c>
      <c r="F77" s="20"/>
      <c r="G77" s="23"/>
      <c r="H77" s="17" t="s">
        <v>109</v>
      </c>
      <c r="I77" s="13"/>
      <c r="K77" s="16"/>
      <c r="L77" s="16"/>
      <c r="M77" s="16"/>
    </row>
    <row r="78" spans="1:13" s="12" customFormat="1" x14ac:dyDescent="0.3">
      <c r="A78" s="17">
        <v>1</v>
      </c>
      <c r="B78" s="17" t="s">
        <v>5</v>
      </c>
      <c r="C78" s="17">
        <v>30</v>
      </c>
      <c r="D78" s="17" t="s">
        <v>14</v>
      </c>
      <c r="E78" s="20" t="s">
        <v>699</v>
      </c>
      <c r="F78" s="20"/>
      <c r="G78" s="23"/>
      <c r="H78" s="17" t="s">
        <v>30</v>
      </c>
      <c r="I78" s="13"/>
      <c r="K78" s="16"/>
      <c r="L78" s="16"/>
      <c r="M78" s="16"/>
    </row>
    <row r="79" spans="1:13" s="12" customFormat="1" x14ac:dyDescent="0.3">
      <c r="A79" s="17">
        <v>1</v>
      </c>
      <c r="B79" s="17" t="s">
        <v>4</v>
      </c>
      <c r="C79" s="17">
        <v>40</v>
      </c>
      <c r="D79" s="17" t="s">
        <v>15</v>
      </c>
      <c r="E79" s="20" t="s">
        <v>699</v>
      </c>
      <c r="F79" s="20"/>
      <c r="G79" s="23"/>
      <c r="H79" s="17" t="s">
        <v>30</v>
      </c>
      <c r="I79" s="13"/>
      <c r="K79" s="16"/>
      <c r="L79" s="16"/>
      <c r="M79" s="16"/>
    </row>
    <row r="80" spans="1:13" s="12" customFormat="1" x14ac:dyDescent="0.3">
      <c r="A80" s="17">
        <v>3</v>
      </c>
      <c r="B80" s="17" t="s">
        <v>3</v>
      </c>
      <c r="C80" s="17">
        <v>60</v>
      </c>
      <c r="D80" s="17" t="s">
        <v>16</v>
      </c>
      <c r="E80" s="20" t="s">
        <v>699</v>
      </c>
      <c r="F80" s="20"/>
      <c r="G80" s="23"/>
      <c r="H80" s="17" t="s">
        <v>30</v>
      </c>
      <c r="I80" s="13"/>
      <c r="K80" s="16"/>
      <c r="L80" s="16"/>
      <c r="M80" s="16"/>
    </row>
    <row r="81" spans="1:13" s="12" customFormat="1" x14ac:dyDescent="0.3">
      <c r="A81" s="17">
        <v>1</v>
      </c>
      <c r="B81" s="17" t="s">
        <v>3</v>
      </c>
      <c r="C81" s="17">
        <v>70</v>
      </c>
      <c r="D81" s="17" t="s">
        <v>42</v>
      </c>
      <c r="E81" s="20" t="s">
        <v>358</v>
      </c>
      <c r="F81" s="20"/>
      <c r="G81" s="23"/>
      <c r="H81" s="17" t="s">
        <v>26</v>
      </c>
      <c r="I81" s="13"/>
      <c r="K81" s="16"/>
      <c r="L81" s="16"/>
      <c r="M81" s="16"/>
    </row>
    <row r="82" spans="1:13" s="12" customFormat="1" x14ac:dyDescent="0.3">
      <c r="A82" s="17">
        <v>1</v>
      </c>
      <c r="B82" s="17" t="s">
        <v>3</v>
      </c>
      <c r="C82" s="17">
        <v>90</v>
      </c>
      <c r="D82" s="17" t="s">
        <v>43</v>
      </c>
      <c r="E82" s="20" t="s">
        <v>699</v>
      </c>
      <c r="F82" s="20"/>
      <c r="G82" s="23"/>
      <c r="H82" s="17" t="s">
        <v>109</v>
      </c>
      <c r="I82" s="13"/>
      <c r="K82" s="16"/>
      <c r="L82" s="16"/>
      <c r="M82" s="16"/>
    </row>
    <row r="83" spans="1:13" s="12" customFormat="1" x14ac:dyDescent="0.3">
      <c r="A83" s="17">
        <v>1</v>
      </c>
      <c r="B83" s="17" t="s">
        <v>4</v>
      </c>
      <c r="C83" s="17">
        <v>90</v>
      </c>
      <c r="D83" s="17" t="s">
        <v>44</v>
      </c>
      <c r="E83" s="20" t="s">
        <v>358</v>
      </c>
      <c r="F83" s="20"/>
      <c r="G83" s="23"/>
      <c r="H83" s="17" t="s">
        <v>109</v>
      </c>
      <c r="I83" s="13"/>
      <c r="K83" s="16"/>
      <c r="L83" s="16"/>
      <c r="M83" s="16"/>
    </row>
    <row r="84" spans="1:13" s="12" customFormat="1" x14ac:dyDescent="0.3">
      <c r="A84" s="17">
        <v>1</v>
      </c>
      <c r="B84" s="17" t="s">
        <v>4</v>
      </c>
      <c r="C84" s="17">
        <v>250</v>
      </c>
      <c r="D84" s="17" t="s">
        <v>14</v>
      </c>
      <c r="E84" s="20" t="s">
        <v>782</v>
      </c>
      <c r="F84" s="20"/>
      <c r="G84" s="23"/>
      <c r="H84" s="17" t="s">
        <v>32</v>
      </c>
      <c r="I84" s="13"/>
      <c r="K84" s="16"/>
      <c r="L84" s="16"/>
      <c r="M84" s="16"/>
    </row>
    <row r="85" spans="1:13" s="12" customFormat="1" x14ac:dyDescent="0.3">
      <c r="A85" s="17">
        <v>1</v>
      </c>
      <c r="B85" s="17" t="s">
        <v>4</v>
      </c>
      <c r="C85" s="17">
        <v>60</v>
      </c>
      <c r="D85" s="17" t="s">
        <v>14</v>
      </c>
      <c r="E85" s="20" t="s">
        <v>782</v>
      </c>
      <c r="F85" s="20"/>
      <c r="G85" s="23"/>
      <c r="H85" s="17" t="s">
        <v>31</v>
      </c>
      <c r="I85" s="13"/>
      <c r="K85" s="16"/>
      <c r="L85" s="16"/>
      <c r="M85" s="16"/>
    </row>
    <row r="86" spans="1:13" s="12" customFormat="1" x14ac:dyDescent="0.3">
      <c r="A86" s="17">
        <v>1</v>
      </c>
      <c r="B86" s="17" t="s">
        <v>3</v>
      </c>
      <c r="C86" s="17">
        <v>80</v>
      </c>
      <c r="D86" s="17" t="s">
        <v>14</v>
      </c>
      <c r="E86" s="20" t="s">
        <v>757</v>
      </c>
      <c r="F86" s="20"/>
      <c r="G86" s="23"/>
      <c r="H86" s="17" t="s">
        <v>30</v>
      </c>
      <c r="I86" s="13"/>
      <c r="K86" s="16"/>
      <c r="L86" s="16"/>
      <c r="M86" s="16"/>
    </row>
    <row r="87" spans="1:13" s="12" customFormat="1" x14ac:dyDescent="0.3">
      <c r="A87" s="17">
        <v>12</v>
      </c>
      <c r="B87" s="17" t="s">
        <v>3</v>
      </c>
      <c r="C87" s="17">
        <v>70</v>
      </c>
      <c r="D87" s="17" t="s">
        <v>14</v>
      </c>
      <c r="E87" s="20" t="s">
        <v>777</v>
      </c>
      <c r="F87" s="20"/>
      <c r="G87" s="23"/>
      <c r="H87" s="17" t="s">
        <v>26</v>
      </c>
      <c r="I87" s="13"/>
      <c r="K87" s="16"/>
      <c r="L87" s="16"/>
      <c r="M87" s="16"/>
    </row>
    <row r="88" spans="1:13" s="12" customFormat="1" x14ac:dyDescent="0.3">
      <c r="A88" s="17">
        <v>5</v>
      </c>
      <c r="B88" s="17" t="s">
        <v>4</v>
      </c>
      <c r="C88" s="17">
        <v>50</v>
      </c>
      <c r="D88" s="17" t="s">
        <v>14</v>
      </c>
      <c r="E88" s="20" t="s">
        <v>777</v>
      </c>
      <c r="F88" s="20"/>
      <c r="G88" s="23"/>
      <c r="H88" s="17" t="s">
        <v>30</v>
      </c>
      <c r="I88" s="13"/>
      <c r="K88" s="16"/>
      <c r="L88" s="16"/>
      <c r="M88" s="16"/>
    </row>
    <row r="89" spans="1:13" s="12" customFormat="1" x14ac:dyDescent="0.3">
      <c r="A89" s="17">
        <v>1</v>
      </c>
      <c r="B89" s="17" t="s">
        <v>3</v>
      </c>
      <c r="C89" s="17">
        <v>110</v>
      </c>
      <c r="D89" s="17" t="s">
        <v>14</v>
      </c>
      <c r="E89" s="20" t="s">
        <v>680</v>
      </c>
      <c r="F89" s="20"/>
      <c r="G89" s="23"/>
      <c r="H89" s="17" t="s">
        <v>30</v>
      </c>
      <c r="I89" s="13"/>
      <c r="K89" s="16"/>
      <c r="L89" s="16"/>
      <c r="M89" s="16"/>
    </row>
    <row r="90" spans="1:13" s="12" customFormat="1" x14ac:dyDescent="0.3">
      <c r="A90" s="17">
        <v>1</v>
      </c>
      <c r="B90" s="17" t="s">
        <v>4</v>
      </c>
      <c r="C90" s="17">
        <v>120</v>
      </c>
      <c r="D90" s="17" t="s">
        <v>14</v>
      </c>
      <c r="E90" s="20" t="s">
        <v>680</v>
      </c>
      <c r="F90" s="20"/>
      <c r="G90" s="23"/>
      <c r="H90" s="17" t="s">
        <v>30</v>
      </c>
      <c r="I90" s="13"/>
      <c r="K90" s="16"/>
      <c r="L90" s="16"/>
      <c r="M90" s="16"/>
    </row>
    <row r="91" spans="1:13" s="12" customFormat="1" x14ac:dyDescent="0.3">
      <c r="A91" s="17">
        <v>1</v>
      </c>
      <c r="B91" s="17" t="s">
        <v>4</v>
      </c>
      <c r="C91" s="17">
        <v>90</v>
      </c>
      <c r="D91" s="17" t="s">
        <v>14</v>
      </c>
      <c r="E91" s="20" t="s">
        <v>776</v>
      </c>
      <c r="F91" s="20"/>
      <c r="G91" s="23"/>
      <c r="H91" s="17" t="s">
        <v>32</v>
      </c>
      <c r="I91" s="13"/>
      <c r="K91" s="16"/>
      <c r="L91" s="16"/>
      <c r="M91" s="16"/>
    </row>
    <row r="92" spans="1:13" s="12" customFormat="1" x14ac:dyDescent="0.3">
      <c r="A92" s="17">
        <v>1</v>
      </c>
      <c r="B92" s="17" t="s">
        <v>3</v>
      </c>
      <c r="C92" s="17">
        <v>90</v>
      </c>
      <c r="D92" s="17" t="s">
        <v>14</v>
      </c>
      <c r="E92" s="20" t="s">
        <v>680</v>
      </c>
      <c r="F92" s="20"/>
      <c r="G92" s="23"/>
      <c r="H92" s="17" t="s">
        <v>26</v>
      </c>
      <c r="I92" s="13"/>
      <c r="K92" s="16"/>
      <c r="L92" s="16"/>
      <c r="M92" s="16"/>
    </row>
    <row r="93" spans="1:13" s="12" customFormat="1" x14ac:dyDescent="0.3">
      <c r="A93" s="17">
        <v>1</v>
      </c>
      <c r="B93" s="17" t="s">
        <v>4</v>
      </c>
      <c r="C93" s="17">
        <v>110</v>
      </c>
      <c r="D93" s="17" t="s">
        <v>14</v>
      </c>
      <c r="E93" s="20" t="s">
        <v>777</v>
      </c>
      <c r="F93" s="20"/>
      <c r="G93" s="23"/>
      <c r="H93" s="17" t="s">
        <v>31</v>
      </c>
      <c r="I93" s="13"/>
      <c r="K93" s="16"/>
      <c r="L93" s="16"/>
      <c r="M93" s="16"/>
    </row>
    <row r="94" spans="1:13" s="12" customFormat="1" x14ac:dyDescent="0.3">
      <c r="A94" s="17">
        <v>2</v>
      </c>
      <c r="B94" s="17" t="s">
        <v>3</v>
      </c>
      <c r="C94" s="17">
        <v>80</v>
      </c>
      <c r="D94" s="17" t="s">
        <v>14</v>
      </c>
      <c r="E94" s="20" t="s">
        <v>777</v>
      </c>
      <c r="F94" s="20"/>
      <c r="G94" s="23"/>
      <c r="H94" s="17" t="s">
        <v>26</v>
      </c>
      <c r="I94" s="13"/>
      <c r="K94" s="16"/>
      <c r="L94" s="16"/>
      <c r="M94" s="16"/>
    </row>
    <row r="95" spans="1:13" s="12" customFormat="1" x14ac:dyDescent="0.3">
      <c r="A95" s="17">
        <v>1</v>
      </c>
      <c r="B95" s="17" t="s">
        <v>4</v>
      </c>
      <c r="C95" s="17">
        <v>60</v>
      </c>
      <c r="D95" s="17" t="s">
        <v>14</v>
      </c>
      <c r="E95" s="20" t="s">
        <v>777</v>
      </c>
      <c r="F95" s="20"/>
      <c r="G95" s="23"/>
      <c r="H95" s="17" t="s">
        <v>31</v>
      </c>
      <c r="I95" s="13"/>
      <c r="K95" s="16"/>
      <c r="L95" s="16"/>
      <c r="M95" s="16"/>
    </row>
    <row r="96" spans="1:13" s="12" customFormat="1" x14ac:dyDescent="0.3">
      <c r="A96" s="17">
        <v>1</v>
      </c>
      <c r="B96" s="17" t="s">
        <v>4</v>
      </c>
      <c r="C96" s="17">
        <v>100</v>
      </c>
      <c r="D96" s="17" t="s">
        <v>15</v>
      </c>
      <c r="E96" s="20" t="s">
        <v>23</v>
      </c>
      <c r="F96" s="20" t="s">
        <v>48</v>
      </c>
      <c r="G96" s="23">
        <v>0.47083333333333338</v>
      </c>
      <c r="H96" s="17" t="s">
        <v>30</v>
      </c>
      <c r="I96" s="13" t="s">
        <v>112</v>
      </c>
      <c r="K96" s="16"/>
      <c r="L96" s="16"/>
      <c r="M96" s="16"/>
    </row>
    <row r="97" spans="1:13" s="12" customFormat="1" x14ac:dyDescent="0.3">
      <c r="A97" s="17">
        <v>1</v>
      </c>
      <c r="B97" s="17" t="s">
        <v>4</v>
      </c>
      <c r="C97" s="17">
        <v>180</v>
      </c>
      <c r="D97" s="17" t="s">
        <v>15</v>
      </c>
      <c r="E97" s="20" t="s">
        <v>783</v>
      </c>
      <c r="F97" s="20"/>
      <c r="G97" s="23"/>
      <c r="H97" s="17" t="s">
        <v>109</v>
      </c>
      <c r="I97" s="13"/>
      <c r="K97" s="16"/>
      <c r="L97" s="16"/>
      <c r="M97" s="16"/>
    </row>
    <row r="98" spans="1:13" s="12" customFormat="1" x14ac:dyDescent="0.3">
      <c r="A98" s="17">
        <v>1</v>
      </c>
      <c r="B98" s="17" t="s">
        <v>4</v>
      </c>
      <c r="C98" s="17">
        <v>100</v>
      </c>
      <c r="D98" s="17" t="s">
        <v>15</v>
      </c>
      <c r="E98" s="20" t="s">
        <v>783</v>
      </c>
      <c r="F98" s="20"/>
      <c r="G98" s="23"/>
      <c r="H98" s="17" t="s">
        <v>31</v>
      </c>
      <c r="I98" s="13"/>
      <c r="K98" s="16"/>
      <c r="L98" s="16"/>
      <c r="M98" s="16"/>
    </row>
    <row r="99" spans="1:13" s="12" customFormat="1" x14ac:dyDescent="0.3">
      <c r="A99" s="17">
        <v>1</v>
      </c>
      <c r="B99" s="17" t="s">
        <v>3</v>
      </c>
      <c r="C99" s="17">
        <v>100</v>
      </c>
      <c r="D99" s="17" t="s">
        <v>15</v>
      </c>
      <c r="E99" s="20" t="s">
        <v>783</v>
      </c>
      <c r="F99" s="20"/>
      <c r="G99" s="23"/>
      <c r="H99" s="17" t="s">
        <v>26</v>
      </c>
      <c r="I99" s="13"/>
      <c r="K99" s="16"/>
      <c r="L99" s="16"/>
      <c r="M99" s="16"/>
    </row>
    <row r="100" spans="1:13" s="12" customFormat="1" x14ac:dyDescent="0.3">
      <c r="A100" s="16">
        <v>1</v>
      </c>
      <c r="B100" s="17" t="s">
        <v>4</v>
      </c>
      <c r="C100" s="16">
        <v>100</v>
      </c>
      <c r="D100" s="17" t="s">
        <v>15</v>
      </c>
      <c r="E100" s="19" t="s">
        <v>23</v>
      </c>
      <c r="F100" s="20" t="s">
        <v>48</v>
      </c>
      <c r="G100" s="26"/>
      <c r="H100" s="16" t="s">
        <v>109</v>
      </c>
      <c r="K100" s="16"/>
      <c r="L100" s="16"/>
      <c r="M100" s="16"/>
    </row>
    <row r="101" spans="1:13" s="12" customFormat="1" x14ac:dyDescent="0.3">
      <c r="A101" s="16">
        <v>1</v>
      </c>
      <c r="B101" s="16" t="s">
        <v>3</v>
      </c>
      <c r="C101" s="16">
        <v>90</v>
      </c>
      <c r="D101" s="16" t="s">
        <v>15</v>
      </c>
      <c r="E101" s="19" t="s">
        <v>783</v>
      </c>
      <c r="F101" s="19"/>
      <c r="G101" s="26"/>
      <c r="H101" s="16" t="s">
        <v>32</v>
      </c>
      <c r="K101" s="16"/>
      <c r="L101" s="16"/>
      <c r="M101" s="16"/>
    </row>
    <row r="102" spans="1:13" s="12" customFormat="1" x14ac:dyDescent="0.3">
      <c r="A102" s="16">
        <v>2</v>
      </c>
      <c r="B102" s="16" t="s">
        <v>4</v>
      </c>
      <c r="C102" s="16">
        <v>80</v>
      </c>
      <c r="D102" s="16" t="s">
        <v>15</v>
      </c>
      <c r="E102" s="19" t="s">
        <v>783</v>
      </c>
      <c r="F102" s="19"/>
      <c r="G102" s="26"/>
      <c r="H102" s="16" t="s">
        <v>30</v>
      </c>
      <c r="K102" s="16"/>
      <c r="L102" s="16"/>
      <c r="M102" s="16"/>
    </row>
    <row r="103" spans="1:13" s="12" customFormat="1" x14ac:dyDescent="0.3">
      <c r="A103" s="16">
        <v>1</v>
      </c>
      <c r="B103" s="16" t="s">
        <v>4</v>
      </c>
      <c r="C103" s="16">
        <v>120</v>
      </c>
      <c r="D103" s="16" t="s">
        <v>15</v>
      </c>
      <c r="E103" s="19" t="s">
        <v>783</v>
      </c>
      <c r="F103" s="19"/>
      <c r="G103" s="26"/>
      <c r="H103" s="16" t="s">
        <v>30</v>
      </c>
      <c r="K103" s="16"/>
      <c r="L103" s="16"/>
      <c r="M103" s="16"/>
    </row>
    <row r="104" spans="1:13" s="12" customFormat="1" x14ac:dyDescent="0.3">
      <c r="A104" s="16">
        <v>1</v>
      </c>
      <c r="B104" s="16" t="s">
        <v>4</v>
      </c>
      <c r="C104" s="16">
        <v>120</v>
      </c>
      <c r="D104" s="16" t="s">
        <v>15</v>
      </c>
      <c r="E104" s="19" t="s">
        <v>783</v>
      </c>
      <c r="F104" s="19"/>
      <c r="G104" s="26"/>
      <c r="H104" s="16" t="s">
        <v>109</v>
      </c>
      <c r="K104" s="16"/>
      <c r="L104" s="16"/>
      <c r="M104" s="16"/>
    </row>
    <row r="105" spans="1:13" s="12" customFormat="1" x14ac:dyDescent="0.3">
      <c r="A105" s="16">
        <v>1</v>
      </c>
      <c r="B105" s="16" t="s">
        <v>183</v>
      </c>
      <c r="C105" s="16">
        <v>200</v>
      </c>
      <c r="D105" s="16" t="s">
        <v>15</v>
      </c>
      <c r="E105" s="19" t="s">
        <v>23</v>
      </c>
      <c r="F105" s="19" t="s">
        <v>48</v>
      </c>
      <c r="G105" s="26"/>
      <c r="H105" s="16" t="s">
        <v>31</v>
      </c>
      <c r="K105" s="16"/>
      <c r="L105" s="16"/>
      <c r="M105" s="16"/>
    </row>
    <row r="106" spans="1:13" s="12" customFormat="1" x14ac:dyDescent="0.3">
      <c r="A106" s="16">
        <v>2</v>
      </c>
      <c r="B106" s="16" t="s">
        <v>4</v>
      </c>
      <c r="C106" s="16">
        <v>70</v>
      </c>
      <c r="D106" s="16" t="s">
        <v>15</v>
      </c>
      <c r="E106" s="19" t="s">
        <v>784</v>
      </c>
      <c r="F106" s="19"/>
      <c r="G106" s="26"/>
      <c r="H106" s="16" t="s">
        <v>32</v>
      </c>
      <c r="K106" s="16"/>
      <c r="L106" s="16"/>
      <c r="M106" s="16"/>
    </row>
    <row r="107" spans="1:13" s="12" customFormat="1" x14ac:dyDescent="0.3">
      <c r="A107" s="16">
        <v>1</v>
      </c>
      <c r="B107" s="16" t="s">
        <v>183</v>
      </c>
      <c r="C107" s="16">
        <v>200</v>
      </c>
      <c r="D107" s="16" t="s">
        <v>15</v>
      </c>
      <c r="E107" s="19" t="s">
        <v>784</v>
      </c>
      <c r="F107" s="19"/>
      <c r="G107" s="26"/>
      <c r="H107" s="16" t="s">
        <v>31</v>
      </c>
      <c r="K107" s="16"/>
      <c r="L107" s="16"/>
      <c r="M107" s="16"/>
    </row>
    <row r="108" spans="1:13" s="12" customFormat="1" x14ac:dyDescent="0.3">
      <c r="A108" s="16">
        <v>1</v>
      </c>
      <c r="B108" s="16" t="s">
        <v>4</v>
      </c>
      <c r="C108" s="16">
        <v>90</v>
      </c>
      <c r="D108" s="16" t="s">
        <v>15</v>
      </c>
      <c r="E108" s="19" t="s">
        <v>785</v>
      </c>
      <c r="F108" s="19"/>
      <c r="G108" s="26"/>
      <c r="H108" s="16" t="s">
        <v>30</v>
      </c>
      <c r="K108" s="16"/>
      <c r="L108" s="16"/>
      <c r="M108" s="16"/>
    </row>
    <row r="109" spans="1:13" s="12" customFormat="1" x14ac:dyDescent="0.3">
      <c r="A109" s="16">
        <v>1</v>
      </c>
      <c r="B109" s="16" t="s">
        <v>183</v>
      </c>
      <c r="C109" s="16">
        <v>300</v>
      </c>
      <c r="D109" s="16" t="s">
        <v>15</v>
      </c>
      <c r="E109" s="19" t="s">
        <v>783</v>
      </c>
      <c r="F109" s="19"/>
      <c r="G109" s="26"/>
      <c r="H109" s="16" t="s">
        <v>31</v>
      </c>
      <c r="K109" s="16"/>
      <c r="L109" s="16"/>
      <c r="M109" s="16"/>
    </row>
    <row r="110" spans="1:13" s="12" customFormat="1" x14ac:dyDescent="0.3">
      <c r="A110" s="16">
        <v>1</v>
      </c>
      <c r="B110" s="16" t="s">
        <v>4</v>
      </c>
      <c r="C110" s="16">
        <v>250</v>
      </c>
      <c r="D110" s="16" t="s">
        <v>16</v>
      </c>
      <c r="E110" s="19" t="s">
        <v>711</v>
      </c>
      <c r="F110" s="19"/>
      <c r="G110" s="26">
        <v>0.47638888888888892</v>
      </c>
      <c r="H110" s="16" t="s">
        <v>109</v>
      </c>
      <c r="K110" s="16"/>
      <c r="L110" s="16"/>
      <c r="M110" s="16"/>
    </row>
    <row r="111" spans="1:13" s="12" customFormat="1" x14ac:dyDescent="0.3">
      <c r="A111" s="16">
        <v>1</v>
      </c>
      <c r="B111" s="16" t="s">
        <v>4</v>
      </c>
      <c r="C111" s="16">
        <v>200</v>
      </c>
      <c r="D111" s="16" t="s">
        <v>16</v>
      </c>
      <c r="E111" s="19" t="s">
        <v>711</v>
      </c>
      <c r="F111" s="19"/>
      <c r="G111" s="26"/>
      <c r="H111" s="16" t="s">
        <v>109</v>
      </c>
      <c r="K111" s="16"/>
      <c r="L111" s="16"/>
      <c r="M111" s="16"/>
    </row>
    <row r="112" spans="1:13" s="12" customFormat="1" x14ac:dyDescent="0.3">
      <c r="A112" s="16">
        <v>1</v>
      </c>
      <c r="B112" s="16" t="s">
        <v>183</v>
      </c>
      <c r="C112" s="16">
        <v>200</v>
      </c>
      <c r="D112" s="16" t="s">
        <v>16</v>
      </c>
      <c r="E112" s="19" t="s">
        <v>397</v>
      </c>
      <c r="F112" s="19"/>
      <c r="G112" s="26"/>
      <c r="H112" s="16" t="s">
        <v>32</v>
      </c>
      <c r="K112" s="16"/>
      <c r="L112" s="16"/>
      <c r="M112" s="16"/>
    </row>
    <row r="113" spans="1:13" s="12" customFormat="1" x14ac:dyDescent="0.3">
      <c r="A113" s="16">
        <v>1</v>
      </c>
      <c r="B113" s="16" t="s">
        <v>3</v>
      </c>
      <c r="C113" s="16">
        <v>120</v>
      </c>
      <c r="D113" s="16" t="s">
        <v>16</v>
      </c>
      <c r="E113" s="19" t="s">
        <v>397</v>
      </c>
      <c r="F113" s="19"/>
      <c r="G113" s="26"/>
      <c r="H113" s="16" t="s">
        <v>26</v>
      </c>
      <c r="K113" s="16"/>
      <c r="L113" s="16"/>
      <c r="M113" s="16"/>
    </row>
    <row r="114" spans="1:13" s="12" customFormat="1" x14ac:dyDescent="0.3">
      <c r="A114" s="16">
        <v>1</v>
      </c>
      <c r="B114" s="16" t="s">
        <v>4</v>
      </c>
      <c r="C114" s="16">
        <v>110</v>
      </c>
      <c r="D114" s="16" t="s">
        <v>16</v>
      </c>
      <c r="E114" s="19" t="s">
        <v>397</v>
      </c>
      <c r="F114" s="19"/>
      <c r="G114" s="26"/>
      <c r="H114" s="16" t="s">
        <v>31</v>
      </c>
      <c r="K114" s="16"/>
      <c r="L114" s="16"/>
      <c r="M114" s="16"/>
    </row>
    <row r="115" spans="1:13" s="12" customFormat="1" x14ac:dyDescent="0.3">
      <c r="A115" s="16">
        <v>3</v>
      </c>
      <c r="B115" s="16" t="s">
        <v>3</v>
      </c>
      <c r="C115" s="16">
        <v>90</v>
      </c>
      <c r="D115" s="16" t="s">
        <v>15</v>
      </c>
      <c r="E115" s="19" t="s">
        <v>784</v>
      </c>
      <c r="F115" s="19"/>
      <c r="G115" s="26"/>
      <c r="H115" s="16" t="s">
        <v>26</v>
      </c>
      <c r="K115" s="16"/>
      <c r="L115" s="16"/>
      <c r="M115" s="16"/>
    </row>
    <row r="116" spans="1:13" s="12" customFormat="1" x14ac:dyDescent="0.3">
      <c r="A116" s="16">
        <v>1</v>
      </c>
      <c r="B116" s="16" t="s">
        <v>4</v>
      </c>
      <c r="C116" s="16">
        <v>70</v>
      </c>
      <c r="D116" s="16" t="s">
        <v>15</v>
      </c>
      <c r="E116" s="19" t="s">
        <v>784</v>
      </c>
      <c r="F116" s="19"/>
      <c r="G116" s="26"/>
      <c r="H116" s="16" t="s">
        <v>26</v>
      </c>
      <c r="K116" s="16"/>
      <c r="L116" s="16"/>
      <c r="M116" s="16"/>
    </row>
    <row r="117" spans="1:13" s="12" customFormat="1" x14ac:dyDescent="0.3">
      <c r="A117" s="16">
        <v>1</v>
      </c>
      <c r="B117" s="16" t="s">
        <v>3</v>
      </c>
      <c r="C117" s="16">
        <v>100</v>
      </c>
      <c r="D117" s="16" t="s">
        <v>15</v>
      </c>
      <c r="E117" s="19" t="s">
        <v>784</v>
      </c>
      <c r="F117" s="19"/>
      <c r="G117" s="26"/>
      <c r="H117" s="16" t="s">
        <v>26</v>
      </c>
      <c r="K117" s="16"/>
      <c r="L117" s="16"/>
      <c r="M117" s="16"/>
    </row>
    <row r="118" spans="1:13" s="12" customFormat="1" x14ac:dyDescent="0.3">
      <c r="A118" s="16">
        <v>1</v>
      </c>
      <c r="B118" s="16" t="s">
        <v>183</v>
      </c>
      <c r="C118" s="16">
        <v>250</v>
      </c>
      <c r="D118" s="16" t="s">
        <v>42</v>
      </c>
      <c r="E118" s="19" t="s">
        <v>776</v>
      </c>
      <c r="F118" s="19"/>
      <c r="G118" s="26"/>
      <c r="H118" s="16" t="s">
        <v>31</v>
      </c>
      <c r="K118" s="16"/>
      <c r="L118" s="16"/>
      <c r="M118" s="16"/>
    </row>
    <row r="119" spans="1:13" s="12" customFormat="1" x14ac:dyDescent="0.3">
      <c r="A119" s="16">
        <v>1</v>
      </c>
      <c r="B119" s="16" t="s">
        <v>3</v>
      </c>
      <c r="C119" s="16">
        <v>70</v>
      </c>
      <c r="D119" s="16" t="s">
        <v>42</v>
      </c>
      <c r="E119" s="19" t="s">
        <v>777</v>
      </c>
      <c r="F119" s="19"/>
      <c r="G119" s="26"/>
      <c r="H119" s="16" t="s">
        <v>30</v>
      </c>
      <c r="K119" s="16"/>
      <c r="L119" s="16"/>
      <c r="M119" s="16"/>
    </row>
    <row r="120" spans="1:13" s="12" customFormat="1" x14ac:dyDescent="0.3">
      <c r="A120" s="16">
        <v>2</v>
      </c>
      <c r="B120" s="16" t="s">
        <v>3</v>
      </c>
      <c r="C120" s="16">
        <v>70</v>
      </c>
      <c r="D120" s="16" t="s">
        <v>42</v>
      </c>
      <c r="E120" s="19" t="s">
        <v>681</v>
      </c>
      <c r="F120" s="19"/>
      <c r="G120" s="26"/>
      <c r="H120" s="16" t="s">
        <v>26</v>
      </c>
      <c r="K120" s="16"/>
      <c r="L120" s="16"/>
      <c r="M120" s="16"/>
    </row>
    <row r="121" spans="1:13" s="12" customFormat="1" x14ac:dyDescent="0.3">
      <c r="A121" s="16">
        <v>1</v>
      </c>
      <c r="B121" s="16" t="s">
        <v>3</v>
      </c>
      <c r="C121" s="16">
        <v>120</v>
      </c>
      <c r="D121" s="16" t="s">
        <v>42</v>
      </c>
      <c r="E121" s="19" t="s">
        <v>680</v>
      </c>
      <c r="F121" s="19"/>
      <c r="G121" s="26"/>
      <c r="H121" s="16" t="s">
        <v>26</v>
      </c>
      <c r="K121" s="16"/>
      <c r="L121" s="16"/>
      <c r="M121" s="16"/>
    </row>
    <row r="122" spans="1:13" s="12" customFormat="1" x14ac:dyDescent="0.3">
      <c r="A122" s="16">
        <v>6</v>
      </c>
      <c r="B122" s="16" t="s">
        <v>3</v>
      </c>
      <c r="C122" s="16">
        <v>70</v>
      </c>
      <c r="D122" s="16" t="s">
        <v>43</v>
      </c>
      <c r="E122" s="19" t="s">
        <v>666</v>
      </c>
      <c r="F122" s="19"/>
      <c r="G122" s="26">
        <v>0.48958333333333331</v>
      </c>
      <c r="H122" s="16" t="s">
        <v>26</v>
      </c>
      <c r="I122" s="12" t="s">
        <v>113</v>
      </c>
      <c r="K122" s="16"/>
      <c r="L122" s="16"/>
      <c r="M122" s="16"/>
    </row>
    <row r="123" spans="1:13" s="12" customFormat="1" x14ac:dyDescent="0.3">
      <c r="A123" s="16">
        <v>3</v>
      </c>
      <c r="B123" s="16" t="s">
        <v>4</v>
      </c>
      <c r="C123" s="16">
        <v>60</v>
      </c>
      <c r="D123" s="16" t="s">
        <v>43</v>
      </c>
      <c r="E123" s="19" t="s">
        <v>690</v>
      </c>
      <c r="F123" s="19"/>
      <c r="G123" s="26"/>
      <c r="H123" s="16" t="s">
        <v>30</v>
      </c>
      <c r="K123" s="16"/>
      <c r="L123" s="16"/>
      <c r="M123" s="16"/>
    </row>
    <row r="124" spans="1:13" s="12" customFormat="1" x14ac:dyDescent="0.3">
      <c r="A124" s="16">
        <v>1</v>
      </c>
      <c r="B124" s="16" t="s">
        <v>4</v>
      </c>
      <c r="C124" s="16">
        <v>150</v>
      </c>
      <c r="D124" s="16" t="s">
        <v>43</v>
      </c>
      <c r="E124" s="19" t="s">
        <v>690</v>
      </c>
      <c r="F124" s="19"/>
      <c r="G124" s="26"/>
      <c r="H124" s="16" t="s">
        <v>31</v>
      </c>
      <c r="K124" s="16"/>
      <c r="L124" s="16"/>
      <c r="M124" s="16"/>
    </row>
    <row r="125" spans="1:13" s="12" customFormat="1" x14ac:dyDescent="0.3">
      <c r="A125" s="16">
        <v>1</v>
      </c>
      <c r="B125" s="16" t="s">
        <v>4</v>
      </c>
      <c r="C125" s="16">
        <v>60</v>
      </c>
      <c r="D125" s="16" t="s">
        <v>43</v>
      </c>
      <c r="E125" s="19" t="s">
        <v>666</v>
      </c>
      <c r="F125" s="19"/>
      <c r="G125" s="26"/>
      <c r="H125" s="16" t="s">
        <v>26</v>
      </c>
      <c r="K125" s="16"/>
      <c r="L125" s="16"/>
      <c r="M125" s="16"/>
    </row>
    <row r="126" spans="1:13" s="12" customFormat="1" x14ac:dyDescent="0.3">
      <c r="A126" s="16">
        <v>1</v>
      </c>
      <c r="B126" s="16" t="s">
        <v>183</v>
      </c>
      <c r="C126" s="16">
        <v>250</v>
      </c>
      <c r="D126" s="16" t="s">
        <v>43</v>
      </c>
      <c r="E126" s="19" t="s">
        <v>671</v>
      </c>
      <c r="F126" s="19"/>
      <c r="G126" s="26"/>
      <c r="H126" s="16" t="s">
        <v>109</v>
      </c>
      <c r="K126" s="16"/>
      <c r="L126" s="16"/>
      <c r="M126" s="16"/>
    </row>
    <row r="127" spans="1:13" s="12" customFormat="1" x14ac:dyDescent="0.3">
      <c r="A127" s="16">
        <v>1</v>
      </c>
      <c r="B127" s="16" t="s">
        <v>17</v>
      </c>
      <c r="C127" s="16">
        <v>120</v>
      </c>
      <c r="D127" s="16" t="s">
        <v>43</v>
      </c>
      <c r="E127" s="19" t="s">
        <v>671</v>
      </c>
      <c r="F127" s="19"/>
      <c r="G127" s="26"/>
      <c r="H127" s="16" t="s">
        <v>109</v>
      </c>
      <c r="K127" s="16"/>
      <c r="L127" s="16"/>
      <c r="M127" s="16"/>
    </row>
    <row r="128" spans="1:13" s="12" customFormat="1" x14ac:dyDescent="0.3">
      <c r="A128" s="16">
        <v>1</v>
      </c>
      <c r="B128" s="16" t="s">
        <v>3</v>
      </c>
      <c r="C128" s="16">
        <v>60</v>
      </c>
      <c r="D128" s="16" t="s">
        <v>44</v>
      </c>
      <c r="E128" s="19" t="s">
        <v>681</v>
      </c>
      <c r="F128" s="19"/>
      <c r="G128" s="26">
        <v>0.4909722222222222</v>
      </c>
      <c r="H128" s="16" t="s">
        <v>26</v>
      </c>
      <c r="I128" s="12" t="s">
        <v>113</v>
      </c>
      <c r="K128" s="16"/>
      <c r="L128" s="16"/>
      <c r="M128" s="16"/>
    </row>
    <row r="129" spans="1:13" s="12" customFormat="1" x14ac:dyDescent="0.3">
      <c r="A129" s="16">
        <v>1</v>
      </c>
      <c r="B129" s="16" t="s">
        <v>3</v>
      </c>
      <c r="C129" s="16">
        <v>70</v>
      </c>
      <c r="D129" s="16" t="s">
        <v>44</v>
      </c>
      <c r="E129" s="19" t="s">
        <v>681</v>
      </c>
      <c r="F129" s="19"/>
      <c r="G129" s="26"/>
      <c r="H129" s="16" t="s">
        <v>26</v>
      </c>
      <c r="K129" s="16"/>
      <c r="L129" s="16"/>
      <c r="M129" s="16"/>
    </row>
    <row r="130" spans="1:13" s="12" customFormat="1" x14ac:dyDescent="0.3">
      <c r="A130" s="16">
        <v>1</v>
      </c>
      <c r="B130" s="16" t="s">
        <v>3</v>
      </c>
      <c r="C130" s="16">
        <v>80</v>
      </c>
      <c r="D130" s="16" t="s">
        <v>44</v>
      </c>
      <c r="E130" s="19" t="s">
        <v>681</v>
      </c>
      <c r="F130" s="19"/>
      <c r="G130" s="26"/>
      <c r="H130" s="16" t="s">
        <v>26</v>
      </c>
      <c r="K130" s="16"/>
      <c r="L130" s="16"/>
      <c r="M130" s="16"/>
    </row>
    <row r="131" spans="1:13" s="12" customFormat="1" x14ac:dyDescent="0.3">
      <c r="A131" s="16">
        <v>2</v>
      </c>
      <c r="B131" s="16" t="s">
        <v>183</v>
      </c>
      <c r="C131" s="16">
        <v>250</v>
      </c>
      <c r="D131" s="16" t="s">
        <v>44</v>
      </c>
      <c r="E131" s="19" t="s">
        <v>680</v>
      </c>
      <c r="F131" s="19"/>
      <c r="G131" s="26"/>
      <c r="H131" s="16" t="s">
        <v>109</v>
      </c>
      <c r="K131" s="16"/>
      <c r="L131" s="16"/>
      <c r="M131" s="16"/>
    </row>
    <row r="132" spans="1:13" s="12" customFormat="1" x14ac:dyDescent="0.3">
      <c r="A132" s="16">
        <v>1</v>
      </c>
      <c r="B132" s="16" t="s">
        <v>4</v>
      </c>
      <c r="C132" s="16">
        <v>200</v>
      </c>
      <c r="D132" s="16" t="s">
        <v>44</v>
      </c>
      <c r="E132" s="19" t="s">
        <v>680</v>
      </c>
      <c r="F132" s="19"/>
      <c r="G132" s="26"/>
      <c r="H132" s="16" t="s">
        <v>109</v>
      </c>
      <c r="K132" s="16"/>
      <c r="L132" s="16"/>
      <c r="M132" s="16"/>
    </row>
    <row r="133" spans="1:13" s="12" customFormat="1" x14ac:dyDescent="0.3">
      <c r="A133" s="16">
        <v>1</v>
      </c>
      <c r="B133" s="16" t="s">
        <v>4</v>
      </c>
      <c r="C133" s="16">
        <v>70</v>
      </c>
      <c r="D133" s="16" t="s">
        <v>44</v>
      </c>
      <c r="E133" s="19" t="s">
        <v>680</v>
      </c>
      <c r="F133" s="19"/>
      <c r="G133" s="26"/>
      <c r="H133" s="16" t="s">
        <v>26</v>
      </c>
      <c r="K133" s="16"/>
      <c r="L133" s="16"/>
      <c r="M133" s="16"/>
    </row>
    <row r="134" spans="1:13" s="12" customFormat="1" x14ac:dyDescent="0.3">
      <c r="A134" s="16">
        <v>1</v>
      </c>
      <c r="B134" s="16" t="s">
        <v>4</v>
      </c>
      <c r="C134" s="16">
        <v>100</v>
      </c>
      <c r="D134" s="16" t="s">
        <v>44</v>
      </c>
      <c r="E134" s="19" t="s">
        <v>680</v>
      </c>
      <c r="F134" s="19"/>
      <c r="G134" s="26"/>
      <c r="H134" s="16" t="s">
        <v>109</v>
      </c>
      <c r="K134" s="16"/>
      <c r="L134" s="16"/>
      <c r="M134" s="16"/>
    </row>
    <row r="135" spans="1:13" s="12" customFormat="1" x14ac:dyDescent="0.3">
      <c r="A135" s="16">
        <v>1</v>
      </c>
      <c r="B135" s="16" t="s">
        <v>3</v>
      </c>
      <c r="C135" s="16">
        <v>70</v>
      </c>
      <c r="D135" s="16" t="s">
        <v>44</v>
      </c>
      <c r="E135" s="19" t="s">
        <v>777</v>
      </c>
      <c r="F135" s="19"/>
      <c r="G135" s="26"/>
      <c r="H135" s="16" t="s">
        <v>30</v>
      </c>
      <c r="K135" s="16"/>
      <c r="L135" s="16"/>
      <c r="M135" s="16"/>
    </row>
    <row r="136" spans="1:13" s="12" customFormat="1" x14ac:dyDescent="0.3">
      <c r="A136" s="16">
        <v>1</v>
      </c>
      <c r="B136" s="16" t="s">
        <v>17</v>
      </c>
      <c r="C136" s="16">
        <v>50</v>
      </c>
      <c r="D136" s="16" t="s">
        <v>44</v>
      </c>
      <c r="E136" s="19" t="s">
        <v>681</v>
      </c>
      <c r="F136" s="19"/>
      <c r="G136" s="26"/>
      <c r="H136" s="16" t="s">
        <v>30</v>
      </c>
      <c r="K136" s="16"/>
      <c r="L136" s="16"/>
      <c r="M136" s="16"/>
    </row>
    <row r="137" spans="1:13" s="12" customFormat="1" x14ac:dyDescent="0.3">
      <c r="A137" s="16">
        <v>1</v>
      </c>
      <c r="B137" s="16" t="s">
        <v>4</v>
      </c>
      <c r="C137" s="16">
        <v>80</v>
      </c>
      <c r="D137" s="16" t="s">
        <v>44</v>
      </c>
      <c r="E137" s="19" t="s">
        <v>61</v>
      </c>
      <c r="F137" s="19" t="s">
        <v>48</v>
      </c>
      <c r="G137" s="26"/>
      <c r="H137" s="16" t="s">
        <v>30</v>
      </c>
      <c r="K137" s="16"/>
      <c r="L137" s="16"/>
      <c r="M137" s="16"/>
    </row>
    <row r="138" spans="1:13" s="12" customFormat="1" x14ac:dyDescent="0.3">
      <c r="A138" s="16">
        <v>1</v>
      </c>
      <c r="B138" s="16" t="s">
        <v>4</v>
      </c>
      <c r="C138" s="16">
        <v>120</v>
      </c>
      <c r="D138" s="16" t="s">
        <v>44</v>
      </c>
      <c r="E138" s="19" t="s">
        <v>776</v>
      </c>
      <c r="F138" s="19" t="s">
        <v>111</v>
      </c>
      <c r="G138" s="26"/>
      <c r="H138" s="16" t="s">
        <v>30</v>
      </c>
      <c r="K138" s="16"/>
      <c r="L138" s="16"/>
      <c r="M138" s="16"/>
    </row>
    <row r="139" spans="1:13" s="12" customFormat="1" x14ac:dyDescent="0.3">
      <c r="A139" s="16">
        <v>2</v>
      </c>
      <c r="B139" s="16" t="s">
        <v>3</v>
      </c>
      <c r="C139" s="16">
        <v>70</v>
      </c>
      <c r="D139" s="16" t="s">
        <v>44</v>
      </c>
      <c r="E139" s="19" t="s">
        <v>776</v>
      </c>
      <c r="F139" s="19" t="s">
        <v>111</v>
      </c>
      <c r="G139" s="26"/>
      <c r="H139" s="16" t="s">
        <v>30</v>
      </c>
      <c r="K139" s="16"/>
      <c r="L139" s="16"/>
      <c r="M139" s="16"/>
    </row>
    <row r="140" spans="1:13" s="12" customFormat="1" x14ac:dyDescent="0.3">
      <c r="A140" s="16">
        <v>5</v>
      </c>
      <c r="B140" s="16" t="s">
        <v>183</v>
      </c>
      <c r="C140" s="16">
        <v>220</v>
      </c>
      <c r="D140" s="16" t="s">
        <v>44</v>
      </c>
      <c r="E140" s="19" t="s">
        <v>680</v>
      </c>
      <c r="F140" s="19"/>
      <c r="G140" s="26"/>
      <c r="H140" s="16" t="s">
        <v>31</v>
      </c>
      <c r="K140" s="16"/>
      <c r="L140" s="16"/>
      <c r="M140" s="16"/>
    </row>
    <row r="141" spans="1:13" s="12" customFormat="1" x14ac:dyDescent="0.3">
      <c r="A141" s="16">
        <v>3</v>
      </c>
      <c r="B141" s="16" t="s">
        <v>17</v>
      </c>
      <c r="C141" s="16">
        <v>50</v>
      </c>
      <c r="D141" s="16" t="s">
        <v>44</v>
      </c>
      <c r="E141" s="19" t="s">
        <v>786</v>
      </c>
      <c r="F141" s="19"/>
      <c r="G141" s="26"/>
      <c r="H141" s="16" t="s">
        <v>33</v>
      </c>
      <c r="K141" s="16"/>
      <c r="L141" s="16"/>
      <c r="M141" s="16"/>
    </row>
    <row r="142" spans="1:13" s="12" customFormat="1" x14ac:dyDescent="0.3">
      <c r="A142" s="16">
        <v>1</v>
      </c>
      <c r="B142" s="16" t="s">
        <v>4</v>
      </c>
      <c r="C142" s="16">
        <v>60</v>
      </c>
      <c r="D142" s="16" t="s">
        <v>44</v>
      </c>
      <c r="E142" s="19" t="s">
        <v>680</v>
      </c>
      <c r="F142" s="19"/>
      <c r="G142" s="26"/>
      <c r="H142" s="16" t="s">
        <v>32</v>
      </c>
      <c r="K142" s="16"/>
      <c r="L142" s="16"/>
      <c r="M142" s="16"/>
    </row>
    <row r="143" spans="1:13" s="12" customFormat="1" x14ac:dyDescent="0.3">
      <c r="A143" s="16">
        <v>1</v>
      </c>
      <c r="B143" s="16" t="s">
        <v>3</v>
      </c>
      <c r="C143" s="16">
        <v>70</v>
      </c>
      <c r="D143" s="16" t="s">
        <v>44</v>
      </c>
      <c r="E143" s="19" t="s">
        <v>61</v>
      </c>
      <c r="F143" s="19" t="s">
        <v>48</v>
      </c>
      <c r="G143" s="26"/>
      <c r="H143" s="16" t="s">
        <v>30</v>
      </c>
      <c r="K143" s="16"/>
      <c r="L143" s="16"/>
      <c r="M143" s="16"/>
    </row>
    <row r="144" spans="1:13" s="12" customFormat="1" x14ac:dyDescent="0.3">
      <c r="A144" s="16">
        <v>1</v>
      </c>
      <c r="B144" s="16" t="s">
        <v>4</v>
      </c>
      <c r="C144" s="16">
        <v>40</v>
      </c>
      <c r="D144" s="16" t="s">
        <v>44</v>
      </c>
      <c r="E144" s="19" t="s">
        <v>681</v>
      </c>
      <c r="F144" s="19"/>
      <c r="G144" s="26"/>
      <c r="H144" s="16" t="s">
        <v>30</v>
      </c>
      <c r="I144" s="12" t="s">
        <v>114</v>
      </c>
      <c r="K144" s="3"/>
      <c r="L144" s="3"/>
      <c r="M144" s="3"/>
    </row>
    <row r="145" spans="1:13" s="12" customFormat="1" x14ac:dyDescent="0.3">
      <c r="A145" s="16">
        <v>1</v>
      </c>
      <c r="B145" s="16" t="s">
        <v>4</v>
      </c>
      <c r="C145" s="16">
        <v>120</v>
      </c>
      <c r="D145" s="16" t="s">
        <v>44</v>
      </c>
      <c r="E145" s="19" t="s">
        <v>680</v>
      </c>
      <c r="F145" s="19"/>
      <c r="G145" s="26"/>
      <c r="H145" s="16" t="s">
        <v>31</v>
      </c>
      <c r="K145" s="3"/>
      <c r="L145" s="3"/>
      <c r="M145" s="3"/>
    </row>
    <row r="146" spans="1:13" s="12" customFormat="1" x14ac:dyDescent="0.3">
      <c r="A146" s="16">
        <v>1</v>
      </c>
      <c r="B146" s="16" t="s">
        <v>3</v>
      </c>
      <c r="C146" s="16">
        <v>70</v>
      </c>
      <c r="D146" s="16" t="s">
        <v>44</v>
      </c>
      <c r="E146" s="19" t="s">
        <v>681</v>
      </c>
      <c r="F146" s="19"/>
      <c r="G146" s="26"/>
      <c r="H146" s="16" t="s">
        <v>26</v>
      </c>
      <c r="K146" s="3"/>
      <c r="L146" s="3"/>
      <c r="M146" s="3"/>
    </row>
    <row r="147" spans="1:13" s="12" customFormat="1" x14ac:dyDescent="0.3">
      <c r="A147" s="16">
        <v>1</v>
      </c>
      <c r="B147" s="16" t="s">
        <v>183</v>
      </c>
      <c r="C147" s="16">
        <v>200</v>
      </c>
      <c r="D147" s="16" t="s">
        <v>44</v>
      </c>
      <c r="E147" s="19" t="s">
        <v>680</v>
      </c>
      <c r="F147" s="19"/>
      <c r="G147" s="26"/>
      <c r="H147" s="16" t="s">
        <v>26</v>
      </c>
      <c r="K147" s="3"/>
      <c r="L147" s="3"/>
      <c r="M147" s="3"/>
    </row>
    <row r="148" spans="1:13" s="12" customFormat="1" x14ac:dyDescent="0.3">
      <c r="A148" s="16">
        <v>1</v>
      </c>
      <c r="B148" s="16" t="s">
        <v>103</v>
      </c>
      <c r="C148" s="16">
        <v>300</v>
      </c>
      <c r="D148" s="16" t="s">
        <v>44</v>
      </c>
      <c r="E148" s="19" t="s">
        <v>681</v>
      </c>
      <c r="F148" s="19"/>
      <c r="G148" s="26"/>
      <c r="H148" s="16" t="s">
        <v>26</v>
      </c>
      <c r="K148" s="3"/>
      <c r="L148" s="3"/>
      <c r="M148" s="3"/>
    </row>
    <row r="149" spans="1:13" s="12" customFormat="1" x14ac:dyDescent="0.3">
      <c r="A149" s="16">
        <v>2</v>
      </c>
      <c r="B149" s="16" t="s">
        <v>3</v>
      </c>
      <c r="C149" s="16">
        <v>60</v>
      </c>
      <c r="D149" s="16" t="s">
        <v>44</v>
      </c>
      <c r="E149" s="19" t="s">
        <v>777</v>
      </c>
      <c r="F149" s="19"/>
      <c r="G149" s="26">
        <v>0.5</v>
      </c>
      <c r="H149" s="16" t="s">
        <v>32</v>
      </c>
      <c r="K149" s="3"/>
      <c r="L149" s="3"/>
      <c r="M149" s="3"/>
    </row>
    <row r="150" spans="1:13" s="12" customFormat="1" x14ac:dyDescent="0.3">
      <c r="A150" s="16">
        <v>1</v>
      </c>
      <c r="B150" s="16" t="s">
        <v>3</v>
      </c>
      <c r="C150" s="16">
        <v>100</v>
      </c>
      <c r="D150" s="16" t="s">
        <v>44</v>
      </c>
      <c r="E150" s="19" t="s">
        <v>681</v>
      </c>
      <c r="F150" s="19"/>
      <c r="G150" s="26"/>
      <c r="H150" s="16" t="s">
        <v>26</v>
      </c>
      <c r="K150" s="3"/>
      <c r="L150" s="3"/>
      <c r="M150" s="3"/>
    </row>
    <row r="151" spans="1:13" s="12" customFormat="1" x14ac:dyDescent="0.3">
      <c r="A151" s="16">
        <v>1</v>
      </c>
      <c r="B151" s="16" t="s">
        <v>3</v>
      </c>
      <c r="C151" s="16">
        <v>60</v>
      </c>
      <c r="D151" s="16" t="s">
        <v>44</v>
      </c>
      <c r="E151" s="19" t="s">
        <v>680</v>
      </c>
      <c r="F151" s="19"/>
      <c r="G151" s="26"/>
      <c r="H151" s="16" t="s">
        <v>32</v>
      </c>
      <c r="K151" s="3"/>
      <c r="L151" s="3"/>
      <c r="M151" s="3"/>
    </row>
    <row r="152" spans="1:13" s="12" customFormat="1" x14ac:dyDescent="0.3">
      <c r="A152" s="16">
        <v>2</v>
      </c>
      <c r="B152" s="16" t="s">
        <v>3</v>
      </c>
      <c r="C152" s="16">
        <v>90</v>
      </c>
      <c r="D152" s="16" t="s">
        <v>44</v>
      </c>
      <c r="E152" s="19" t="s">
        <v>681</v>
      </c>
      <c r="F152" s="19"/>
      <c r="G152" s="26"/>
      <c r="H152" s="16" t="s">
        <v>26</v>
      </c>
      <c r="K152" s="3"/>
      <c r="L152" s="3"/>
      <c r="M152" s="3"/>
    </row>
    <row r="153" spans="1:13" s="12" customFormat="1" x14ac:dyDescent="0.3">
      <c r="A153" s="16">
        <v>1</v>
      </c>
      <c r="B153" s="16" t="s">
        <v>3</v>
      </c>
      <c r="C153" s="16">
        <v>70</v>
      </c>
      <c r="D153" s="16" t="s">
        <v>44</v>
      </c>
      <c r="E153" s="19" t="s">
        <v>681</v>
      </c>
      <c r="F153" s="19"/>
      <c r="G153" s="26"/>
      <c r="H153" s="16" t="s">
        <v>26</v>
      </c>
      <c r="K153" s="3"/>
      <c r="L153" s="3"/>
      <c r="M153" s="3"/>
    </row>
    <row r="154" spans="1:13" s="12" customFormat="1" x14ac:dyDescent="0.3">
      <c r="A154" s="16">
        <v>1</v>
      </c>
      <c r="B154" s="16" t="s">
        <v>4</v>
      </c>
      <c r="C154" s="16">
        <v>60</v>
      </c>
      <c r="D154" s="16" t="s">
        <v>44</v>
      </c>
      <c r="E154" s="19" t="s">
        <v>681</v>
      </c>
      <c r="F154" s="19"/>
      <c r="G154" s="26"/>
      <c r="H154" s="16" t="s">
        <v>26</v>
      </c>
      <c r="K154" s="3"/>
      <c r="L154" s="3"/>
      <c r="M154" s="3"/>
    </row>
    <row r="155" spans="1:13" s="12" customFormat="1" x14ac:dyDescent="0.3">
      <c r="A155" s="16">
        <v>2</v>
      </c>
      <c r="B155" s="16" t="s">
        <v>4</v>
      </c>
      <c r="C155" s="16">
        <v>130</v>
      </c>
      <c r="D155" s="16" t="s">
        <v>44</v>
      </c>
      <c r="E155" s="19" t="s">
        <v>680</v>
      </c>
      <c r="F155" s="19"/>
      <c r="G155" s="26"/>
      <c r="H155" s="16" t="s">
        <v>109</v>
      </c>
      <c r="K155" s="3"/>
      <c r="L155" s="3"/>
      <c r="M155" s="3"/>
    </row>
    <row r="156" spans="1:13" s="12" customFormat="1" x14ac:dyDescent="0.3">
      <c r="A156" s="16">
        <v>1</v>
      </c>
      <c r="B156" s="16" t="s">
        <v>4</v>
      </c>
      <c r="C156" s="16">
        <v>60</v>
      </c>
      <c r="D156" s="16" t="s">
        <v>44</v>
      </c>
      <c r="E156" s="19" t="s">
        <v>680</v>
      </c>
      <c r="F156" s="19"/>
      <c r="G156" s="26"/>
      <c r="H156" s="16" t="s">
        <v>31</v>
      </c>
      <c r="K156" s="3"/>
      <c r="L156" s="3"/>
      <c r="M156" s="3"/>
    </row>
    <row r="157" spans="1:13" s="12" customFormat="1" x14ac:dyDescent="0.3">
      <c r="A157" s="16">
        <v>1</v>
      </c>
      <c r="B157" s="16" t="s">
        <v>4</v>
      </c>
      <c r="C157" s="16">
        <v>200</v>
      </c>
      <c r="D157" s="16" t="s">
        <v>44</v>
      </c>
      <c r="E157" s="19" t="s">
        <v>680</v>
      </c>
      <c r="F157" s="19"/>
      <c r="G157" s="26"/>
      <c r="H157" s="16" t="s">
        <v>31</v>
      </c>
      <c r="K157" s="3"/>
      <c r="L157" s="3"/>
      <c r="M157" s="3"/>
    </row>
    <row r="158" spans="1:13" s="12" customFormat="1" x14ac:dyDescent="0.3">
      <c r="A158" s="16">
        <v>2</v>
      </c>
      <c r="B158" s="16" t="s">
        <v>3</v>
      </c>
      <c r="C158" s="16">
        <v>80</v>
      </c>
      <c r="D158" s="16" t="s">
        <v>44</v>
      </c>
      <c r="E158" s="19" t="s">
        <v>680</v>
      </c>
      <c r="F158" s="19"/>
      <c r="G158" s="26"/>
      <c r="H158" s="16" t="s">
        <v>26</v>
      </c>
      <c r="K158" s="3"/>
      <c r="L158" s="3"/>
      <c r="M158" s="3"/>
    </row>
    <row r="159" spans="1:13" s="12" customFormat="1" x14ac:dyDescent="0.3">
      <c r="A159" s="16">
        <v>1</v>
      </c>
      <c r="B159" s="16" t="s">
        <v>4</v>
      </c>
      <c r="C159" s="16">
        <v>120</v>
      </c>
      <c r="D159" s="16" t="s">
        <v>44</v>
      </c>
      <c r="E159" s="19" t="s">
        <v>777</v>
      </c>
      <c r="F159" s="19"/>
      <c r="G159" s="26"/>
      <c r="H159" s="16" t="s">
        <v>30</v>
      </c>
      <c r="K159" s="3"/>
      <c r="L159" s="3"/>
      <c r="M159" s="3"/>
    </row>
    <row r="160" spans="1:13" s="12" customFormat="1" x14ac:dyDescent="0.3">
      <c r="A160" s="16">
        <v>2</v>
      </c>
      <c r="B160" s="16" t="s">
        <v>183</v>
      </c>
      <c r="C160" s="16">
        <v>150</v>
      </c>
      <c r="D160" s="16" t="s">
        <v>44</v>
      </c>
      <c r="E160" s="19" t="s">
        <v>680</v>
      </c>
      <c r="F160" s="19"/>
      <c r="G160" s="26"/>
      <c r="H160" s="16" t="s">
        <v>31</v>
      </c>
      <c r="K160" s="3"/>
      <c r="L160" s="3"/>
      <c r="M160" s="3"/>
    </row>
    <row r="161" spans="1:13" s="12" customFormat="1" x14ac:dyDescent="0.3">
      <c r="A161" s="16">
        <v>1</v>
      </c>
      <c r="B161" s="16" t="s">
        <v>183</v>
      </c>
      <c r="C161" s="16">
        <v>250</v>
      </c>
      <c r="D161" s="16" t="s">
        <v>44</v>
      </c>
      <c r="E161" s="19" t="s">
        <v>680</v>
      </c>
      <c r="F161" s="19"/>
      <c r="G161" s="26"/>
      <c r="H161" s="16" t="s">
        <v>32</v>
      </c>
      <c r="K161" s="3"/>
      <c r="L161" s="3"/>
      <c r="M161" s="3"/>
    </row>
    <row r="162" spans="1:13" s="12" customFormat="1" x14ac:dyDescent="0.3">
      <c r="A162" s="16">
        <v>1</v>
      </c>
      <c r="B162" s="16" t="s">
        <v>4</v>
      </c>
      <c r="C162" s="16">
        <v>120</v>
      </c>
      <c r="D162" s="16" t="s">
        <v>44</v>
      </c>
      <c r="E162" s="19" t="s">
        <v>680</v>
      </c>
      <c r="F162" s="19"/>
      <c r="G162" s="26"/>
      <c r="H162" s="16" t="s">
        <v>32</v>
      </c>
      <c r="K162" s="3"/>
      <c r="L162" s="3"/>
      <c r="M162" s="3"/>
    </row>
    <row r="163" spans="1:13" s="12" customFormat="1" x14ac:dyDescent="0.3">
      <c r="A163" s="16">
        <v>3</v>
      </c>
      <c r="B163" s="16" t="s">
        <v>3</v>
      </c>
      <c r="C163" s="16">
        <v>70</v>
      </c>
      <c r="D163" s="16" t="s">
        <v>44</v>
      </c>
      <c r="E163" s="19" t="s">
        <v>680</v>
      </c>
      <c r="F163" s="19"/>
      <c r="G163" s="26"/>
      <c r="H163" s="16" t="s">
        <v>26</v>
      </c>
      <c r="K163" s="3"/>
      <c r="L163" s="3"/>
      <c r="M163" s="3"/>
    </row>
    <row r="164" spans="1:13" s="12" customFormat="1" x14ac:dyDescent="0.3">
      <c r="A164" s="16">
        <v>4</v>
      </c>
      <c r="B164" s="16" t="s">
        <v>3</v>
      </c>
      <c r="C164" s="16">
        <v>70</v>
      </c>
      <c r="D164" s="16" t="s">
        <v>44</v>
      </c>
      <c r="E164" s="19" t="s">
        <v>777</v>
      </c>
      <c r="F164" s="19"/>
      <c r="G164" s="26"/>
      <c r="H164" s="16" t="s">
        <v>30</v>
      </c>
      <c r="K164" s="3"/>
      <c r="L164" s="3"/>
      <c r="M164" s="3"/>
    </row>
    <row r="165" spans="1:13" s="12" customFormat="1" x14ac:dyDescent="0.3">
      <c r="A165" s="16">
        <v>2</v>
      </c>
      <c r="B165" s="16" t="s">
        <v>3</v>
      </c>
      <c r="C165" s="16">
        <v>60</v>
      </c>
      <c r="D165" s="16" t="s">
        <v>44</v>
      </c>
      <c r="E165" s="19" t="s">
        <v>777</v>
      </c>
      <c r="F165" s="19"/>
      <c r="G165" s="26"/>
      <c r="H165" s="16" t="s">
        <v>30</v>
      </c>
      <c r="K165" s="3"/>
      <c r="L165" s="3"/>
      <c r="M165" s="3"/>
    </row>
    <row r="166" spans="1:13" s="12" customFormat="1" x14ac:dyDescent="0.3">
      <c r="A166" s="16">
        <v>3</v>
      </c>
      <c r="B166" s="16" t="s">
        <v>4</v>
      </c>
      <c r="C166" s="16">
        <v>50</v>
      </c>
      <c r="D166" s="16" t="s">
        <v>44</v>
      </c>
      <c r="E166" s="19" t="s">
        <v>777</v>
      </c>
      <c r="F166" s="19"/>
      <c r="G166" s="26"/>
      <c r="H166" s="16" t="s">
        <v>30</v>
      </c>
      <c r="K166" s="3"/>
      <c r="L166" s="3"/>
      <c r="M166" s="3"/>
    </row>
    <row r="167" spans="1:13" s="12" customFormat="1" x14ac:dyDescent="0.3">
      <c r="A167" s="16">
        <v>2</v>
      </c>
      <c r="B167" s="16" t="s">
        <v>3</v>
      </c>
      <c r="C167" s="16">
        <v>60</v>
      </c>
      <c r="D167" s="16" t="s">
        <v>44</v>
      </c>
      <c r="E167" s="19" t="s">
        <v>777</v>
      </c>
      <c r="F167" s="19"/>
      <c r="G167" s="26">
        <v>0.50277777777777777</v>
      </c>
      <c r="H167" s="16" t="s">
        <v>26</v>
      </c>
      <c r="K167" s="3"/>
      <c r="L167" s="3"/>
      <c r="M167" s="3"/>
    </row>
    <row r="168" spans="1:13" s="12" customFormat="1" x14ac:dyDescent="0.3">
      <c r="A168" s="16">
        <v>1</v>
      </c>
      <c r="B168" s="16" t="s">
        <v>3</v>
      </c>
      <c r="C168" s="16">
        <v>80</v>
      </c>
      <c r="D168" s="16" t="s">
        <v>44</v>
      </c>
      <c r="E168" s="19" t="s">
        <v>777</v>
      </c>
      <c r="F168" s="19"/>
      <c r="G168" s="26"/>
      <c r="H168" s="16" t="s">
        <v>26</v>
      </c>
      <c r="K168" s="3"/>
      <c r="L168" s="3"/>
      <c r="M168" s="3"/>
    </row>
    <row r="169" spans="1:13" s="12" customFormat="1" x14ac:dyDescent="0.3">
      <c r="A169" s="16">
        <v>1</v>
      </c>
      <c r="B169" s="16" t="s">
        <v>4</v>
      </c>
      <c r="C169" s="16">
        <v>60</v>
      </c>
      <c r="D169" s="16" t="s">
        <v>44</v>
      </c>
      <c r="E169" s="19" t="s">
        <v>777</v>
      </c>
      <c r="F169" s="19"/>
      <c r="G169" s="26"/>
      <c r="H169" s="16" t="s">
        <v>26</v>
      </c>
      <c r="K169" s="3"/>
      <c r="L169" s="3"/>
      <c r="M169" s="3"/>
    </row>
    <row r="170" spans="1:13" s="12" customFormat="1" x14ac:dyDescent="0.3">
      <c r="A170" s="16">
        <v>1</v>
      </c>
      <c r="B170" s="16" t="s">
        <v>183</v>
      </c>
      <c r="C170" s="16">
        <v>250</v>
      </c>
      <c r="D170" s="16" t="s">
        <v>44</v>
      </c>
      <c r="E170" s="19" t="s">
        <v>680</v>
      </c>
      <c r="F170" s="19"/>
      <c r="G170" s="26"/>
      <c r="H170" s="16" t="s">
        <v>109</v>
      </c>
      <c r="K170" s="3"/>
      <c r="L170" s="3"/>
      <c r="M170" s="3"/>
    </row>
    <row r="171" spans="1:13" s="12" customFormat="1" x14ac:dyDescent="0.3">
      <c r="A171" s="16">
        <v>1</v>
      </c>
      <c r="B171" s="16" t="s">
        <v>3</v>
      </c>
      <c r="C171" s="16">
        <v>60</v>
      </c>
      <c r="D171" s="16" t="s">
        <v>44</v>
      </c>
      <c r="E171" s="19" t="s">
        <v>680</v>
      </c>
      <c r="F171" s="19"/>
      <c r="G171" s="26"/>
      <c r="H171" s="16" t="s">
        <v>31</v>
      </c>
      <c r="K171" s="3"/>
      <c r="L171" s="3"/>
      <c r="M171" s="3"/>
    </row>
    <row r="172" spans="1:13" s="12" customFormat="1" x14ac:dyDescent="0.3">
      <c r="A172" s="16">
        <v>4</v>
      </c>
      <c r="B172" s="16" t="s">
        <v>3</v>
      </c>
      <c r="C172" s="16">
        <v>70</v>
      </c>
      <c r="D172" s="16" t="s">
        <v>44</v>
      </c>
      <c r="E172" s="19" t="s">
        <v>681</v>
      </c>
      <c r="F172" s="19"/>
      <c r="G172" s="26"/>
      <c r="H172" s="16" t="s">
        <v>26</v>
      </c>
      <c r="K172" s="3"/>
      <c r="L172" s="3"/>
      <c r="M172" s="3"/>
    </row>
    <row r="173" spans="1:13" s="12" customFormat="1" x14ac:dyDescent="0.3">
      <c r="A173" s="16">
        <v>1</v>
      </c>
      <c r="B173" s="16" t="s">
        <v>4</v>
      </c>
      <c r="C173" s="16">
        <v>60</v>
      </c>
      <c r="D173" s="16" t="s">
        <v>44</v>
      </c>
      <c r="E173" s="19" t="s">
        <v>681</v>
      </c>
      <c r="F173" s="19"/>
      <c r="G173" s="26"/>
      <c r="H173" s="16" t="s">
        <v>26</v>
      </c>
      <c r="K173" s="3"/>
      <c r="L173" s="3"/>
      <c r="M173" s="3"/>
    </row>
    <row r="174" spans="1:13" s="12" customFormat="1" x14ac:dyDescent="0.3">
      <c r="A174" s="16">
        <v>1</v>
      </c>
      <c r="B174" s="16" t="s">
        <v>4</v>
      </c>
      <c r="C174" s="16">
        <v>60</v>
      </c>
      <c r="D174" s="16" t="s">
        <v>44</v>
      </c>
      <c r="E174" s="19" t="s">
        <v>680</v>
      </c>
      <c r="F174" s="19"/>
      <c r="G174" s="26"/>
      <c r="H174" s="16" t="s">
        <v>26</v>
      </c>
      <c r="K174" s="3"/>
      <c r="L174" s="3"/>
      <c r="M174" s="3"/>
    </row>
    <row r="175" spans="1:13" s="12" customFormat="1" x14ac:dyDescent="0.3">
      <c r="A175" s="16">
        <v>8</v>
      </c>
      <c r="B175" s="16" t="s">
        <v>4</v>
      </c>
      <c r="C175" s="16">
        <v>70</v>
      </c>
      <c r="D175" s="16" t="s">
        <v>44</v>
      </c>
      <c r="E175" s="19" t="s">
        <v>680</v>
      </c>
      <c r="F175" s="19"/>
      <c r="G175" s="26"/>
      <c r="H175" s="16" t="s">
        <v>26</v>
      </c>
      <c r="K175" s="3"/>
      <c r="L175" s="3"/>
      <c r="M175" s="3"/>
    </row>
    <row r="176" spans="1:13" s="12" customFormat="1" x14ac:dyDescent="0.3">
      <c r="A176" s="16">
        <v>1</v>
      </c>
      <c r="B176" s="16" t="s">
        <v>4</v>
      </c>
      <c r="C176" s="16">
        <v>100</v>
      </c>
      <c r="D176" s="16" t="s">
        <v>44</v>
      </c>
      <c r="E176" s="19" t="s">
        <v>680</v>
      </c>
      <c r="F176" s="19"/>
      <c r="G176" s="26"/>
      <c r="H176" s="16" t="s">
        <v>26</v>
      </c>
      <c r="K176" s="3"/>
      <c r="L176" s="3"/>
      <c r="M176" s="3"/>
    </row>
    <row r="177" spans="1:13" s="12" customFormat="1" x14ac:dyDescent="0.3">
      <c r="A177" s="16">
        <v>1</v>
      </c>
      <c r="B177" s="16" t="s">
        <v>4</v>
      </c>
      <c r="C177" s="16">
        <v>70</v>
      </c>
      <c r="D177" s="16" t="s">
        <v>44</v>
      </c>
      <c r="E177" s="19" t="s">
        <v>680</v>
      </c>
      <c r="F177" s="19"/>
      <c r="G177" s="26"/>
      <c r="H177" s="16" t="s">
        <v>26</v>
      </c>
      <c r="K177" s="3"/>
      <c r="L177" s="3"/>
      <c r="M177" s="3"/>
    </row>
    <row r="178" spans="1:13" s="12" customFormat="1" x14ac:dyDescent="0.3">
      <c r="A178" s="16">
        <v>1</v>
      </c>
      <c r="B178" s="16" t="s">
        <v>183</v>
      </c>
      <c r="C178" s="16">
        <v>250</v>
      </c>
      <c r="D178" s="16" t="s">
        <v>44</v>
      </c>
      <c r="E178" s="19" t="s">
        <v>680</v>
      </c>
      <c r="F178" s="19"/>
      <c r="G178" s="26"/>
      <c r="H178" s="16" t="s">
        <v>32</v>
      </c>
      <c r="K178" s="3"/>
      <c r="L178" s="3"/>
      <c r="M178" s="3"/>
    </row>
    <row r="179" spans="1:13" s="12" customFormat="1" x14ac:dyDescent="0.3">
      <c r="A179" s="16">
        <v>1</v>
      </c>
      <c r="B179" s="16" t="s">
        <v>3</v>
      </c>
      <c r="C179" s="16">
        <v>70</v>
      </c>
      <c r="D179" s="16" t="s">
        <v>44</v>
      </c>
      <c r="E179" s="19" t="s">
        <v>776</v>
      </c>
      <c r="F179" s="19"/>
      <c r="G179" s="26"/>
      <c r="H179" s="16" t="s">
        <v>26</v>
      </c>
      <c r="K179" s="3"/>
      <c r="L179" s="3"/>
      <c r="M179" s="3"/>
    </row>
    <row r="180" spans="1:13" s="12" customFormat="1" x14ac:dyDescent="0.3">
      <c r="A180" s="16">
        <v>1</v>
      </c>
      <c r="B180" s="16" t="s">
        <v>3</v>
      </c>
      <c r="C180" s="16">
        <v>80</v>
      </c>
      <c r="D180" s="16" t="s">
        <v>44</v>
      </c>
      <c r="E180" s="19" t="s">
        <v>776</v>
      </c>
      <c r="F180" s="19"/>
      <c r="G180" s="26"/>
      <c r="H180" s="16" t="s">
        <v>26</v>
      </c>
      <c r="I180" s="12" t="s">
        <v>115</v>
      </c>
      <c r="K180" s="3"/>
      <c r="L180" s="3"/>
      <c r="M180" s="3"/>
    </row>
    <row r="181" spans="1:13" s="12" customFormat="1" x14ac:dyDescent="0.3">
      <c r="A181" s="16">
        <v>1</v>
      </c>
      <c r="B181" s="16" t="s">
        <v>4</v>
      </c>
      <c r="C181" s="16">
        <v>60</v>
      </c>
      <c r="D181" s="16" t="s">
        <v>44</v>
      </c>
      <c r="E181" s="19" t="s">
        <v>776</v>
      </c>
      <c r="F181" s="19"/>
      <c r="G181" s="26"/>
      <c r="H181" s="16" t="s">
        <v>30</v>
      </c>
      <c r="K181" s="3"/>
      <c r="L181" s="3"/>
      <c r="M181" s="3"/>
    </row>
    <row r="182" spans="1:13" s="12" customFormat="1" x14ac:dyDescent="0.3">
      <c r="A182" s="16">
        <v>1</v>
      </c>
      <c r="B182" s="16" t="s">
        <v>3</v>
      </c>
      <c r="C182" s="16">
        <v>70</v>
      </c>
      <c r="D182" s="16" t="s">
        <v>44</v>
      </c>
      <c r="E182" s="19" t="s">
        <v>776</v>
      </c>
      <c r="F182" s="19"/>
      <c r="G182" s="26"/>
      <c r="H182" s="16" t="s">
        <v>30</v>
      </c>
      <c r="K182" s="3"/>
      <c r="L182" s="3"/>
      <c r="M182" s="3"/>
    </row>
    <row r="183" spans="1:13" s="12" customFormat="1" x14ac:dyDescent="0.3">
      <c r="A183" s="16">
        <v>1</v>
      </c>
      <c r="B183" s="16" t="s">
        <v>3</v>
      </c>
      <c r="C183" s="16">
        <v>70</v>
      </c>
      <c r="D183" s="16" t="s">
        <v>44</v>
      </c>
      <c r="E183" s="19" t="s">
        <v>776</v>
      </c>
      <c r="F183" s="19"/>
      <c r="G183" s="26"/>
      <c r="H183" s="16" t="s">
        <v>26</v>
      </c>
      <c r="K183" s="3"/>
      <c r="L183" s="3"/>
      <c r="M183" s="3"/>
    </row>
    <row r="184" spans="1:13" s="12" customFormat="1" x14ac:dyDescent="0.3">
      <c r="A184" s="16">
        <v>1</v>
      </c>
      <c r="B184" s="16" t="s">
        <v>4</v>
      </c>
      <c r="C184" s="16">
        <v>120</v>
      </c>
      <c r="D184" s="16" t="s">
        <v>44</v>
      </c>
      <c r="E184" s="19" t="s">
        <v>680</v>
      </c>
      <c r="F184" s="19"/>
      <c r="G184" s="26"/>
      <c r="H184" s="16" t="s">
        <v>31</v>
      </c>
      <c r="K184" s="3"/>
      <c r="L184" s="3"/>
      <c r="M184" s="3"/>
    </row>
    <row r="185" spans="1:13" s="12" customFormat="1" x14ac:dyDescent="0.3">
      <c r="A185" s="16">
        <v>1</v>
      </c>
      <c r="B185" s="16" t="s">
        <v>183</v>
      </c>
      <c r="C185" s="16">
        <v>275</v>
      </c>
      <c r="D185" s="16" t="s">
        <v>44</v>
      </c>
      <c r="E185" s="19" t="s">
        <v>680</v>
      </c>
      <c r="F185" s="19"/>
      <c r="G185" s="26"/>
      <c r="H185" s="16" t="s">
        <v>32</v>
      </c>
      <c r="K185" s="3"/>
      <c r="L185" s="3"/>
      <c r="M185" s="3"/>
    </row>
    <row r="186" spans="1:13" s="12" customFormat="1" x14ac:dyDescent="0.3">
      <c r="A186" s="16">
        <v>1</v>
      </c>
      <c r="B186" s="16" t="s">
        <v>3</v>
      </c>
      <c r="C186" s="16">
        <v>90</v>
      </c>
      <c r="D186" s="16" t="s">
        <v>44</v>
      </c>
      <c r="E186" s="19" t="s">
        <v>680</v>
      </c>
      <c r="F186" s="19"/>
      <c r="G186" s="26"/>
      <c r="H186" s="16" t="s">
        <v>32</v>
      </c>
      <c r="K186" s="3"/>
      <c r="L186" s="3"/>
      <c r="M186" s="3"/>
    </row>
    <row r="187" spans="1:13" s="12" customFormat="1" x14ac:dyDescent="0.3">
      <c r="A187" s="16">
        <v>1</v>
      </c>
      <c r="B187" s="16" t="s">
        <v>3</v>
      </c>
      <c r="C187" s="16">
        <v>100</v>
      </c>
      <c r="D187" s="16" t="s">
        <v>44</v>
      </c>
      <c r="E187" s="19" t="s">
        <v>680</v>
      </c>
      <c r="F187" s="19"/>
      <c r="G187" s="26"/>
      <c r="H187" s="16" t="s">
        <v>31</v>
      </c>
      <c r="K187" s="3"/>
      <c r="L187" s="3"/>
      <c r="M187" s="3"/>
    </row>
    <row r="188" spans="1:13" s="12" customFormat="1" x14ac:dyDescent="0.3">
      <c r="A188" s="16">
        <v>1</v>
      </c>
      <c r="B188" s="16" t="s">
        <v>183</v>
      </c>
      <c r="C188" s="16">
        <v>250</v>
      </c>
      <c r="D188" s="16" t="s">
        <v>44</v>
      </c>
      <c r="E188" s="19" t="s">
        <v>680</v>
      </c>
      <c r="F188" s="19"/>
      <c r="G188" s="26"/>
      <c r="H188" s="16" t="s">
        <v>109</v>
      </c>
      <c r="K188" s="3"/>
      <c r="L188" s="3"/>
      <c r="M188" s="3"/>
    </row>
    <row r="189" spans="1:13" s="12" customFormat="1" x14ac:dyDescent="0.3">
      <c r="A189" s="16">
        <v>1</v>
      </c>
      <c r="B189" s="16" t="s">
        <v>4</v>
      </c>
      <c r="C189" s="16">
        <v>50</v>
      </c>
      <c r="D189" s="16" t="s">
        <v>44</v>
      </c>
      <c r="E189" s="19" t="s">
        <v>681</v>
      </c>
      <c r="F189" s="19"/>
      <c r="G189" s="26"/>
      <c r="H189" s="16" t="s">
        <v>30</v>
      </c>
      <c r="K189" s="3"/>
      <c r="L189" s="3"/>
      <c r="M189" s="3"/>
    </row>
    <row r="190" spans="1:13" x14ac:dyDescent="0.3">
      <c r="A190" s="3">
        <v>2</v>
      </c>
      <c r="B190" s="3" t="s">
        <v>3</v>
      </c>
      <c r="C190" s="3">
        <v>60</v>
      </c>
      <c r="D190" s="3" t="s">
        <v>44</v>
      </c>
      <c r="E190" s="9" t="s">
        <v>681</v>
      </c>
      <c r="G190" s="24"/>
      <c r="H190" s="3" t="s">
        <v>30</v>
      </c>
    </row>
    <row r="191" spans="1:13" x14ac:dyDescent="0.3">
      <c r="A191" s="3">
        <v>1</v>
      </c>
      <c r="B191" s="3" t="s">
        <v>183</v>
      </c>
      <c r="C191" s="3">
        <v>250</v>
      </c>
      <c r="D191" s="3" t="s">
        <v>44</v>
      </c>
      <c r="E191" s="9" t="s">
        <v>680</v>
      </c>
      <c r="G191" s="24"/>
      <c r="H191" s="3" t="s">
        <v>32</v>
      </c>
    </row>
    <row r="192" spans="1:13" x14ac:dyDescent="0.3">
      <c r="A192" s="3">
        <v>1</v>
      </c>
      <c r="B192" s="3" t="s">
        <v>3</v>
      </c>
      <c r="C192" s="3">
        <v>80</v>
      </c>
      <c r="D192" s="3" t="s">
        <v>44</v>
      </c>
      <c r="E192" s="9" t="s">
        <v>681</v>
      </c>
      <c r="G192" s="24"/>
      <c r="H192" s="3" t="s">
        <v>26</v>
      </c>
    </row>
    <row r="193" spans="1:8" x14ac:dyDescent="0.3">
      <c r="A193" s="3">
        <v>1</v>
      </c>
      <c r="B193" s="3" t="s">
        <v>3</v>
      </c>
      <c r="C193" s="3">
        <v>70</v>
      </c>
      <c r="D193" s="3" t="s">
        <v>44</v>
      </c>
      <c r="E193" s="9" t="s">
        <v>681</v>
      </c>
      <c r="G193" s="24">
        <v>0.51388888888888895</v>
      </c>
      <c r="H193" s="3" t="s">
        <v>26</v>
      </c>
    </row>
    <row r="194" spans="1:8" x14ac:dyDescent="0.3">
      <c r="A194" s="3">
        <v>1</v>
      </c>
      <c r="B194" s="3" t="s">
        <v>3</v>
      </c>
      <c r="C194" s="3">
        <v>80</v>
      </c>
      <c r="D194" s="3" t="s">
        <v>44</v>
      </c>
      <c r="E194" s="9" t="s">
        <v>681</v>
      </c>
      <c r="G194" s="24"/>
      <c r="H194" s="3" t="s">
        <v>30</v>
      </c>
    </row>
  </sheetData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D28"/>
  <sheetViews>
    <sheetView workbookViewId="0">
      <selection activeCell="E1" sqref="E1:E1048576"/>
    </sheetView>
  </sheetViews>
  <sheetFormatPr defaultRowHeight="14.4" x14ac:dyDescent="0.3"/>
  <cols>
    <col min="1" max="1" width="15.6640625" customWidth="1"/>
    <col min="2" max="2" width="10" style="40" customWidth="1"/>
    <col min="3" max="3" width="14.21875" customWidth="1"/>
    <col min="4" max="4" width="14.44140625" customWidth="1"/>
  </cols>
  <sheetData>
    <row r="1" spans="1:4" x14ac:dyDescent="0.3">
      <c r="A1" t="s">
        <v>821</v>
      </c>
      <c r="B1" s="40" t="s">
        <v>822</v>
      </c>
      <c r="C1" t="s">
        <v>823</v>
      </c>
      <c r="D1" t="s">
        <v>824</v>
      </c>
    </row>
    <row r="2" spans="1:4" x14ac:dyDescent="0.3">
      <c r="A2" t="s">
        <v>847</v>
      </c>
      <c r="B2" s="15">
        <v>41829</v>
      </c>
      <c r="C2">
        <v>208</v>
      </c>
      <c r="D2">
        <v>42</v>
      </c>
    </row>
    <row r="3" spans="1:4" x14ac:dyDescent="0.3">
      <c r="A3" t="s">
        <v>843</v>
      </c>
      <c r="B3" s="15">
        <v>41901</v>
      </c>
      <c r="C3">
        <v>419</v>
      </c>
      <c r="D3">
        <v>95</v>
      </c>
    </row>
    <row r="4" spans="1:4" x14ac:dyDescent="0.3">
      <c r="A4" t="s">
        <v>842</v>
      </c>
      <c r="B4" s="15">
        <v>41892</v>
      </c>
      <c r="C4">
        <v>10</v>
      </c>
      <c r="D4">
        <v>50</v>
      </c>
    </row>
    <row r="5" spans="1:4" x14ac:dyDescent="0.3">
      <c r="A5" t="s">
        <v>841</v>
      </c>
      <c r="B5" s="15">
        <v>41828</v>
      </c>
      <c r="C5">
        <v>1864</v>
      </c>
      <c r="D5">
        <v>149</v>
      </c>
    </row>
    <row r="6" spans="1:4" x14ac:dyDescent="0.3">
      <c r="A6" t="s">
        <v>839</v>
      </c>
      <c r="B6" s="15">
        <v>41900</v>
      </c>
      <c r="C6">
        <v>9</v>
      </c>
      <c r="D6">
        <v>2</v>
      </c>
    </row>
    <row r="7" spans="1:4" x14ac:dyDescent="0.3">
      <c r="A7" t="s">
        <v>840</v>
      </c>
      <c r="B7" s="15">
        <v>41829</v>
      </c>
      <c r="C7">
        <v>151</v>
      </c>
      <c r="D7">
        <v>40</v>
      </c>
    </row>
    <row r="8" spans="1:4" x14ac:dyDescent="0.3">
      <c r="A8" t="s">
        <v>838</v>
      </c>
      <c r="B8" s="15">
        <v>41843</v>
      </c>
      <c r="C8">
        <v>0</v>
      </c>
      <c r="D8">
        <v>0</v>
      </c>
    </row>
    <row r="9" spans="1:4" x14ac:dyDescent="0.3">
      <c r="A9" t="s">
        <v>837</v>
      </c>
      <c r="B9" s="15">
        <v>41899</v>
      </c>
      <c r="C9">
        <v>210</v>
      </c>
      <c r="D9">
        <v>94</v>
      </c>
    </row>
    <row r="10" spans="1:4" x14ac:dyDescent="0.3">
      <c r="A10" t="s">
        <v>833</v>
      </c>
      <c r="B10" s="15">
        <v>41901</v>
      </c>
      <c r="C10">
        <v>173</v>
      </c>
      <c r="D10">
        <v>51</v>
      </c>
    </row>
    <row r="11" spans="1:4" x14ac:dyDescent="0.3">
      <c r="A11" t="s">
        <v>834</v>
      </c>
      <c r="B11" s="15">
        <v>41843</v>
      </c>
      <c r="C11">
        <v>6</v>
      </c>
      <c r="D11">
        <v>2</v>
      </c>
    </row>
    <row r="12" spans="1:4" x14ac:dyDescent="0.3">
      <c r="A12" t="s">
        <v>832</v>
      </c>
      <c r="B12" s="15">
        <v>41863</v>
      </c>
      <c r="C12">
        <v>235</v>
      </c>
      <c r="D12">
        <v>243</v>
      </c>
    </row>
    <row r="13" spans="1:4" x14ac:dyDescent="0.3">
      <c r="A13" t="s">
        <v>849</v>
      </c>
      <c r="B13" s="15">
        <v>41862</v>
      </c>
      <c r="C13">
        <v>345</v>
      </c>
      <c r="D13">
        <v>272</v>
      </c>
    </row>
    <row r="14" spans="1:4" x14ac:dyDescent="0.3">
      <c r="A14" t="s">
        <v>831</v>
      </c>
      <c r="B14" s="15">
        <v>41902</v>
      </c>
      <c r="C14">
        <v>2</v>
      </c>
      <c r="D14">
        <v>9</v>
      </c>
    </row>
    <row r="15" spans="1:4" x14ac:dyDescent="0.3">
      <c r="A15" t="s">
        <v>830</v>
      </c>
      <c r="B15" s="15">
        <v>41899</v>
      </c>
      <c r="C15">
        <v>277</v>
      </c>
      <c r="D15">
        <v>74</v>
      </c>
    </row>
    <row r="16" spans="1:4" x14ac:dyDescent="0.3">
      <c r="A16" t="s">
        <v>848</v>
      </c>
      <c r="B16" s="15">
        <v>41842</v>
      </c>
      <c r="C16">
        <v>109</v>
      </c>
      <c r="D16">
        <v>365</v>
      </c>
    </row>
    <row r="17" spans="1:4" x14ac:dyDescent="0.3">
      <c r="A17" t="s">
        <v>844</v>
      </c>
      <c r="B17" s="40">
        <v>41827</v>
      </c>
      <c r="C17">
        <v>387</v>
      </c>
      <c r="D17">
        <v>2570</v>
      </c>
    </row>
    <row r="18" spans="1:4" x14ac:dyDescent="0.3">
      <c r="A18" t="s">
        <v>844</v>
      </c>
      <c r="B18" s="40">
        <v>41902</v>
      </c>
      <c r="C18">
        <v>109</v>
      </c>
      <c r="D18">
        <v>64</v>
      </c>
    </row>
    <row r="19" spans="1:4" x14ac:dyDescent="0.3">
      <c r="A19" t="s">
        <v>836</v>
      </c>
      <c r="B19" s="15">
        <v>41878</v>
      </c>
      <c r="C19">
        <v>0</v>
      </c>
      <c r="D19">
        <v>12</v>
      </c>
    </row>
    <row r="20" spans="1:4" x14ac:dyDescent="0.3">
      <c r="A20" t="s">
        <v>835</v>
      </c>
      <c r="B20" s="15">
        <v>41891</v>
      </c>
      <c r="C20">
        <v>17</v>
      </c>
      <c r="D20">
        <v>86</v>
      </c>
    </row>
    <row r="21" spans="1:4" x14ac:dyDescent="0.3">
      <c r="A21" t="s">
        <v>829</v>
      </c>
      <c r="B21" s="15">
        <v>41900</v>
      </c>
      <c r="C21">
        <v>105</v>
      </c>
      <c r="D21">
        <v>14</v>
      </c>
    </row>
    <row r="22" spans="1:4" x14ac:dyDescent="0.3">
      <c r="A22" t="s">
        <v>828</v>
      </c>
      <c r="B22" s="15">
        <v>41842</v>
      </c>
      <c r="C22">
        <v>0</v>
      </c>
      <c r="D22">
        <v>0</v>
      </c>
    </row>
    <row r="23" spans="1:4" x14ac:dyDescent="0.3">
      <c r="A23" t="s">
        <v>827</v>
      </c>
      <c r="B23" s="15">
        <v>41885</v>
      </c>
      <c r="C23">
        <v>239</v>
      </c>
      <c r="D23">
        <v>89</v>
      </c>
    </row>
    <row r="24" spans="1:4" x14ac:dyDescent="0.3">
      <c r="A24" t="s">
        <v>826</v>
      </c>
      <c r="B24" s="15">
        <v>41830</v>
      </c>
      <c r="C24">
        <v>1203</v>
      </c>
      <c r="D24">
        <v>1543</v>
      </c>
    </row>
    <row r="25" spans="1:4" x14ac:dyDescent="0.3">
      <c r="A25" t="s">
        <v>826</v>
      </c>
      <c r="B25" s="40">
        <v>41902</v>
      </c>
      <c r="C25">
        <v>356</v>
      </c>
      <c r="D25">
        <v>182</v>
      </c>
    </row>
    <row r="26" spans="1:4" x14ac:dyDescent="0.3">
      <c r="A26" t="s">
        <v>825</v>
      </c>
      <c r="B26" s="15">
        <v>41864</v>
      </c>
      <c r="C26">
        <v>191</v>
      </c>
      <c r="D26">
        <v>137</v>
      </c>
    </row>
    <row r="27" spans="1:4" x14ac:dyDescent="0.3">
      <c r="A27" t="s">
        <v>845</v>
      </c>
      <c r="B27" s="15">
        <v>41858</v>
      </c>
      <c r="C27">
        <v>238</v>
      </c>
      <c r="D27">
        <v>58</v>
      </c>
    </row>
    <row r="28" spans="1:4" x14ac:dyDescent="0.3">
      <c r="A28" t="s">
        <v>846</v>
      </c>
      <c r="B28" s="15">
        <v>41899</v>
      </c>
      <c r="C28">
        <v>216</v>
      </c>
      <c r="D28">
        <v>56</v>
      </c>
    </row>
  </sheetData>
  <sortState ref="A2:E30">
    <sortCondition ref="A2:A30"/>
  </sortState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M189"/>
  <sheetViews>
    <sheetView workbookViewId="0">
      <selection activeCell="D5" sqref="D5"/>
    </sheetView>
  </sheetViews>
  <sheetFormatPr defaultColWidth="8.88671875" defaultRowHeight="14.4" x14ac:dyDescent="0.3"/>
  <cols>
    <col min="1" max="1" width="11" style="3" customWidth="1"/>
    <col min="2" max="2" width="9.33203125" style="3" customWidth="1"/>
    <col min="3" max="4" width="8.88671875" style="3"/>
    <col min="5" max="5" width="7.21875" style="9" customWidth="1"/>
    <col min="6" max="6" width="7.33203125" style="3" customWidth="1"/>
    <col min="7" max="7" width="11.109375" style="9" customWidth="1"/>
    <col min="8" max="8" width="13.44140625" style="9" customWidth="1"/>
    <col min="9" max="9" width="8.109375" style="33" customWidth="1"/>
    <col min="10" max="10" width="10.6640625" customWidth="1"/>
    <col min="254" max="254" width="14.33203125" customWidth="1"/>
    <col min="255" max="255" width="15" customWidth="1"/>
    <col min="257" max="257" width="12.88671875" customWidth="1"/>
    <col min="258" max="258" width="12.33203125" customWidth="1"/>
    <col min="510" max="510" width="14.33203125" customWidth="1"/>
    <col min="511" max="511" width="15" customWidth="1"/>
    <col min="513" max="513" width="12.88671875" customWidth="1"/>
    <col min="514" max="514" width="12.33203125" customWidth="1"/>
    <col min="766" max="766" width="14.33203125" customWidth="1"/>
    <col min="767" max="767" width="15" customWidth="1"/>
    <col min="769" max="769" width="12.88671875" customWidth="1"/>
    <col min="770" max="770" width="12.33203125" customWidth="1"/>
    <col min="1022" max="1022" width="14.33203125" customWidth="1"/>
    <col min="1023" max="1023" width="15" customWidth="1"/>
    <col min="1025" max="1025" width="12.88671875" customWidth="1"/>
    <col min="1026" max="1026" width="12.33203125" customWidth="1"/>
    <col min="1278" max="1278" width="14.33203125" customWidth="1"/>
    <col min="1279" max="1279" width="15" customWidth="1"/>
    <col min="1281" max="1281" width="12.88671875" customWidth="1"/>
    <col min="1282" max="1282" width="12.33203125" customWidth="1"/>
    <col min="1534" max="1534" width="14.33203125" customWidth="1"/>
    <col min="1535" max="1535" width="15" customWidth="1"/>
    <col min="1537" max="1537" width="12.88671875" customWidth="1"/>
    <col min="1538" max="1538" width="12.33203125" customWidth="1"/>
    <col min="1790" max="1790" width="14.33203125" customWidth="1"/>
    <col min="1791" max="1791" width="15" customWidth="1"/>
    <col min="1793" max="1793" width="12.88671875" customWidth="1"/>
    <col min="1794" max="1794" width="12.33203125" customWidth="1"/>
    <col min="2046" max="2046" width="14.33203125" customWidth="1"/>
    <col min="2047" max="2047" width="15" customWidth="1"/>
    <col min="2049" max="2049" width="12.88671875" customWidth="1"/>
    <col min="2050" max="2050" width="12.33203125" customWidth="1"/>
    <col min="2302" max="2302" width="14.33203125" customWidth="1"/>
    <col min="2303" max="2303" width="15" customWidth="1"/>
    <col min="2305" max="2305" width="12.88671875" customWidth="1"/>
    <col min="2306" max="2306" width="12.33203125" customWidth="1"/>
    <col min="2558" max="2558" width="14.33203125" customWidth="1"/>
    <col min="2559" max="2559" width="15" customWidth="1"/>
    <col min="2561" max="2561" width="12.88671875" customWidth="1"/>
    <col min="2562" max="2562" width="12.33203125" customWidth="1"/>
    <col min="2814" max="2814" width="14.33203125" customWidth="1"/>
    <col min="2815" max="2815" width="15" customWidth="1"/>
    <col min="2817" max="2817" width="12.88671875" customWidth="1"/>
    <col min="2818" max="2818" width="12.33203125" customWidth="1"/>
    <col min="3070" max="3070" width="14.33203125" customWidth="1"/>
    <col min="3071" max="3071" width="15" customWidth="1"/>
    <col min="3073" max="3073" width="12.88671875" customWidth="1"/>
    <col min="3074" max="3074" width="12.33203125" customWidth="1"/>
    <col min="3326" max="3326" width="14.33203125" customWidth="1"/>
    <col min="3327" max="3327" width="15" customWidth="1"/>
    <col min="3329" max="3329" width="12.88671875" customWidth="1"/>
    <col min="3330" max="3330" width="12.33203125" customWidth="1"/>
    <col min="3582" max="3582" width="14.33203125" customWidth="1"/>
    <col min="3583" max="3583" width="15" customWidth="1"/>
    <col min="3585" max="3585" width="12.88671875" customWidth="1"/>
    <col min="3586" max="3586" width="12.33203125" customWidth="1"/>
    <col min="3838" max="3838" width="14.33203125" customWidth="1"/>
    <col min="3839" max="3839" width="15" customWidth="1"/>
    <col min="3841" max="3841" width="12.88671875" customWidth="1"/>
    <col min="3842" max="3842" width="12.33203125" customWidth="1"/>
    <col min="4094" max="4094" width="14.33203125" customWidth="1"/>
    <col min="4095" max="4095" width="15" customWidth="1"/>
    <col min="4097" max="4097" width="12.88671875" customWidth="1"/>
    <col min="4098" max="4098" width="12.33203125" customWidth="1"/>
    <col min="4350" max="4350" width="14.33203125" customWidth="1"/>
    <col min="4351" max="4351" width="15" customWidth="1"/>
    <col min="4353" max="4353" width="12.88671875" customWidth="1"/>
    <col min="4354" max="4354" width="12.33203125" customWidth="1"/>
    <col min="4606" max="4606" width="14.33203125" customWidth="1"/>
    <col min="4607" max="4607" width="15" customWidth="1"/>
    <col min="4609" max="4609" width="12.88671875" customWidth="1"/>
    <col min="4610" max="4610" width="12.33203125" customWidth="1"/>
    <col min="4862" max="4862" width="14.33203125" customWidth="1"/>
    <col min="4863" max="4863" width="15" customWidth="1"/>
    <col min="4865" max="4865" width="12.88671875" customWidth="1"/>
    <col min="4866" max="4866" width="12.33203125" customWidth="1"/>
    <col min="5118" max="5118" width="14.33203125" customWidth="1"/>
    <col min="5119" max="5119" width="15" customWidth="1"/>
    <col min="5121" max="5121" width="12.88671875" customWidth="1"/>
    <col min="5122" max="5122" width="12.33203125" customWidth="1"/>
    <col min="5374" max="5374" width="14.33203125" customWidth="1"/>
    <col min="5375" max="5375" width="15" customWidth="1"/>
    <col min="5377" max="5377" width="12.88671875" customWidth="1"/>
    <col min="5378" max="5378" width="12.33203125" customWidth="1"/>
    <col min="5630" max="5630" width="14.33203125" customWidth="1"/>
    <col min="5631" max="5631" width="15" customWidth="1"/>
    <col min="5633" max="5633" width="12.88671875" customWidth="1"/>
    <col min="5634" max="5634" width="12.33203125" customWidth="1"/>
    <col min="5886" max="5886" width="14.33203125" customWidth="1"/>
    <col min="5887" max="5887" width="15" customWidth="1"/>
    <col min="5889" max="5889" width="12.88671875" customWidth="1"/>
    <col min="5890" max="5890" width="12.33203125" customWidth="1"/>
    <col min="6142" max="6142" width="14.33203125" customWidth="1"/>
    <col min="6143" max="6143" width="15" customWidth="1"/>
    <col min="6145" max="6145" width="12.88671875" customWidth="1"/>
    <col min="6146" max="6146" width="12.33203125" customWidth="1"/>
    <col min="6398" max="6398" width="14.33203125" customWidth="1"/>
    <col min="6399" max="6399" width="15" customWidth="1"/>
    <col min="6401" max="6401" width="12.88671875" customWidth="1"/>
    <col min="6402" max="6402" width="12.33203125" customWidth="1"/>
    <col min="6654" max="6654" width="14.33203125" customWidth="1"/>
    <col min="6655" max="6655" width="15" customWidth="1"/>
    <col min="6657" max="6657" width="12.88671875" customWidth="1"/>
    <col min="6658" max="6658" width="12.33203125" customWidth="1"/>
    <col min="6910" max="6910" width="14.33203125" customWidth="1"/>
    <col min="6911" max="6911" width="15" customWidth="1"/>
    <col min="6913" max="6913" width="12.88671875" customWidth="1"/>
    <col min="6914" max="6914" width="12.33203125" customWidth="1"/>
    <col min="7166" max="7166" width="14.33203125" customWidth="1"/>
    <col min="7167" max="7167" width="15" customWidth="1"/>
    <col min="7169" max="7169" width="12.88671875" customWidth="1"/>
    <col min="7170" max="7170" width="12.33203125" customWidth="1"/>
    <col min="7422" max="7422" width="14.33203125" customWidth="1"/>
    <col min="7423" max="7423" width="15" customWidth="1"/>
    <col min="7425" max="7425" width="12.88671875" customWidth="1"/>
    <col min="7426" max="7426" width="12.33203125" customWidth="1"/>
    <col min="7678" max="7678" width="14.33203125" customWidth="1"/>
    <col min="7679" max="7679" width="15" customWidth="1"/>
    <col min="7681" max="7681" width="12.88671875" customWidth="1"/>
    <col min="7682" max="7682" width="12.33203125" customWidth="1"/>
    <col min="7934" max="7934" width="14.33203125" customWidth="1"/>
    <col min="7935" max="7935" width="15" customWidth="1"/>
    <col min="7937" max="7937" width="12.88671875" customWidth="1"/>
    <col min="7938" max="7938" width="12.33203125" customWidth="1"/>
    <col min="8190" max="8190" width="14.33203125" customWidth="1"/>
    <col min="8191" max="8191" width="15" customWidth="1"/>
    <col min="8193" max="8193" width="12.88671875" customWidth="1"/>
    <col min="8194" max="8194" width="12.33203125" customWidth="1"/>
    <col min="8446" max="8446" width="14.33203125" customWidth="1"/>
    <col min="8447" max="8447" width="15" customWidth="1"/>
    <col min="8449" max="8449" width="12.88671875" customWidth="1"/>
    <col min="8450" max="8450" width="12.33203125" customWidth="1"/>
    <col min="8702" max="8702" width="14.33203125" customWidth="1"/>
    <col min="8703" max="8703" width="15" customWidth="1"/>
    <col min="8705" max="8705" width="12.88671875" customWidth="1"/>
    <col min="8706" max="8706" width="12.33203125" customWidth="1"/>
    <col min="8958" max="8958" width="14.33203125" customWidth="1"/>
    <col min="8959" max="8959" width="15" customWidth="1"/>
    <col min="8961" max="8961" width="12.88671875" customWidth="1"/>
    <col min="8962" max="8962" width="12.33203125" customWidth="1"/>
    <col min="9214" max="9214" width="14.33203125" customWidth="1"/>
    <col min="9215" max="9215" width="15" customWidth="1"/>
    <col min="9217" max="9217" width="12.88671875" customWidth="1"/>
    <col min="9218" max="9218" width="12.33203125" customWidth="1"/>
    <col min="9470" max="9470" width="14.33203125" customWidth="1"/>
    <col min="9471" max="9471" width="15" customWidth="1"/>
    <col min="9473" max="9473" width="12.88671875" customWidth="1"/>
    <col min="9474" max="9474" width="12.33203125" customWidth="1"/>
    <col min="9726" max="9726" width="14.33203125" customWidth="1"/>
    <col min="9727" max="9727" width="15" customWidth="1"/>
    <col min="9729" max="9729" width="12.88671875" customWidth="1"/>
    <col min="9730" max="9730" width="12.33203125" customWidth="1"/>
    <col min="9982" max="9982" width="14.33203125" customWidth="1"/>
    <col min="9983" max="9983" width="15" customWidth="1"/>
    <col min="9985" max="9985" width="12.88671875" customWidth="1"/>
    <col min="9986" max="9986" width="12.33203125" customWidth="1"/>
    <col min="10238" max="10238" width="14.33203125" customWidth="1"/>
    <col min="10239" max="10239" width="15" customWidth="1"/>
    <col min="10241" max="10241" width="12.88671875" customWidth="1"/>
    <col min="10242" max="10242" width="12.33203125" customWidth="1"/>
    <col min="10494" max="10494" width="14.33203125" customWidth="1"/>
    <col min="10495" max="10495" width="15" customWidth="1"/>
    <col min="10497" max="10497" width="12.88671875" customWidth="1"/>
    <col min="10498" max="10498" width="12.33203125" customWidth="1"/>
    <col min="10750" max="10750" width="14.33203125" customWidth="1"/>
    <col min="10751" max="10751" width="15" customWidth="1"/>
    <col min="10753" max="10753" width="12.88671875" customWidth="1"/>
    <col min="10754" max="10754" width="12.33203125" customWidth="1"/>
    <col min="11006" max="11006" width="14.33203125" customWidth="1"/>
    <col min="11007" max="11007" width="15" customWidth="1"/>
    <col min="11009" max="11009" width="12.88671875" customWidth="1"/>
    <col min="11010" max="11010" width="12.33203125" customWidth="1"/>
    <col min="11262" max="11262" width="14.33203125" customWidth="1"/>
    <col min="11263" max="11263" width="15" customWidth="1"/>
    <col min="11265" max="11265" width="12.88671875" customWidth="1"/>
    <col min="11266" max="11266" width="12.33203125" customWidth="1"/>
    <col min="11518" max="11518" width="14.33203125" customWidth="1"/>
    <col min="11519" max="11519" width="15" customWidth="1"/>
    <col min="11521" max="11521" width="12.88671875" customWidth="1"/>
    <col min="11522" max="11522" width="12.33203125" customWidth="1"/>
    <col min="11774" max="11774" width="14.33203125" customWidth="1"/>
    <col min="11775" max="11775" width="15" customWidth="1"/>
    <col min="11777" max="11777" width="12.88671875" customWidth="1"/>
    <col min="11778" max="11778" width="12.33203125" customWidth="1"/>
    <col min="12030" max="12030" width="14.33203125" customWidth="1"/>
    <col min="12031" max="12031" width="15" customWidth="1"/>
    <col min="12033" max="12033" width="12.88671875" customWidth="1"/>
    <col min="12034" max="12034" width="12.33203125" customWidth="1"/>
    <col min="12286" max="12286" width="14.33203125" customWidth="1"/>
    <col min="12287" max="12287" width="15" customWidth="1"/>
    <col min="12289" max="12289" width="12.88671875" customWidth="1"/>
    <col min="12290" max="12290" width="12.33203125" customWidth="1"/>
    <col min="12542" max="12542" width="14.33203125" customWidth="1"/>
    <col min="12543" max="12543" width="15" customWidth="1"/>
    <col min="12545" max="12545" width="12.88671875" customWidth="1"/>
    <col min="12546" max="12546" width="12.33203125" customWidth="1"/>
    <col min="12798" max="12798" width="14.33203125" customWidth="1"/>
    <col min="12799" max="12799" width="15" customWidth="1"/>
    <col min="12801" max="12801" width="12.88671875" customWidth="1"/>
    <col min="12802" max="12802" width="12.33203125" customWidth="1"/>
    <col min="13054" max="13054" width="14.33203125" customWidth="1"/>
    <col min="13055" max="13055" width="15" customWidth="1"/>
    <col min="13057" max="13057" width="12.88671875" customWidth="1"/>
    <col min="13058" max="13058" width="12.33203125" customWidth="1"/>
    <col min="13310" max="13310" width="14.33203125" customWidth="1"/>
    <col min="13311" max="13311" width="15" customWidth="1"/>
    <col min="13313" max="13313" width="12.88671875" customWidth="1"/>
    <col min="13314" max="13314" width="12.33203125" customWidth="1"/>
    <col min="13566" max="13566" width="14.33203125" customWidth="1"/>
    <col min="13567" max="13567" width="15" customWidth="1"/>
    <col min="13569" max="13569" width="12.88671875" customWidth="1"/>
    <col min="13570" max="13570" width="12.33203125" customWidth="1"/>
    <col min="13822" max="13822" width="14.33203125" customWidth="1"/>
    <col min="13823" max="13823" width="15" customWidth="1"/>
    <col min="13825" max="13825" width="12.88671875" customWidth="1"/>
    <col min="13826" max="13826" width="12.33203125" customWidth="1"/>
    <col min="14078" max="14078" width="14.33203125" customWidth="1"/>
    <col min="14079" max="14079" width="15" customWidth="1"/>
    <col min="14081" max="14081" width="12.88671875" customWidth="1"/>
    <col min="14082" max="14082" width="12.33203125" customWidth="1"/>
    <col min="14334" max="14334" width="14.33203125" customWidth="1"/>
    <col min="14335" max="14335" width="15" customWidth="1"/>
    <col min="14337" max="14337" width="12.88671875" customWidth="1"/>
    <col min="14338" max="14338" width="12.33203125" customWidth="1"/>
    <col min="14590" max="14590" width="14.33203125" customWidth="1"/>
    <col min="14591" max="14591" width="15" customWidth="1"/>
    <col min="14593" max="14593" width="12.88671875" customWidth="1"/>
    <col min="14594" max="14594" width="12.33203125" customWidth="1"/>
    <col min="14846" max="14846" width="14.33203125" customWidth="1"/>
    <col min="14847" max="14847" width="15" customWidth="1"/>
    <col min="14849" max="14849" width="12.88671875" customWidth="1"/>
    <col min="14850" max="14850" width="12.33203125" customWidth="1"/>
    <col min="15102" max="15102" width="14.33203125" customWidth="1"/>
    <col min="15103" max="15103" width="15" customWidth="1"/>
    <col min="15105" max="15105" width="12.88671875" customWidth="1"/>
    <col min="15106" max="15106" width="12.33203125" customWidth="1"/>
    <col min="15358" max="15358" width="14.33203125" customWidth="1"/>
    <col min="15359" max="15359" width="15" customWidth="1"/>
    <col min="15361" max="15361" width="12.88671875" customWidth="1"/>
    <col min="15362" max="15362" width="12.33203125" customWidth="1"/>
    <col min="15614" max="15614" width="14.33203125" customWidth="1"/>
    <col min="15615" max="15615" width="15" customWidth="1"/>
    <col min="15617" max="15617" width="12.88671875" customWidth="1"/>
    <col min="15618" max="15618" width="12.33203125" customWidth="1"/>
    <col min="15870" max="15870" width="14.33203125" customWidth="1"/>
    <col min="15871" max="15871" width="15" customWidth="1"/>
    <col min="15873" max="15873" width="12.88671875" customWidth="1"/>
    <col min="15874" max="15874" width="12.33203125" customWidth="1"/>
    <col min="16126" max="16126" width="14.33203125" customWidth="1"/>
    <col min="16127" max="16127" width="15" customWidth="1"/>
    <col min="16129" max="16129" width="12.88671875" customWidth="1"/>
    <col min="16130" max="16130" width="12.33203125" customWidth="1"/>
  </cols>
  <sheetData>
    <row r="1" spans="1:13" x14ac:dyDescent="0.3">
      <c r="A1" s="18" t="s">
        <v>557</v>
      </c>
      <c r="B1" s="14"/>
      <c r="L1" t="s">
        <v>808</v>
      </c>
      <c r="M1" t="s">
        <v>809</v>
      </c>
    </row>
    <row r="2" spans="1:13" x14ac:dyDescent="0.3">
      <c r="A2" s="5" t="s">
        <v>541</v>
      </c>
      <c r="B2" s="6" t="s">
        <v>806</v>
      </c>
      <c r="K2" t="s">
        <v>810</v>
      </c>
      <c r="L2" s="1">
        <v>4916468.71928488</v>
      </c>
      <c r="M2" s="1">
        <v>203252.328838908</v>
      </c>
    </row>
    <row r="3" spans="1:13" x14ac:dyDescent="0.3">
      <c r="A3" s="5" t="s">
        <v>542</v>
      </c>
      <c r="B3" s="6" t="s">
        <v>807</v>
      </c>
      <c r="K3" t="s">
        <v>811</v>
      </c>
      <c r="L3" s="1">
        <v>4916361.7125748498</v>
      </c>
      <c r="M3" s="1">
        <v>203297.23041659399</v>
      </c>
    </row>
    <row r="4" spans="1:13" x14ac:dyDescent="0.3">
      <c r="A4" s="5" t="s">
        <v>543</v>
      </c>
      <c r="B4" s="7">
        <v>41731</v>
      </c>
      <c r="K4" t="s">
        <v>812</v>
      </c>
      <c r="L4" s="1" t="s">
        <v>813</v>
      </c>
      <c r="M4" s="1"/>
    </row>
    <row r="5" spans="1:13" x14ac:dyDescent="0.3">
      <c r="A5" s="5" t="s">
        <v>712</v>
      </c>
      <c r="B5" s="6"/>
      <c r="K5" t="s">
        <v>814</v>
      </c>
      <c r="L5" s="1">
        <v>128</v>
      </c>
    </row>
    <row r="6" spans="1:13" x14ac:dyDescent="0.3">
      <c r="A6" s="8" t="s">
        <v>548</v>
      </c>
      <c r="B6" s="9"/>
    </row>
    <row r="7" spans="1:13" x14ac:dyDescent="0.3">
      <c r="A7" s="8" t="s">
        <v>546</v>
      </c>
      <c r="B7" s="9"/>
    </row>
    <row r="8" spans="1:13" x14ac:dyDescent="0.3">
      <c r="A8" s="8" t="s">
        <v>549</v>
      </c>
      <c r="B8" s="9"/>
    </row>
    <row r="9" spans="1:13" x14ac:dyDescent="0.3">
      <c r="A9" s="11" t="s">
        <v>0</v>
      </c>
      <c r="B9" s="10" t="s">
        <v>1</v>
      </c>
      <c r="C9" s="11" t="s">
        <v>2</v>
      </c>
      <c r="D9" s="4" t="s">
        <v>25</v>
      </c>
      <c r="E9" s="11" t="s">
        <v>36</v>
      </c>
      <c r="F9" s="10" t="s">
        <v>6</v>
      </c>
      <c r="G9" s="11" t="s">
        <v>24</v>
      </c>
      <c r="H9" s="11" t="s">
        <v>668</v>
      </c>
      <c r="I9" s="35" t="s">
        <v>556</v>
      </c>
      <c r="J9" s="1" t="s">
        <v>550</v>
      </c>
    </row>
    <row r="10" spans="1:13" s="12" customFormat="1" x14ac:dyDescent="0.3">
      <c r="A10" s="17">
        <v>2</v>
      </c>
      <c r="B10" s="17" t="s">
        <v>3</v>
      </c>
      <c r="C10" s="17">
        <v>110</v>
      </c>
      <c r="D10" s="17"/>
      <c r="E10" s="22"/>
      <c r="F10" s="17"/>
      <c r="G10" s="20"/>
      <c r="H10" s="20"/>
      <c r="I10" s="27">
        <v>2200</v>
      </c>
    </row>
    <row r="11" spans="1:13" s="12" customFormat="1" x14ac:dyDescent="0.3">
      <c r="A11" s="17">
        <v>1</v>
      </c>
      <c r="B11" s="17" t="s">
        <v>4</v>
      </c>
      <c r="C11" s="17">
        <v>150</v>
      </c>
      <c r="D11" s="17"/>
      <c r="E11" s="20"/>
      <c r="F11" s="17"/>
      <c r="G11" s="20"/>
      <c r="H11" s="20"/>
      <c r="I11" s="27"/>
    </row>
    <row r="12" spans="1:13" s="12" customFormat="1" x14ac:dyDescent="0.3">
      <c r="A12" s="17">
        <v>1</v>
      </c>
      <c r="B12" s="17" t="s">
        <v>183</v>
      </c>
      <c r="C12" s="17">
        <v>160</v>
      </c>
      <c r="D12" s="17"/>
      <c r="E12" s="20"/>
      <c r="F12" s="17"/>
      <c r="G12" s="20"/>
      <c r="H12" s="20"/>
      <c r="I12" s="27"/>
    </row>
    <row r="13" spans="1:13" s="12" customFormat="1" x14ac:dyDescent="0.3">
      <c r="A13" s="17">
        <v>4</v>
      </c>
      <c r="B13" s="17" t="s">
        <v>4</v>
      </c>
      <c r="C13" s="17">
        <v>150</v>
      </c>
      <c r="D13" s="17"/>
      <c r="E13" s="20"/>
      <c r="F13" s="17"/>
      <c r="G13" s="20"/>
      <c r="H13" s="20"/>
      <c r="I13" s="27"/>
    </row>
    <row r="14" spans="1:13" s="12" customFormat="1" x14ac:dyDescent="0.3">
      <c r="A14" s="17">
        <v>1</v>
      </c>
      <c r="B14" s="17" t="s">
        <v>4</v>
      </c>
      <c r="C14" s="17">
        <v>100</v>
      </c>
      <c r="D14" s="17"/>
      <c r="E14" s="20"/>
      <c r="F14" s="17"/>
      <c r="G14" s="20"/>
      <c r="H14" s="20"/>
      <c r="I14" s="27"/>
    </row>
    <row r="15" spans="1:13" s="12" customFormat="1" x14ac:dyDescent="0.3">
      <c r="A15" s="17">
        <v>23</v>
      </c>
      <c r="B15" s="17" t="s">
        <v>183</v>
      </c>
      <c r="C15" s="17"/>
      <c r="D15" s="17"/>
      <c r="E15" s="20"/>
      <c r="F15" s="17"/>
      <c r="G15" s="20"/>
      <c r="H15" s="20"/>
      <c r="I15" s="27"/>
      <c r="J15" s="13"/>
    </row>
    <row r="16" spans="1:13" s="12" customFormat="1" x14ac:dyDescent="0.3">
      <c r="A16" s="17">
        <v>2</v>
      </c>
      <c r="B16" s="17" t="s">
        <v>3</v>
      </c>
      <c r="C16" s="17">
        <v>100</v>
      </c>
      <c r="D16" s="17"/>
      <c r="E16" s="20"/>
      <c r="F16" s="17"/>
      <c r="G16" s="20"/>
      <c r="H16" s="20"/>
      <c r="I16" s="27"/>
      <c r="J16" s="13"/>
    </row>
    <row r="17" spans="1:10" s="12" customFormat="1" x14ac:dyDescent="0.3">
      <c r="A17" s="17">
        <v>6</v>
      </c>
      <c r="B17" s="17" t="s">
        <v>183</v>
      </c>
      <c r="C17" s="17">
        <v>130</v>
      </c>
      <c r="D17" s="17"/>
      <c r="E17" s="20"/>
      <c r="F17" s="17"/>
      <c r="G17" s="20"/>
      <c r="H17" s="20"/>
      <c r="I17" s="27"/>
      <c r="J17" s="13"/>
    </row>
    <row r="18" spans="1:10" s="12" customFormat="1" x14ac:dyDescent="0.3">
      <c r="A18" s="17">
        <v>21</v>
      </c>
      <c r="B18" s="17" t="s">
        <v>183</v>
      </c>
      <c r="C18" s="17"/>
      <c r="D18" s="17"/>
      <c r="E18" s="20"/>
      <c r="F18" s="17"/>
      <c r="G18" s="20"/>
      <c r="H18" s="20"/>
      <c r="I18" s="27"/>
      <c r="J18" s="13"/>
    </row>
    <row r="19" spans="1:10" s="12" customFormat="1" x14ac:dyDescent="0.3">
      <c r="A19" s="17">
        <v>1</v>
      </c>
      <c r="B19" s="17" t="s">
        <v>19</v>
      </c>
      <c r="C19" s="17">
        <v>200</v>
      </c>
      <c r="D19" s="17"/>
      <c r="E19" s="20"/>
      <c r="F19" s="17"/>
      <c r="G19" s="20"/>
      <c r="H19" s="20"/>
      <c r="I19" s="27"/>
      <c r="J19" s="13"/>
    </row>
    <row r="20" spans="1:10" s="12" customFormat="1" x14ac:dyDescent="0.3">
      <c r="A20" s="17">
        <v>1</v>
      </c>
      <c r="B20" s="17" t="s">
        <v>4</v>
      </c>
      <c r="C20" s="17">
        <v>150</v>
      </c>
      <c r="D20" s="17"/>
      <c r="E20" s="20"/>
      <c r="F20" s="17"/>
      <c r="G20" s="20"/>
      <c r="H20" s="20"/>
      <c r="I20" s="27"/>
      <c r="J20" s="13"/>
    </row>
    <row r="21" spans="1:10" s="12" customFormat="1" x14ac:dyDescent="0.3">
      <c r="A21" s="17">
        <v>1</v>
      </c>
      <c r="B21" s="17" t="s">
        <v>4</v>
      </c>
      <c r="C21" s="17">
        <v>100</v>
      </c>
      <c r="D21" s="17"/>
      <c r="E21" s="20"/>
      <c r="F21" s="17"/>
      <c r="G21" s="20"/>
      <c r="H21" s="20"/>
      <c r="I21" s="27"/>
      <c r="J21" s="13"/>
    </row>
    <row r="22" spans="1:10" s="12" customFormat="1" x14ac:dyDescent="0.3">
      <c r="A22" s="17">
        <v>12</v>
      </c>
      <c r="B22" s="17" t="s">
        <v>183</v>
      </c>
      <c r="C22" s="17"/>
      <c r="D22" s="17"/>
      <c r="E22" s="20"/>
      <c r="F22" s="17"/>
      <c r="G22" s="20"/>
      <c r="H22" s="20"/>
      <c r="I22" s="27"/>
      <c r="J22" s="13"/>
    </row>
    <row r="23" spans="1:10" s="12" customFormat="1" x14ac:dyDescent="0.3">
      <c r="A23" s="17">
        <v>1</v>
      </c>
      <c r="B23" s="17" t="s">
        <v>4</v>
      </c>
      <c r="C23" s="17">
        <v>130</v>
      </c>
      <c r="D23" s="17"/>
      <c r="E23" s="20"/>
      <c r="F23" s="17"/>
      <c r="G23" s="20"/>
      <c r="H23" s="20"/>
      <c r="I23" s="27"/>
      <c r="J23" s="13"/>
    </row>
    <row r="24" spans="1:10" s="12" customFormat="1" x14ac:dyDescent="0.3">
      <c r="A24" s="17">
        <v>1</v>
      </c>
      <c r="B24" s="17" t="s">
        <v>4</v>
      </c>
      <c r="C24" s="17">
        <v>100</v>
      </c>
      <c r="D24" s="17"/>
      <c r="E24" s="20"/>
      <c r="F24" s="17"/>
      <c r="G24" s="20"/>
      <c r="H24" s="20"/>
      <c r="I24" s="27"/>
      <c r="J24" s="13"/>
    </row>
    <row r="25" spans="1:10" s="12" customFormat="1" x14ac:dyDescent="0.3">
      <c r="A25" s="17">
        <v>1</v>
      </c>
      <c r="B25" s="17" t="s">
        <v>4</v>
      </c>
      <c r="C25" s="17">
        <v>150</v>
      </c>
      <c r="D25" s="17"/>
      <c r="E25" s="20"/>
      <c r="F25" s="17"/>
      <c r="G25" s="20"/>
      <c r="H25" s="20"/>
      <c r="I25" s="27"/>
      <c r="J25" s="13"/>
    </row>
    <row r="26" spans="1:10" s="12" customFormat="1" x14ac:dyDescent="0.3">
      <c r="A26" s="17">
        <v>3</v>
      </c>
      <c r="B26" s="17" t="s">
        <v>3</v>
      </c>
      <c r="C26" s="17">
        <v>100</v>
      </c>
      <c r="D26" s="17"/>
      <c r="E26" s="20"/>
      <c r="F26" s="17"/>
      <c r="G26" s="20"/>
      <c r="H26" s="20"/>
      <c r="I26" s="27"/>
      <c r="J26" s="13"/>
    </row>
    <row r="27" spans="1:10" s="12" customFormat="1" x14ac:dyDescent="0.3">
      <c r="A27" s="17">
        <v>6</v>
      </c>
      <c r="B27" s="17" t="s">
        <v>183</v>
      </c>
      <c r="C27" s="17"/>
      <c r="D27" s="17"/>
      <c r="E27" s="20"/>
      <c r="F27" s="17"/>
      <c r="G27" s="20"/>
      <c r="H27" s="20"/>
      <c r="I27" s="27"/>
      <c r="J27" s="13"/>
    </row>
    <row r="28" spans="1:10" s="12" customFormat="1" x14ac:dyDescent="0.3">
      <c r="A28" s="17">
        <v>1</v>
      </c>
      <c r="B28" s="17" t="s">
        <v>3</v>
      </c>
      <c r="C28" s="17">
        <v>100</v>
      </c>
      <c r="D28" s="17"/>
      <c r="E28" s="20"/>
      <c r="F28" s="17"/>
      <c r="G28" s="20"/>
      <c r="H28" s="20"/>
      <c r="I28" s="27"/>
      <c r="J28" s="13"/>
    </row>
    <row r="29" spans="1:10" s="12" customFormat="1" x14ac:dyDescent="0.3">
      <c r="A29" s="17">
        <v>1</v>
      </c>
      <c r="B29" s="17" t="s">
        <v>4</v>
      </c>
      <c r="C29" s="17">
        <v>120</v>
      </c>
      <c r="D29" s="17"/>
      <c r="E29" s="20"/>
      <c r="F29" s="17"/>
      <c r="G29" s="20"/>
      <c r="H29" s="20"/>
      <c r="I29" s="27"/>
      <c r="J29" s="13"/>
    </row>
    <row r="30" spans="1:10" s="12" customFormat="1" x14ac:dyDescent="0.3">
      <c r="A30" s="17">
        <v>3</v>
      </c>
      <c r="B30" s="17" t="s">
        <v>183</v>
      </c>
      <c r="C30" s="17"/>
      <c r="D30" s="17"/>
      <c r="E30" s="20"/>
      <c r="F30" s="17"/>
      <c r="G30" s="20"/>
      <c r="H30" s="20"/>
      <c r="I30" s="27"/>
      <c r="J30" s="13"/>
    </row>
    <row r="31" spans="1:10" s="12" customFormat="1" x14ac:dyDescent="0.3">
      <c r="A31" s="17">
        <v>1</v>
      </c>
      <c r="B31" s="17" t="s">
        <v>4</v>
      </c>
      <c r="C31" s="17">
        <v>150</v>
      </c>
      <c r="D31" s="17"/>
      <c r="E31" s="20"/>
      <c r="F31" s="17"/>
      <c r="G31" s="20"/>
      <c r="H31" s="20"/>
      <c r="I31" s="27"/>
      <c r="J31" s="13"/>
    </row>
    <row r="32" spans="1:10" s="12" customFormat="1" x14ac:dyDescent="0.3">
      <c r="A32" s="17">
        <v>3</v>
      </c>
      <c r="B32" s="17" t="s">
        <v>3</v>
      </c>
      <c r="C32" s="17">
        <v>100</v>
      </c>
      <c r="D32" s="17"/>
      <c r="E32" s="20"/>
      <c r="F32" s="17"/>
      <c r="G32" s="20"/>
      <c r="H32" s="20"/>
      <c r="I32" s="27"/>
      <c r="J32" s="13"/>
    </row>
    <row r="33" spans="1:10" s="12" customFormat="1" x14ac:dyDescent="0.3">
      <c r="A33" s="17">
        <v>7</v>
      </c>
      <c r="B33" s="17" t="s">
        <v>183</v>
      </c>
      <c r="C33" s="17"/>
      <c r="D33" s="17"/>
      <c r="E33" s="20"/>
      <c r="F33" s="17"/>
      <c r="G33" s="20"/>
      <c r="H33" s="20"/>
      <c r="I33" s="27"/>
      <c r="J33" s="13"/>
    </row>
    <row r="34" spans="1:10" s="12" customFormat="1" x14ac:dyDescent="0.3">
      <c r="A34" s="17">
        <v>5</v>
      </c>
      <c r="B34" s="17" t="s">
        <v>183</v>
      </c>
      <c r="C34" s="17"/>
      <c r="D34" s="17"/>
      <c r="E34" s="20"/>
      <c r="F34" s="17"/>
      <c r="G34" s="20"/>
      <c r="H34" s="20"/>
      <c r="I34" s="27"/>
      <c r="J34" s="13"/>
    </row>
    <row r="35" spans="1:10" s="12" customFormat="1" x14ac:dyDescent="0.3">
      <c r="A35" s="17">
        <v>1</v>
      </c>
      <c r="B35" s="17" t="s">
        <v>4</v>
      </c>
      <c r="C35" s="17">
        <v>150</v>
      </c>
      <c r="D35" s="17"/>
      <c r="E35" s="20"/>
      <c r="F35" s="17"/>
      <c r="G35" s="20"/>
      <c r="H35" s="20"/>
      <c r="I35" s="27"/>
      <c r="J35" s="13"/>
    </row>
    <row r="36" spans="1:10" s="12" customFormat="1" x14ac:dyDescent="0.3">
      <c r="A36" s="17">
        <v>1</v>
      </c>
      <c r="B36" s="17" t="s">
        <v>805</v>
      </c>
      <c r="C36" s="17">
        <v>200</v>
      </c>
      <c r="D36" s="17"/>
      <c r="E36" s="20"/>
      <c r="F36" s="17"/>
      <c r="G36" s="20"/>
      <c r="H36" s="20"/>
      <c r="I36" s="27"/>
      <c r="J36" s="13"/>
    </row>
    <row r="37" spans="1:10" s="12" customFormat="1" x14ac:dyDescent="0.3">
      <c r="A37" s="17">
        <v>1</v>
      </c>
      <c r="B37" s="17" t="s">
        <v>4</v>
      </c>
      <c r="C37" s="17">
        <v>100</v>
      </c>
      <c r="D37" s="17"/>
      <c r="E37" s="20"/>
      <c r="F37" s="17"/>
      <c r="G37" s="20"/>
      <c r="H37" s="20"/>
      <c r="I37" s="27"/>
      <c r="J37" s="13"/>
    </row>
    <row r="38" spans="1:10" s="12" customFormat="1" x14ac:dyDescent="0.3">
      <c r="A38" s="17">
        <v>1</v>
      </c>
      <c r="B38" s="17" t="s">
        <v>4</v>
      </c>
      <c r="C38" s="17">
        <v>110</v>
      </c>
      <c r="D38" s="17"/>
      <c r="E38" s="20"/>
      <c r="F38" s="17"/>
      <c r="G38" s="20"/>
      <c r="H38" s="20"/>
      <c r="I38" s="27"/>
      <c r="J38" s="13"/>
    </row>
    <row r="39" spans="1:10" s="12" customFormat="1" x14ac:dyDescent="0.3">
      <c r="A39" s="17">
        <v>3</v>
      </c>
      <c r="B39" s="17" t="s">
        <v>3</v>
      </c>
      <c r="C39" s="17">
        <v>100</v>
      </c>
      <c r="D39" s="17"/>
      <c r="E39" s="20"/>
      <c r="F39" s="17"/>
      <c r="G39" s="20"/>
      <c r="H39" s="20"/>
      <c r="I39" s="27"/>
      <c r="J39" s="13"/>
    </row>
    <row r="40" spans="1:10" s="12" customFormat="1" x14ac:dyDescent="0.3">
      <c r="A40" s="17">
        <v>1</v>
      </c>
      <c r="B40" s="17" t="s">
        <v>4</v>
      </c>
      <c r="C40" s="17">
        <v>160</v>
      </c>
      <c r="D40" s="17"/>
      <c r="E40" s="20"/>
      <c r="F40" s="17"/>
      <c r="G40" s="20"/>
      <c r="H40" s="20"/>
      <c r="I40" s="27"/>
      <c r="J40" s="13"/>
    </row>
    <row r="41" spans="1:10" s="12" customFormat="1" x14ac:dyDescent="0.3">
      <c r="A41" s="17">
        <v>3</v>
      </c>
      <c r="B41" s="17" t="s">
        <v>183</v>
      </c>
      <c r="C41" s="17"/>
      <c r="D41" s="17"/>
      <c r="E41" s="20"/>
      <c r="F41" s="17"/>
      <c r="G41" s="20"/>
      <c r="H41" s="20"/>
      <c r="I41" s="27"/>
      <c r="J41" s="13"/>
    </row>
    <row r="42" spans="1:10" s="12" customFormat="1" x14ac:dyDescent="0.3">
      <c r="A42" s="17">
        <v>1</v>
      </c>
      <c r="B42" s="17" t="s">
        <v>4</v>
      </c>
      <c r="C42" s="17">
        <v>90</v>
      </c>
      <c r="D42" s="17"/>
      <c r="E42" s="20"/>
      <c r="F42" s="17"/>
      <c r="G42" s="20"/>
      <c r="H42" s="20"/>
      <c r="I42" s="27"/>
      <c r="J42" s="13"/>
    </row>
    <row r="43" spans="1:10" s="12" customFormat="1" x14ac:dyDescent="0.3">
      <c r="A43" s="17">
        <v>1</v>
      </c>
      <c r="B43" s="17" t="s">
        <v>183</v>
      </c>
      <c r="C43" s="17"/>
      <c r="D43" s="17"/>
      <c r="E43" s="20"/>
      <c r="F43" s="17"/>
      <c r="G43" s="20"/>
      <c r="H43" s="20"/>
      <c r="I43" s="27"/>
      <c r="J43" s="13"/>
    </row>
    <row r="44" spans="1:10" s="12" customFormat="1" x14ac:dyDescent="0.3">
      <c r="A44" s="17">
        <v>1</v>
      </c>
      <c r="B44" s="17" t="s">
        <v>4</v>
      </c>
      <c r="C44" s="17">
        <v>250</v>
      </c>
      <c r="D44" s="17"/>
      <c r="E44" s="20"/>
      <c r="F44" s="17"/>
      <c r="G44" s="20"/>
      <c r="H44" s="20"/>
      <c r="I44" s="27"/>
      <c r="J44" s="13"/>
    </row>
    <row r="45" spans="1:10" s="12" customFormat="1" x14ac:dyDescent="0.3">
      <c r="A45" s="17">
        <v>3</v>
      </c>
      <c r="B45" s="17" t="s">
        <v>183</v>
      </c>
      <c r="C45" s="17"/>
      <c r="D45" s="17"/>
      <c r="E45" s="20"/>
      <c r="F45" s="17"/>
      <c r="G45" s="20"/>
      <c r="H45" s="20"/>
      <c r="I45" s="27"/>
      <c r="J45" s="13"/>
    </row>
    <row r="46" spans="1:10" s="12" customFormat="1" x14ac:dyDescent="0.3">
      <c r="A46" s="17">
        <v>1</v>
      </c>
      <c r="B46" s="17" t="s">
        <v>4</v>
      </c>
      <c r="C46" s="17">
        <v>220</v>
      </c>
      <c r="D46" s="17"/>
      <c r="E46" s="20"/>
      <c r="F46" s="17"/>
      <c r="G46" s="20"/>
      <c r="H46" s="20"/>
      <c r="I46" s="27"/>
      <c r="J46" s="13"/>
    </row>
    <row r="47" spans="1:10" s="12" customFormat="1" x14ac:dyDescent="0.3">
      <c r="A47" s="17">
        <v>2</v>
      </c>
      <c r="B47" s="17" t="s">
        <v>4</v>
      </c>
      <c r="C47" s="17">
        <v>160</v>
      </c>
      <c r="D47" s="17"/>
      <c r="E47" s="20"/>
      <c r="F47" s="17"/>
      <c r="G47" s="20"/>
      <c r="H47" s="20"/>
      <c r="I47" s="27"/>
      <c r="J47" s="13"/>
    </row>
    <row r="48" spans="1:10" s="12" customFormat="1" x14ac:dyDescent="0.3">
      <c r="A48" s="17">
        <v>2</v>
      </c>
      <c r="B48" s="17" t="s">
        <v>183</v>
      </c>
      <c r="C48" s="17"/>
      <c r="D48" s="17"/>
      <c r="E48" s="20"/>
      <c r="F48" s="17"/>
      <c r="G48" s="20"/>
      <c r="H48" s="20"/>
      <c r="I48" s="27"/>
      <c r="J48" s="13"/>
    </row>
    <row r="49" spans="1:10" s="12" customFormat="1" x14ac:dyDescent="0.3">
      <c r="A49" s="17">
        <v>1</v>
      </c>
      <c r="B49" s="17" t="s">
        <v>3</v>
      </c>
      <c r="C49" s="17">
        <v>100</v>
      </c>
      <c r="D49" s="17"/>
      <c r="E49" s="20"/>
      <c r="F49" s="17"/>
      <c r="G49" s="20"/>
      <c r="H49" s="20"/>
      <c r="I49" s="27"/>
      <c r="J49" s="13"/>
    </row>
    <row r="50" spans="1:10" s="12" customFormat="1" x14ac:dyDescent="0.3">
      <c r="A50" s="17"/>
      <c r="B50" s="17"/>
      <c r="C50" s="17"/>
      <c r="D50" s="17"/>
      <c r="E50" s="20"/>
      <c r="F50" s="17"/>
      <c r="G50" s="20"/>
      <c r="H50" s="20"/>
      <c r="I50" s="27"/>
      <c r="J50" s="13"/>
    </row>
    <row r="51" spans="1:10" s="12" customFormat="1" x14ac:dyDescent="0.3">
      <c r="A51" s="17"/>
      <c r="B51" s="17"/>
      <c r="C51" s="17"/>
      <c r="D51" s="17"/>
      <c r="E51" s="20"/>
      <c r="F51" s="17"/>
      <c r="G51" s="20"/>
      <c r="H51" s="20"/>
      <c r="I51" s="27"/>
      <c r="J51" s="13"/>
    </row>
    <row r="52" spans="1:10" s="12" customFormat="1" x14ac:dyDescent="0.3">
      <c r="A52" s="17"/>
      <c r="B52" s="17"/>
      <c r="C52" s="17"/>
      <c r="D52" s="17"/>
      <c r="E52" s="20"/>
      <c r="F52" s="17"/>
      <c r="G52" s="20"/>
      <c r="H52" s="20"/>
      <c r="I52" s="27"/>
      <c r="J52" s="13"/>
    </row>
    <row r="53" spans="1:10" s="12" customFormat="1" x14ac:dyDescent="0.3">
      <c r="A53" s="17"/>
      <c r="B53" s="17"/>
      <c r="C53" s="17"/>
      <c r="D53" s="17"/>
      <c r="E53" s="20"/>
      <c r="F53" s="17"/>
      <c r="G53" s="20"/>
      <c r="H53" s="20"/>
      <c r="I53" s="27"/>
      <c r="J53" s="13"/>
    </row>
    <row r="54" spans="1:10" s="12" customFormat="1" x14ac:dyDescent="0.3">
      <c r="A54" s="17"/>
      <c r="B54" s="17"/>
      <c r="C54" s="17"/>
      <c r="D54" s="17"/>
      <c r="E54" s="20"/>
      <c r="F54" s="17"/>
      <c r="G54" s="20"/>
      <c r="H54" s="20"/>
      <c r="I54" s="27"/>
      <c r="J54" s="13"/>
    </row>
    <row r="55" spans="1:10" s="12" customFormat="1" x14ac:dyDescent="0.3">
      <c r="A55" s="17"/>
      <c r="B55" s="17"/>
      <c r="C55" s="17"/>
      <c r="D55" s="17"/>
      <c r="E55" s="20"/>
      <c r="F55" s="17"/>
      <c r="G55" s="20"/>
      <c r="H55" s="20"/>
      <c r="I55" s="27"/>
      <c r="J55" s="13"/>
    </row>
    <row r="56" spans="1:10" s="12" customFormat="1" x14ac:dyDescent="0.3">
      <c r="A56" s="17"/>
      <c r="B56" s="17"/>
      <c r="C56" s="17"/>
      <c r="D56" s="17"/>
      <c r="E56" s="20"/>
      <c r="F56" s="17"/>
      <c r="G56" s="20"/>
      <c r="H56" s="20"/>
      <c r="I56" s="27"/>
      <c r="J56" s="13"/>
    </row>
    <row r="57" spans="1:10" s="12" customFormat="1" x14ac:dyDescent="0.3">
      <c r="A57" s="17"/>
      <c r="B57" s="17"/>
      <c r="C57" s="17"/>
      <c r="D57" s="17"/>
      <c r="E57" s="20"/>
      <c r="F57" s="17"/>
      <c r="G57" s="20"/>
      <c r="H57" s="20"/>
      <c r="I57" s="27"/>
      <c r="J57" s="13"/>
    </row>
    <row r="58" spans="1:10" s="12" customFormat="1" x14ac:dyDescent="0.3">
      <c r="A58" s="17"/>
      <c r="B58" s="17"/>
      <c r="C58" s="17"/>
      <c r="D58" s="17"/>
      <c r="E58" s="20"/>
      <c r="F58" s="17"/>
      <c r="G58" s="20"/>
      <c r="H58" s="20"/>
      <c r="I58" s="27"/>
      <c r="J58" s="13"/>
    </row>
    <row r="59" spans="1:10" s="12" customFormat="1" x14ac:dyDescent="0.3">
      <c r="A59" s="17"/>
      <c r="B59" s="17"/>
      <c r="C59" s="17"/>
      <c r="D59" s="17"/>
      <c r="E59" s="20"/>
      <c r="F59" s="17"/>
      <c r="G59" s="20"/>
      <c r="H59" s="20"/>
      <c r="I59" s="27"/>
      <c r="J59" s="13"/>
    </row>
    <row r="60" spans="1:10" s="12" customFormat="1" x14ac:dyDescent="0.3">
      <c r="A60" s="17"/>
      <c r="B60" s="17"/>
      <c r="C60" s="17"/>
      <c r="D60" s="17"/>
      <c r="E60" s="20"/>
      <c r="F60" s="17"/>
      <c r="G60" s="20"/>
      <c r="H60" s="20"/>
      <c r="I60" s="27"/>
      <c r="J60" s="13"/>
    </row>
    <row r="61" spans="1:10" s="12" customFormat="1" x14ac:dyDescent="0.3">
      <c r="A61" s="17"/>
      <c r="B61" s="17"/>
      <c r="C61" s="17"/>
      <c r="D61" s="17"/>
      <c r="E61" s="20"/>
      <c r="F61" s="17"/>
      <c r="G61" s="20"/>
      <c r="H61" s="20"/>
      <c r="I61" s="27"/>
      <c r="J61" s="13"/>
    </row>
    <row r="62" spans="1:10" s="12" customFormat="1" x14ac:dyDescent="0.3">
      <c r="A62" s="17"/>
      <c r="B62" s="17"/>
      <c r="C62" s="17"/>
      <c r="D62" s="17"/>
      <c r="E62" s="20"/>
      <c r="F62" s="17"/>
      <c r="G62" s="20"/>
      <c r="H62" s="20"/>
      <c r="I62" s="27"/>
      <c r="J62" s="13"/>
    </row>
    <row r="63" spans="1:10" s="12" customFormat="1" x14ac:dyDescent="0.3">
      <c r="A63" s="17"/>
      <c r="B63" s="17"/>
      <c r="C63" s="17"/>
      <c r="D63" s="17"/>
      <c r="E63" s="20"/>
      <c r="F63" s="17"/>
      <c r="G63" s="20"/>
      <c r="H63" s="20"/>
      <c r="I63" s="27"/>
      <c r="J63" s="13"/>
    </row>
    <row r="64" spans="1:10" s="12" customFormat="1" x14ac:dyDescent="0.3">
      <c r="A64" s="17"/>
      <c r="B64" s="17"/>
      <c r="C64" s="17"/>
      <c r="D64" s="17"/>
      <c r="E64" s="20"/>
      <c r="F64" s="17"/>
      <c r="G64" s="20"/>
      <c r="H64" s="20"/>
      <c r="I64" s="27"/>
      <c r="J64" s="13"/>
    </row>
    <row r="65" spans="1:10" s="12" customFormat="1" x14ac:dyDescent="0.3">
      <c r="A65" s="17"/>
      <c r="B65" s="17"/>
      <c r="C65" s="17"/>
      <c r="D65" s="17"/>
      <c r="E65" s="20"/>
      <c r="F65" s="17"/>
      <c r="G65" s="20"/>
      <c r="H65" s="20"/>
      <c r="I65" s="27"/>
      <c r="J65" s="13"/>
    </row>
    <row r="66" spans="1:10" s="12" customFormat="1" x14ac:dyDescent="0.3">
      <c r="A66" s="17"/>
      <c r="B66" s="17"/>
      <c r="C66" s="17"/>
      <c r="D66" s="17"/>
      <c r="E66" s="20"/>
      <c r="F66" s="17"/>
      <c r="G66" s="20"/>
      <c r="H66" s="20"/>
      <c r="I66" s="27"/>
      <c r="J66" s="13"/>
    </row>
    <row r="67" spans="1:10" s="12" customFormat="1" x14ac:dyDescent="0.3">
      <c r="A67" s="17"/>
      <c r="B67" s="17"/>
      <c r="C67" s="17"/>
      <c r="D67" s="17"/>
      <c r="E67" s="20"/>
      <c r="F67" s="17"/>
      <c r="G67" s="20"/>
      <c r="H67" s="20"/>
      <c r="I67" s="27"/>
      <c r="J67" s="13"/>
    </row>
    <row r="68" spans="1:10" s="12" customFormat="1" x14ac:dyDescent="0.3">
      <c r="A68" s="17"/>
      <c r="B68" s="17"/>
      <c r="C68" s="17"/>
      <c r="D68" s="17"/>
      <c r="E68" s="20"/>
      <c r="F68" s="17"/>
      <c r="G68" s="20"/>
      <c r="H68" s="20"/>
      <c r="I68" s="27"/>
      <c r="J68" s="13"/>
    </row>
    <row r="69" spans="1:10" s="12" customFormat="1" x14ac:dyDescent="0.3">
      <c r="A69" s="17"/>
      <c r="B69" s="17"/>
      <c r="C69" s="17"/>
      <c r="D69" s="17"/>
      <c r="E69" s="20"/>
      <c r="F69" s="17"/>
      <c r="G69" s="20"/>
      <c r="H69" s="20"/>
      <c r="I69" s="27"/>
      <c r="J69" s="13"/>
    </row>
    <row r="70" spans="1:10" s="12" customFormat="1" x14ac:dyDescent="0.3">
      <c r="A70" s="17"/>
      <c r="B70" s="17"/>
      <c r="C70" s="17"/>
      <c r="D70" s="17"/>
      <c r="E70" s="20"/>
      <c r="F70" s="17"/>
      <c r="G70" s="20"/>
      <c r="H70" s="20"/>
      <c r="I70" s="27"/>
      <c r="J70" s="13"/>
    </row>
    <row r="71" spans="1:10" s="12" customFormat="1" x14ac:dyDescent="0.3">
      <c r="A71" s="17"/>
      <c r="B71" s="17"/>
      <c r="C71" s="17"/>
      <c r="D71" s="17"/>
      <c r="E71" s="20"/>
      <c r="F71" s="17"/>
      <c r="G71" s="20"/>
      <c r="H71" s="20"/>
      <c r="I71" s="27"/>
      <c r="J71" s="13"/>
    </row>
    <row r="72" spans="1:10" s="12" customFormat="1" x14ac:dyDescent="0.3">
      <c r="A72" s="17"/>
      <c r="B72" s="17"/>
      <c r="C72" s="17"/>
      <c r="D72" s="17"/>
      <c r="E72" s="20"/>
      <c r="F72" s="17"/>
      <c r="G72" s="20"/>
      <c r="H72" s="20"/>
      <c r="I72" s="27"/>
      <c r="J72" s="13"/>
    </row>
    <row r="73" spans="1:10" s="12" customFormat="1" x14ac:dyDescent="0.3">
      <c r="A73" s="17"/>
      <c r="B73" s="17"/>
      <c r="C73" s="17"/>
      <c r="D73" s="17"/>
      <c r="E73" s="20"/>
      <c r="F73" s="17"/>
      <c r="G73" s="20"/>
      <c r="H73" s="20"/>
      <c r="I73" s="27"/>
      <c r="J73" s="13"/>
    </row>
    <row r="74" spans="1:10" s="12" customFormat="1" x14ac:dyDescent="0.3">
      <c r="A74" s="17"/>
      <c r="B74" s="17"/>
      <c r="C74" s="17"/>
      <c r="D74" s="17"/>
      <c r="E74" s="20"/>
      <c r="F74" s="17"/>
      <c r="G74" s="20"/>
      <c r="H74" s="20"/>
      <c r="I74" s="27"/>
      <c r="J74" s="13"/>
    </row>
    <row r="75" spans="1:10" s="12" customFormat="1" x14ac:dyDescent="0.3">
      <c r="A75" s="17"/>
      <c r="B75" s="17"/>
      <c r="C75" s="17"/>
      <c r="D75" s="17"/>
      <c r="E75" s="20"/>
      <c r="F75" s="17"/>
      <c r="G75" s="20"/>
      <c r="H75" s="20"/>
      <c r="I75" s="27"/>
      <c r="J75" s="13"/>
    </row>
    <row r="76" spans="1:10" s="12" customFormat="1" x14ac:dyDescent="0.3">
      <c r="A76" s="17"/>
      <c r="B76" s="17"/>
      <c r="C76" s="17"/>
      <c r="D76" s="17"/>
      <c r="E76" s="20"/>
      <c r="F76" s="17"/>
      <c r="G76" s="20"/>
      <c r="H76" s="20"/>
      <c r="I76" s="27"/>
      <c r="J76" s="13"/>
    </row>
    <row r="77" spans="1:10" s="12" customFormat="1" x14ac:dyDescent="0.3">
      <c r="A77" s="17"/>
      <c r="B77" s="17"/>
      <c r="C77" s="17"/>
      <c r="D77" s="17"/>
      <c r="E77" s="20"/>
      <c r="F77" s="17"/>
      <c r="G77" s="20"/>
      <c r="H77" s="20"/>
      <c r="I77" s="27"/>
      <c r="J77" s="13"/>
    </row>
    <row r="78" spans="1:10" s="12" customFormat="1" x14ac:dyDescent="0.3">
      <c r="A78" s="17"/>
      <c r="B78" s="17"/>
      <c r="C78" s="17"/>
      <c r="D78" s="17"/>
      <c r="E78" s="20"/>
      <c r="F78" s="17"/>
      <c r="G78" s="20"/>
      <c r="H78" s="20"/>
      <c r="I78" s="27"/>
      <c r="J78" s="13"/>
    </row>
    <row r="79" spans="1:10" s="12" customFormat="1" x14ac:dyDescent="0.3">
      <c r="A79" s="17"/>
      <c r="B79" s="17"/>
      <c r="C79" s="17"/>
      <c r="D79" s="17"/>
      <c r="E79" s="20"/>
      <c r="F79" s="17"/>
      <c r="G79" s="20"/>
      <c r="H79" s="20"/>
      <c r="I79" s="27"/>
      <c r="J79" s="13"/>
    </row>
    <row r="80" spans="1:10" s="12" customFormat="1" x14ac:dyDescent="0.3">
      <c r="A80" s="17"/>
      <c r="B80" s="17"/>
      <c r="C80" s="17"/>
      <c r="D80" s="17"/>
      <c r="E80" s="20"/>
      <c r="F80" s="17"/>
      <c r="G80" s="20"/>
      <c r="H80" s="20"/>
      <c r="I80" s="27"/>
      <c r="J80" s="13"/>
    </row>
    <row r="81" spans="1:10" s="12" customFormat="1" x14ac:dyDescent="0.3">
      <c r="A81" s="17"/>
      <c r="B81" s="17"/>
      <c r="C81" s="17"/>
      <c r="D81" s="17"/>
      <c r="E81" s="20"/>
      <c r="F81" s="17"/>
      <c r="G81" s="20"/>
      <c r="H81" s="20"/>
      <c r="I81" s="27"/>
      <c r="J81" s="13"/>
    </row>
    <row r="82" spans="1:10" s="12" customFormat="1" x14ac:dyDescent="0.3">
      <c r="A82" s="17"/>
      <c r="B82" s="17"/>
      <c r="C82" s="17"/>
      <c r="D82" s="17"/>
      <c r="E82" s="20"/>
      <c r="F82" s="17"/>
      <c r="G82" s="20"/>
      <c r="H82" s="20"/>
      <c r="I82" s="27"/>
      <c r="J82" s="13"/>
    </row>
    <row r="83" spans="1:10" s="12" customFormat="1" x14ac:dyDescent="0.3">
      <c r="A83" s="17"/>
      <c r="B83" s="17"/>
      <c r="C83" s="17"/>
      <c r="D83" s="17"/>
      <c r="E83" s="20"/>
      <c r="F83" s="17"/>
      <c r="G83" s="20"/>
      <c r="H83" s="20"/>
      <c r="I83" s="27"/>
      <c r="J83" s="13"/>
    </row>
    <row r="84" spans="1:10" s="12" customFormat="1" x14ac:dyDescent="0.3">
      <c r="A84" s="17"/>
      <c r="B84" s="17"/>
      <c r="C84" s="17"/>
      <c r="D84" s="17"/>
      <c r="E84" s="20"/>
      <c r="F84" s="17"/>
      <c r="G84" s="20"/>
      <c r="H84" s="20"/>
      <c r="I84" s="27"/>
      <c r="J84" s="13"/>
    </row>
    <row r="85" spans="1:10" s="12" customFormat="1" x14ac:dyDescent="0.3">
      <c r="A85" s="17"/>
      <c r="B85" s="17"/>
      <c r="C85" s="17"/>
      <c r="D85" s="17"/>
      <c r="E85" s="20"/>
      <c r="F85" s="17"/>
      <c r="G85" s="20"/>
      <c r="H85" s="20"/>
      <c r="I85" s="27"/>
      <c r="J85" s="13"/>
    </row>
    <row r="86" spans="1:10" s="12" customFormat="1" x14ac:dyDescent="0.3">
      <c r="A86" s="17"/>
      <c r="B86" s="17"/>
      <c r="C86" s="17"/>
      <c r="D86" s="17"/>
      <c r="E86" s="20"/>
      <c r="F86" s="17"/>
      <c r="G86" s="20"/>
      <c r="H86" s="20"/>
      <c r="I86" s="27"/>
      <c r="J86" s="13"/>
    </row>
    <row r="87" spans="1:10" s="12" customFormat="1" x14ac:dyDescent="0.3">
      <c r="A87" s="17"/>
      <c r="B87" s="17"/>
      <c r="C87" s="17"/>
      <c r="D87" s="17"/>
      <c r="E87" s="20"/>
      <c r="F87" s="17"/>
      <c r="G87" s="20"/>
      <c r="H87" s="20"/>
      <c r="I87" s="27"/>
      <c r="J87" s="13"/>
    </row>
    <row r="88" spans="1:10" s="12" customFormat="1" x14ac:dyDescent="0.3">
      <c r="A88" s="17"/>
      <c r="B88" s="17"/>
      <c r="C88" s="17"/>
      <c r="D88" s="17"/>
      <c r="E88" s="20"/>
      <c r="F88" s="17"/>
      <c r="G88" s="20"/>
      <c r="H88" s="20"/>
      <c r="I88" s="27"/>
      <c r="J88" s="13"/>
    </row>
    <row r="89" spans="1:10" s="12" customFormat="1" x14ac:dyDescent="0.3">
      <c r="A89" s="17"/>
      <c r="B89" s="17"/>
      <c r="C89" s="17"/>
      <c r="D89" s="17"/>
      <c r="E89" s="20"/>
      <c r="F89" s="17"/>
      <c r="G89" s="20"/>
      <c r="H89" s="20"/>
      <c r="I89" s="27"/>
      <c r="J89" s="13"/>
    </row>
    <row r="90" spans="1:10" s="12" customFormat="1" x14ac:dyDescent="0.3">
      <c r="A90" s="17"/>
      <c r="B90" s="17"/>
      <c r="C90" s="17"/>
      <c r="D90" s="17"/>
      <c r="E90" s="20"/>
      <c r="F90" s="17"/>
      <c r="G90" s="20"/>
      <c r="H90" s="20"/>
      <c r="I90" s="27"/>
      <c r="J90" s="13"/>
    </row>
    <row r="91" spans="1:10" s="12" customFormat="1" x14ac:dyDescent="0.3">
      <c r="A91" s="17"/>
      <c r="B91" s="17"/>
      <c r="C91" s="17"/>
      <c r="D91" s="17"/>
      <c r="E91" s="20"/>
      <c r="F91" s="17"/>
      <c r="G91" s="20"/>
      <c r="H91" s="20"/>
      <c r="I91" s="27"/>
      <c r="J91" s="13"/>
    </row>
    <row r="92" spans="1:10" s="12" customFormat="1" x14ac:dyDescent="0.3">
      <c r="A92" s="17"/>
      <c r="B92" s="17"/>
      <c r="C92" s="17"/>
      <c r="D92" s="17"/>
      <c r="E92" s="20"/>
      <c r="F92" s="17"/>
      <c r="G92" s="20"/>
      <c r="H92" s="20"/>
      <c r="I92" s="27"/>
      <c r="J92" s="13"/>
    </row>
    <row r="93" spans="1:10" s="12" customFormat="1" x14ac:dyDescent="0.3">
      <c r="A93" s="17"/>
      <c r="B93" s="17"/>
      <c r="C93" s="17"/>
      <c r="D93" s="17"/>
      <c r="E93" s="20"/>
      <c r="F93" s="17"/>
      <c r="G93" s="20"/>
      <c r="H93" s="20"/>
      <c r="I93" s="27"/>
      <c r="J93" s="13"/>
    </row>
    <row r="94" spans="1:10" s="12" customFormat="1" x14ac:dyDescent="0.3">
      <c r="A94" s="17"/>
      <c r="B94" s="17"/>
      <c r="C94" s="17"/>
      <c r="D94" s="17"/>
      <c r="E94" s="20"/>
      <c r="F94" s="17"/>
      <c r="G94" s="20"/>
      <c r="H94" s="20"/>
      <c r="I94" s="27"/>
      <c r="J94" s="13"/>
    </row>
    <row r="95" spans="1:10" s="12" customFormat="1" x14ac:dyDescent="0.3">
      <c r="A95" s="17"/>
      <c r="B95" s="17"/>
      <c r="C95" s="17"/>
      <c r="D95" s="17"/>
      <c r="E95" s="20"/>
      <c r="F95" s="17"/>
      <c r="G95" s="20"/>
      <c r="H95" s="20"/>
      <c r="I95" s="27"/>
      <c r="J95" s="13"/>
    </row>
    <row r="96" spans="1:10" s="12" customFormat="1" x14ac:dyDescent="0.3">
      <c r="A96" s="17"/>
      <c r="B96" s="17"/>
      <c r="C96" s="17"/>
      <c r="D96" s="17"/>
      <c r="E96" s="20"/>
      <c r="F96" s="17"/>
      <c r="G96" s="20"/>
      <c r="H96" s="20"/>
      <c r="I96" s="27"/>
      <c r="J96" s="13"/>
    </row>
    <row r="97" spans="1:10" s="12" customFormat="1" x14ac:dyDescent="0.3">
      <c r="A97" s="17"/>
      <c r="B97" s="17"/>
      <c r="C97" s="17"/>
      <c r="D97" s="17"/>
      <c r="E97" s="20"/>
      <c r="F97" s="17"/>
      <c r="G97" s="20"/>
      <c r="H97" s="20"/>
      <c r="I97" s="27"/>
      <c r="J97" s="13"/>
    </row>
    <row r="98" spans="1:10" s="12" customFormat="1" x14ac:dyDescent="0.3">
      <c r="A98" s="17"/>
      <c r="B98" s="17"/>
      <c r="C98" s="17"/>
      <c r="D98" s="17"/>
      <c r="E98" s="20"/>
      <c r="F98" s="17"/>
      <c r="G98" s="20"/>
      <c r="H98" s="20"/>
      <c r="I98" s="27"/>
      <c r="J98" s="13"/>
    </row>
    <row r="99" spans="1:10" s="12" customFormat="1" x14ac:dyDescent="0.3">
      <c r="A99" s="17"/>
      <c r="B99" s="17"/>
      <c r="C99" s="17"/>
      <c r="D99" s="17"/>
      <c r="E99" s="20"/>
      <c r="F99" s="17"/>
      <c r="G99" s="20"/>
      <c r="H99" s="20"/>
      <c r="I99" s="27"/>
      <c r="J99" s="13"/>
    </row>
    <row r="100" spans="1:10" s="12" customFormat="1" x14ac:dyDescent="0.3">
      <c r="A100" s="16"/>
      <c r="B100" s="17"/>
      <c r="C100" s="16"/>
      <c r="D100" s="16"/>
      <c r="E100" s="19"/>
      <c r="F100" s="17"/>
      <c r="G100" s="19"/>
      <c r="H100" s="19"/>
      <c r="I100" s="32"/>
    </row>
    <row r="101" spans="1:10" s="12" customFormat="1" x14ac:dyDescent="0.3">
      <c r="A101" s="16"/>
      <c r="B101" s="16"/>
      <c r="C101" s="16"/>
      <c r="D101" s="16"/>
      <c r="E101" s="19"/>
      <c r="F101" s="16"/>
      <c r="G101" s="19"/>
      <c r="H101" s="19"/>
      <c r="I101" s="32"/>
    </row>
    <row r="102" spans="1:10" s="12" customFormat="1" x14ac:dyDescent="0.3">
      <c r="A102" s="16"/>
      <c r="B102" s="16"/>
      <c r="C102" s="16"/>
      <c r="D102" s="16"/>
      <c r="E102" s="19"/>
      <c r="F102" s="16"/>
      <c r="G102" s="19"/>
      <c r="H102" s="19"/>
      <c r="I102" s="32"/>
    </row>
    <row r="103" spans="1:10" s="12" customFormat="1" x14ac:dyDescent="0.3">
      <c r="A103" s="16"/>
      <c r="B103" s="16"/>
      <c r="C103" s="16"/>
      <c r="D103" s="16"/>
      <c r="E103" s="19"/>
      <c r="F103" s="16"/>
      <c r="G103" s="19"/>
      <c r="H103" s="19"/>
      <c r="I103" s="32"/>
    </row>
    <row r="104" spans="1:10" s="12" customFormat="1" x14ac:dyDescent="0.3">
      <c r="A104" s="16"/>
      <c r="B104" s="16"/>
      <c r="C104" s="16"/>
      <c r="D104" s="16"/>
      <c r="E104" s="19"/>
      <c r="F104" s="16"/>
      <c r="G104" s="19"/>
      <c r="H104" s="19"/>
      <c r="I104" s="32"/>
    </row>
    <row r="105" spans="1:10" s="12" customFormat="1" x14ac:dyDescent="0.3">
      <c r="A105" s="16"/>
      <c r="B105" s="16"/>
      <c r="C105" s="16"/>
      <c r="D105" s="16"/>
      <c r="E105" s="19"/>
      <c r="F105" s="16"/>
      <c r="G105" s="19"/>
      <c r="H105" s="19"/>
      <c r="I105" s="32"/>
    </row>
    <row r="106" spans="1:10" s="12" customFormat="1" x14ac:dyDescent="0.3">
      <c r="A106" s="16"/>
      <c r="B106" s="16"/>
      <c r="C106" s="16"/>
      <c r="D106" s="16"/>
      <c r="E106" s="19"/>
      <c r="F106" s="16"/>
      <c r="G106" s="19"/>
      <c r="H106" s="19"/>
      <c r="I106" s="32"/>
    </row>
    <row r="107" spans="1:10" s="12" customFormat="1" x14ac:dyDescent="0.3">
      <c r="A107" s="16"/>
      <c r="B107" s="16"/>
      <c r="C107" s="16"/>
      <c r="D107" s="16"/>
      <c r="E107" s="19"/>
      <c r="F107" s="16"/>
      <c r="G107" s="19"/>
      <c r="H107" s="19"/>
      <c r="I107" s="32"/>
    </row>
    <row r="108" spans="1:10" s="12" customFormat="1" x14ac:dyDescent="0.3">
      <c r="A108" s="16"/>
      <c r="B108" s="16"/>
      <c r="C108" s="16"/>
      <c r="D108" s="16"/>
      <c r="E108" s="19"/>
      <c r="F108" s="16"/>
      <c r="G108" s="19"/>
      <c r="H108" s="19"/>
      <c r="I108" s="32"/>
    </row>
    <row r="109" spans="1:10" s="12" customFormat="1" x14ac:dyDescent="0.3">
      <c r="A109" s="16"/>
      <c r="B109" s="16"/>
      <c r="C109" s="16"/>
      <c r="D109" s="16"/>
      <c r="E109" s="19"/>
      <c r="F109" s="16"/>
      <c r="G109" s="19"/>
      <c r="H109" s="19"/>
      <c r="I109" s="32"/>
    </row>
    <row r="110" spans="1:10" s="12" customFormat="1" x14ac:dyDescent="0.3">
      <c r="A110" s="16"/>
      <c r="B110" s="16"/>
      <c r="C110" s="16"/>
      <c r="D110" s="16"/>
      <c r="E110" s="19"/>
      <c r="F110" s="16"/>
      <c r="G110" s="19"/>
      <c r="H110" s="19"/>
      <c r="I110" s="32"/>
    </row>
    <row r="111" spans="1:10" s="12" customFormat="1" x14ac:dyDescent="0.3">
      <c r="A111" s="16"/>
      <c r="B111" s="16"/>
      <c r="C111" s="16"/>
      <c r="D111" s="16"/>
      <c r="E111" s="19"/>
      <c r="F111" s="16"/>
      <c r="G111" s="19"/>
      <c r="H111" s="19"/>
      <c r="I111" s="32"/>
    </row>
    <row r="112" spans="1:10" s="12" customFormat="1" x14ac:dyDescent="0.3">
      <c r="A112" s="16"/>
      <c r="B112" s="16"/>
      <c r="C112" s="16"/>
      <c r="D112" s="16"/>
      <c r="E112" s="19"/>
      <c r="F112" s="16"/>
      <c r="G112" s="19"/>
      <c r="H112" s="19"/>
      <c r="I112" s="32"/>
    </row>
    <row r="113" spans="1:9" s="12" customFormat="1" x14ac:dyDescent="0.3">
      <c r="A113" s="16"/>
      <c r="B113" s="16"/>
      <c r="C113" s="16"/>
      <c r="D113" s="16"/>
      <c r="E113" s="19"/>
      <c r="F113" s="16"/>
      <c r="G113" s="19"/>
      <c r="H113" s="19"/>
      <c r="I113" s="32"/>
    </row>
    <row r="114" spans="1:9" s="12" customFormat="1" x14ac:dyDescent="0.3">
      <c r="A114" s="16"/>
      <c r="B114" s="16"/>
      <c r="C114" s="16"/>
      <c r="D114" s="16"/>
      <c r="E114" s="19"/>
      <c r="F114" s="16"/>
      <c r="G114" s="19"/>
      <c r="H114" s="19"/>
      <c r="I114" s="32"/>
    </row>
    <row r="115" spans="1:9" s="12" customFormat="1" x14ac:dyDescent="0.3">
      <c r="A115" s="16"/>
      <c r="B115" s="16"/>
      <c r="C115" s="16"/>
      <c r="D115" s="16"/>
      <c r="E115" s="19"/>
      <c r="F115" s="16"/>
      <c r="G115" s="19"/>
      <c r="H115" s="19"/>
      <c r="I115" s="32"/>
    </row>
    <row r="116" spans="1:9" s="12" customFormat="1" x14ac:dyDescent="0.3">
      <c r="A116" s="16"/>
      <c r="B116" s="16"/>
      <c r="C116" s="16"/>
      <c r="D116" s="16"/>
      <c r="E116" s="19"/>
      <c r="F116" s="16"/>
      <c r="G116" s="19"/>
      <c r="H116" s="19"/>
      <c r="I116" s="32"/>
    </row>
    <row r="117" spans="1:9" s="12" customFormat="1" x14ac:dyDescent="0.3">
      <c r="A117" s="16"/>
      <c r="B117" s="16"/>
      <c r="C117" s="16"/>
      <c r="D117" s="16"/>
      <c r="E117" s="19"/>
      <c r="F117" s="16"/>
      <c r="G117" s="19"/>
      <c r="H117" s="19"/>
      <c r="I117" s="32"/>
    </row>
    <row r="118" spans="1:9" s="12" customFormat="1" x14ac:dyDescent="0.3">
      <c r="A118" s="16"/>
      <c r="B118" s="16"/>
      <c r="C118" s="16"/>
      <c r="D118" s="16"/>
      <c r="E118" s="19"/>
      <c r="F118" s="16"/>
      <c r="G118" s="19"/>
      <c r="H118" s="19"/>
      <c r="I118" s="32"/>
    </row>
    <row r="119" spans="1:9" s="12" customFormat="1" x14ac:dyDescent="0.3">
      <c r="A119" s="16"/>
      <c r="B119" s="16"/>
      <c r="C119" s="16"/>
      <c r="D119" s="16"/>
      <c r="E119" s="19"/>
      <c r="F119" s="16"/>
      <c r="G119" s="19"/>
      <c r="H119" s="19"/>
      <c r="I119" s="32"/>
    </row>
    <row r="120" spans="1:9" s="12" customFormat="1" x14ac:dyDescent="0.3">
      <c r="A120" s="16"/>
      <c r="B120" s="16"/>
      <c r="C120" s="16"/>
      <c r="D120" s="16"/>
      <c r="E120" s="19"/>
      <c r="F120" s="16"/>
      <c r="G120" s="19"/>
      <c r="H120" s="19"/>
      <c r="I120" s="32"/>
    </row>
    <row r="121" spans="1:9" s="12" customFormat="1" x14ac:dyDescent="0.3">
      <c r="A121" s="16"/>
      <c r="B121" s="16"/>
      <c r="C121" s="16"/>
      <c r="D121" s="16"/>
      <c r="E121" s="19"/>
      <c r="F121" s="16"/>
      <c r="G121" s="19"/>
      <c r="H121" s="19"/>
      <c r="I121" s="32"/>
    </row>
    <row r="122" spans="1:9" s="12" customFormat="1" x14ac:dyDescent="0.3">
      <c r="A122" s="16"/>
      <c r="B122" s="16"/>
      <c r="C122" s="16"/>
      <c r="D122" s="16"/>
      <c r="E122" s="19"/>
      <c r="F122" s="16"/>
      <c r="G122" s="19"/>
      <c r="H122" s="19"/>
      <c r="I122" s="32"/>
    </row>
    <row r="123" spans="1:9" s="12" customFormat="1" x14ac:dyDescent="0.3">
      <c r="A123" s="16"/>
      <c r="B123" s="16"/>
      <c r="C123" s="16"/>
      <c r="D123" s="16"/>
      <c r="E123" s="19"/>
      <c r="F123" s="16"/>
      <c r="G123" s="19"/>
      <c r="H123" s="19"/>
      <c r="I123" s="32"/>
    </row>
    <row r="124" spans="1:9" s="12" customFormat="1" x14ac:dyDescent="0.3">
      <c r="A124" s="16"/>
      <c r="B124" s="16"/>
      <c r="C124" s="16"/>
      <c r="D124" s="16"/>
      <c r="E124" s="19"/>
      <c r="F124" s="16"/>
      <c r="G124" s="19"/>
      <c r="H124" s="19"/>
      <c r="I124" s="32"/>
    </row>
    <row r="125" spans="1:9" s="12" customFormat="1" x14ac:dyDescent="0.3">
      <c r="A125" s="16"/>
      <c r="B125" s="16"/>
      <c r="C125" s="16"/>
      <c r="D125" s="16"/>
      <c r="E125" s="19"/>
      <c r="F125" s="16"/>
      <c r="G125" s="19"/>
      <c r="H125" s="19"/>
      <c r="I125" s="32"/>
    </row>
    <row r="126" spans="1:9" s="12" customFormat="1" x14ac:dyDescent="0.3">
      <c r="A126" s="16"/>
      <c r="B126" s="16"/>
      <c r="C126" s="16"/>
      <c r="D126" s="16"/>
      <c r="E126" s="19"/>
      <c r="F126" s="16"/>
      <c r="G126" s="19"/>
      <c r="H126" s="19"/>
      <c r="I126" s="32"/>
    </row>
    <row r="127" spans="1:9" s="12" customFormat="1" x14ac:dyDescent="0.3">
      <c r="A127" s="16"/>
      <c r="B127" s="16"/>
      <c r="C127" s="16"/>
      <c r="D127" s="16"/>
      <c r="E127" s="19"/>
      <c r="F127" s="16"/>
      <c r="G127" s="19"/>
      <c r="H127" s="19"/>
      <c r="I127" s="32"/>
    </row>
    <row r="128" spans="1:9" s="12" customFormat="1" x14ac:dyDescent="0.3">
      <c r="A128" s="16"/>
      <c r="B128" s="16"/>
      <c r="C128" s="16"/>
      <c r="D128" s="16"/>
      <c r="E128" s="19"/>
      <c r="F128" s="16"/>
      <c r="G128" s="19"/>
      <c r="H128" s="19"/>
      <c r="I128" s="32"/>
    </row>
    <row r="129" spans="1:9" s="12" customFormat="1" x14ac:dyDescent="0.3">
      <c r="A129" s="16"/>
      <c r="B129" s="16"/>
      <c r="C129" s="16"/>
      <c r="D129" s="16"/>
      <c r="E129" s="19"/>
      <c r="F129" s="16"/>
      <c r="G129" s="19"/>
      <c r="H129" s="19"/>
      <c r="I129" s="32"/>
    </row>
    <row r="130" spans="1:9" s="12" customFormat="1" x14ac:dyDescent="0.3">
      <c r="A130" s="16"/>
      <c r="B130" s="16"/>
      <c r="C130" s="16"/>
      <c r="D130" s="16"/>
      <c r="E130" s="19"/>
      <c r="F130" s="16"/>
      <c r="G130" s="19"/>
      <c r="H130" s="19"/>
      <c r="I130" s="32"/>
    </row>
    <row r="131" spans="1:9" s="12" customFormat="1" x14ac:dyDescent="0.3">
      <c r="A131" s="16"/>
      <c r="B131" s="16"/>
      <c r="C131" s="16"/>
      <c r="D131" s="16"/>
      <c r="E131" s="19"/>
      <c r="F131" s="16"/>
      <c r="G131" s="19"/>
      <c r="H131" s="19"/>
      <c r="I131" s="32"/>
    </row>
    <row r="132" spans="1:9" s="12" customFormat="1" x14ac:dyDescent="0.3">
      <c r="A132" s="16"/>
      <c r="B132" s="16"/>
      <c r="C132" s="16"/>
      <c r="D132" s="16"/>
      <c r="E132" s="19"/>
      <c r="F132" s="16"/>
      <c r="G132" s="19"/>
      <c r="H132" s="19"/>
      <c r="I132" s="32"/>
    </row>
    <row r="133" spans="1:9" s="12" customFormat="1" x14ac:dyDescent="0.3">
      <c r="A133" s="16"/>
      <c r="B133" s="16"/>
      <c r="C133" s="16"/>
      <c r="D133" s="16"/>
      <c r="E133" s="19"/>
      <c r="F133" s="16"/>
      <c r="G133" s="19"/>
      <c r="H133" s="19"/>
      <c r="I133" s="32"/>
    </row>
    <row r="134" spans="1:9" s="12" customFormat="1" x14ac:dyDescent="0.3">
      <c r="A134" s="16"/>
      <c r="B134" s="16"/>
      <c r="C134" s="16"/>
      <c r="D134" s="16"/>
      <c r="E134" s="19"/>
      <c r="F134" s="16"/>
      <c r="G134" s="19"/>
      <c r="H134" s="19"/>
      <c r="I134" s="32"/>
    </row>
    <row r="135" spans="1:9" s="12" customFormat="1" x14ac:dyDescent="0.3">
      <c r="A135" s="16"/>
      <c r="B135" s="16"/>
      <c r="C135" s="16"/>
      <c r="D135" s="16"/>
      <c r="E135" s="19"/>
      <c r="F135" s="16"/>
      <c r="G135" s="19"/>
      <c r="H135" s="19"/>
      <c r="I135" s="32"/>
    </row>
    <row r="136" spans="1:9" s="12" customFormat="1" x14ac:dyDescent="0.3">
      <c r="A136" s="16"/>
      <c r="B136" s="16"/>
      <c r="C136" s="16"/>
      <c r="D136" s="16"/>
      <c r="E136" s="19"/>
      <c r="F136" s="16"/>
      <c r="G136" s="19"/>
      <c r="H136" s="19"/>
      <c r="I136" s="32"/>
    </row>
    <row r="137" spans="1:9" s="12" customFormat="1" x14ac:dyDescent="0.3">
      <c r="A137" s="16"/>
      <c r="B137" s="16"/>
      <c r="C137" s="16"/>
      <c r="D137" s="16"/>
      <c r="E137" s="19"/>
      <c r="F137" s="16"/>
      <c r="G137" s="19"/>
      <c r="H137" s="19"/>
      <c r="I137" s="32"/>
    </row>
    <row r="138" spans="1:9" s="12" customFormat="1" x14ac:dyDescent="0.3">
      <c r="A138" s="16"/>
      <c r="B138" s="16"/>
      <c r="C138" s="16"/>
      <c r="D138" s="16"/>
      <c r="E138" s="19"/>
      <c r="F138" s="16"/>
      <c r="G138" s="19"/>
      <c r="H138" s="19"/>
      <c r="I138" s="32"/>
    </row>
    <row r="139" spans="1:9" s="12" customFormat="1" x14ac:dyDescent="0.3">
      <c r="A139" s="16"/>
      <c r="B139" s="16"/>
      <c r="C139" s="16"/>
      <c r="D139" s="16"/>
      <c r="E139" s="19"/>
      <c r="F139" s="16"/>
      <c r="G139" s="19"/>
      <c r="H139" s="19"/>
      <c r="I139" s="32"/>
    </row>
    <row r="140" spans="1:9" s="12" customFormat="1" x14ac:dyDescent="0.3">
      <c r="A140" s="16"/>
      <c r="B140" s="16"/>
      <c r="C140" s="16"/>
      <c r="D140" s="16"/>
      <c r="E140" s="19"/>
      <c r="F140" s="16"/>
      <c r="G140" s="19"/>
      <c r="H140" s="19"/>
      <c r="I140" s="32"/>
    </row>
    <row r="141" spans="1:9" s="12" customFormat="1" x14ac:dyDescent="0.3">
      <c r="A141" s="16"/>
      <c r="B141" s="16"/>
      <c r="C141" s="16"/>
      <c r="D141" s="16"/>
      <c r="E141" s="19"/>
      <c r="F141" s="16"/>
      <c r="G141" s="19"/>
      <c r="H141" s="19"/>
      <c r="I141" s="32"/>
    </row>
    <row r="142" spans="1:9" s="12" customFormat="1" x14ac:dyDescent="0.3">
      <c r="A142" s="16"/>
      <c r="B142" s="16"/>
      <c r="C142" s="16"/>
      <c r="D142" s="16"/>
      <c r="E142" s="19"/>
      <c r="F142" s="16"/>
      <c r="G142" s="19"/>
      <c r="H142" s="19"/>
      <c r="I142" s="32"/>
    </row>
    <row r="143" spans="1:9" s="12" customFormat="1" x14ac:dyDescent="0.3">
      <c r="A143" s="16"/>
      <c r="B143" s="16"/>
      <c r="C143" s="16"/>
      <c r="D143" s="16"/>
      <c r="E143" s="19"/>
      <c r="F143" s="16"/>
      <c r="G143" s="19"/>
      <c r="H143" s="19"/>
      <c r="I143" s="32"/>
    </row>
    <row r="144" spans="1:9" s="12" customFormat="1" x14ac:dyDescent="0.3">
      <c r="A144" s="16"/>
      <c r="B144" s="16"/>
      <c r="C144" s="16"/>
      <c r="D144" s="16"/>
      <c r="E144" s="19"/>
      <c r="F144" s="16"/>
      <c r="G144" s="19"/>
      <c r="H144" s="19"/>
      <c r="I144" s="32"/>
    </row>
    <row r="145" spans="1:9" s="12" customFormat="1" x14ac:dyDescent="0.3">
      <c r="A145" s="16"/>
      <c r="B145" s="16"/>
      <c r="C145" s="16"/>
      <c r="D145" s="16"/>
      <c r="E145" s="19"/>
      <c r="F145" s="16"/>
      <c r="G145" s="19"/>
      <c r="H145" s="19"/>
      <c r="I145" s="32"/>
    </row>
    <row r="146" spans="1:9" s="12" customFormat="1" x14ac:dyDescent="0.3">
      <c r="A146" s="16"/>
      <c r="B146" s="16"/>
      <c r="C146" s="16"/>
      <c r="D146" s="16"/>
      <c r="E146" s="19"/>
      <c r="F146" s="16"/>
      <c r="G146" s="19"/>
      <c r="H146" s="19"/>
      <c r="I146" s="32"/>
    </row>
    <row r="147" spans="1:9" s="12" customFormat="1" x14ac:dyDescent="0.3">
      <c r="A147" s="16"/>
      <c r="B147" s="16"/>
      <c r="C147" s="16"/>
      <c r="D147" s="16"/>
      <c r="E147" s="19"/>
      <c r="F147" s="16"/>
      <c r="G147" s="19"/>
      <c r="H147" s="19"/>
      <c r="I147" s="32"/>
    </row>
    <row r="148" spans="1:9" s="12" customFormat="1" x14ac:dyDescent="0.3">
      <c r="A148" s="16"/>
      <c r="B148" s="16"/>
      <c r="C148" s="16"/>
      <c r="D148" s="16"/>
      <c r="E148" s="19"/>
      <c r="F148" s="16"/>
      <c r="G148" s="19"/>
      <c r="H148" s="19"/>
      <c r="I148" s="32"/>
    </row>
    <row r="149" spans="1:9" s="12" customFormat="1" x14ac:dyDescent="0.3">
      <c r="A149" s="16"/>
      <c r="B149" s="16"/>
      <c r="C149" s="16"/>
      <c r="D149" s="16"/>
      <c r="E149" s="19"/>
      <c r="F149" s="16"/>
      <c r="G149" s="19"/>
      <c r="H149" s="19"/>
      <c r="I149" s="32"/>
    </row>
    <row r="150" spans="1:9" s="12" customFormat="1" x14ac:dyDescent="0.3">
      <c r="A150" s="16"/>
      <c r="B150" s="16"/>
      <c r="C150" s="16"/>
      <c r="D150" s="16"/>
      <c r="E150" s="19"/>
      <c r="F150" s="16"/>
      <c r="G150" s="19"/>
      <c r="H150" s="19"/>
      <c r="I150" s="32"/>
    </row>
    <row r="151" spans="1:9" s="12" customFormat="1" x14ac:dyDescent="0.3">
      <c r="A151" s="16"/>
      <c r="B151" s="16"/>
      <c r="C151" s="16"/>
      <c r="D151" s="16"/>
      <c r="E151" s="19"/>
      <c r="F151" s="16"/>
      <c r="G151" s="19"/>
      <c r="H151" s="19"/>
      <c r="I151" s="32"/>
    </row>
    <row r="152" spans="1:9" s="12" customFormat="1" x14ac:dyDescent="0.3">
      <c r="A152" s="16"/>
      <c r="B152" s="16"/>
      <c r="C152" s="16"/>
      <c r="D152" s="16"/>
      <c r="E152" s="19"/>
      <c r="F152" s="16"/>
      <c r="G152" s="19"/>
      <c r="H152" s="19"/>
      <c r="I152" s="32"/>
    </row>
    <row r="153" spans="1:9" s="12" customFormat="1" x14ac:dyDescent="0.3">
      <c r="A153" s="16"/>
      <c r="B153" s="16"/>
      <c r="C153" s="16"/>
      <c r="D153" s="16"/>
      <c r="E153" s="19"/>
      <c r="F153" s="16"/>
      <c r="G153" s="19"/>
      <c r="H153" s="19"/>
      <c r="I153" s="32"/>
    </row>
    <row r="154" spans="1:9" s="12" customFormat="1" x14ac:dyDescent="0.3">
      <c r="A154" s="16"/>
      <c r="B154" s="16"/>
      <c r="C154" s="16"/>
      <c r="D154" s="16"/>
      <c r="E154" s="19"/>
      <c r="F154" s="16"/>
      <c r="G154" s="19"/>
      <c r="H154" s="19"/>
      <c r="I154" s="32"/>
    </row>
    <row r="155" spans="1:9" s="12" customFormat="1" x14ac:dyDescent="0.3">
      <c r="A155" s="16"/>
      <c r="B155" s="16"/>
      <c r="C155" s="16"/>
      <c r="D155" s="16"/>
      <c r="E155" s="19"/>
      <c r="F155" s="16"/>
      <c r="G155" s="19"/>
      <c r="H155" s="19"/>
      <c r="I155" s="32"/>
    </row>
    <row r="156" spans="1:9" s="12" customFormat="1" x14ac:dyDescent="0.3">
      <c r="A156" s="16"/>
      <c r="B156" s="16"/>
      <c r="C156" s="16"/>
      <c r="D156" s="16"/>
      <c r="E156" s="19"/>
      <c r="F156" s="16"/>
      <c r="G156" s="19"/>
      <c r="H156" s="19"/>
      <c r="I156" s="32"/>
    </row>
    <row r="157" spans="1:9" s="12" customFormat="1" x14ac:dyDescent="0.3">
      <c r="A157" s="16"/>
      <c r="B157" s="16"/>
      <c r="C157" s="16"/>
      <c r="D157" s="16"/>
      <c r="E157" s="19"/>
      <c r="F157" s="16"/>
      <c r="G157" s="19"/>
      <c r="H157" s="19"/>
      <c r="I157" s="32"/>
    </row>
    <row r="158" spans="1:9" s="12" customFormat="1" x14ac:dyDescent="0.3">
      <c r="A158" s="16"/>
      <c r="B158" s="16"/>
      <c r="C158" s="16"/>
      <c r="D158" s="16"/>
      <c r="E158" s="19"/>
      <c r="F158" s="16"/>
      <c r="G158" s="19"/>
      <c r="H158" s="19"/>
      <c r="I158" s="32"/>
    </row>
    <row r="159" spans="1:9" s="12" customFormat="1" x14ac:dyDescent="0.3">
      <c r="A159" s="16"/>
      <c r="B159" s="16"/>
      <c r="C159" s="16"/>
      <c r="D159" s="16"/>
      <c r="E159" s="19"/>
      <c r="F159" s="16"/>
      <c r="G159" s="19"/>
      <c r="H159" s="19"/>
      <c r="I159" s="32"/>
    </row>
    <row r="160" spans="1:9" s="12" customFormat="1" x14ac:dyDescent="0.3">
      <c r="A160" s="16"/>
      <c r="B160" s="16"/>
      <c r="C160" s="16"/>
      <c r="D160" s="16"/>
      <c r="E160" s="19"/>
      <c r="F160" s="16"/>
      <c r="G160" s="19"/>
      <c r="H160" s="19"/>
      <c r="I160" s="32"/>
    </row>
    <row r="161" spans="1:9" s="12" customFormat="1" x14ac:dyDescent="0.3">
      <c r="A161" s="16"/>
      <c r="B161" s="16"/>
      <c r="C161" s="16"/>
      <c r="D161" s="16"/>
      <c r="E161" s="19"/>
      <c r="F161" s="16"/>
      <c r="G161" s="19"/>
      <c r="H161" s="19"/>
      <c r="I161" s="32"/>
    </row>
    <row r="162" spans="1:9" s="12" customFormat="1" x14ac:dyDescent="0.3">
      <c r="A162" s="16"/>
      <c r="B162" s="16"/>
      <c r="C162" s="16"/>
      <c r="D162" s="16"/>
      <c r="E162" s="19"/>
      <c r="F162" s="16"/>
      <c r="G162" s="19"/>
      <c r="H162" s="19"/>
      <c r="I162" s="32"/>
    </row>
    <row r="163" spans="1:9" s="12" customFormat="1" x14ac:dyDescent="0.3">
      <c r="A163" s="16"/>
      <c r="B163" s="16"/>
      <c r="C163" s="16"/>
      <c r="D163" s="16"/>
      <c r="E163" s="19"/>
      <c r="F163" s="16"/>
      <c r="G163" s="19"/>
      <c r="H163" s="19"/>
      <c r="I163" s="32"/>
    </row>
    <row r="164" spans="1:9" s="12" customFormat="1" x14ac:dyDescent="0.3">
      <c r="A164" s="16"/>
      <c r="B164" s="16"/>
      <c r="C164" s="16"/>
      <c r="D164" s="16"/>
      <c r="E164" s="19"/>
      <c r="F164" s="16"/>
      <c r="G164" s="19"/>
      <c r="H164" s="19"/>
      <c r="I164" s="32"/>
    </row>
    <row r="165" spans="1:9" s="12" customFormat="1" x14ac:dyDescent="0.3">
      <c r="A165" s="16"/>
      <c r="B165" s="16"/>
      <c r="C165" s="16"/>
      <c r="D165" s="16"/>
      <c r="E165" s="19"/>
      <c r="F165" s="16"/>
      <c r="G165" s="19"/>
      <c r="H165" s="19"/>
      <c r="I165" s="32"/>
    </row>
    <row r="166" spans="1:9" s="12" customFormat="1" x14ac:dyDescent="0.3">
      <c r="A166" s="16"/>
      <c r="B166" s="16"/>
      <c r="C166" s="16"/>
      <c r="D166" s="16"/>
      <c r="E166" s="19"/>
      <c r="F166" s="16"/>
      <c r="G166" s="19"/>
      <c r="H166" s="19"/>
      <c r="I166" s="32"/>
    </row>
    <row r="167" spans="1:9" s="12" customFormat="1" x14ac:dyDescent="0.3">
      <c r="A167" s="16"/>
      <c r="B167" s="16"/>
      <c r="C167" s="16"/>
      <c r="D167" s="16"/>
      <c r="E167" s="19"/>
      <c r="F167" s="16"/>
      <c r="G167" s="19"/>
      <c r="H167" s="19"/>
      <c r="I167" s="32"/>
    </row>
    <row r="168" spans="1:9" s="12" customFormat="1" x14ac:dyDescent="0.3">
      <c r="A168" s="16"/>
      <c r="B168" s="16"/>
      <c r="C168" s="16"/>
      <c r="D168" s="16"/>
      <c r="E168" s="19"/>
      <c r="F168" s="16"/>
      <c r="G168" s="19"/>
      <c r="H168" s="19"/>
      <c r="I168" s="32"/>
    </row>
    <row r="169" spans="1:9" s="12" customFormat="1" x14ac:dyDescent="0.3">
      <c r="A169" s="16"/>
      <c r="B169" s="16"/>
      <c r="C169" s="16"/>
      <c r="D169" s="16"/>
      <c r="E169" s="19"/>
      <c r="F169" s="16"/>
      <c r="G169" s="19"/>
      <c r="H169" s="19"/>
      <c r="I169" s="32"/>
    </row>
    <row r="170" spans="1:9" s="12" customFormat="1" x14ac:dyDescent="0.3">
      <c r="A170" s="16"/>
      <c r="B170" s="16"/>
      <c r="C170" s="16"/>
      <c r="D170" s="16"/>
      <c r="E170" s="19"/>
      <c r="F170" s="16"/>
      <c r="G170" s="19"/>
      <c r="H170" s="19"/>
      <c r="I170" s="32"/>
    </row>
    <row r="171" spans="1:9" s="12" customFormat="1" x14ac:dyDescent="0.3">
      <c r="A171" s="16"/>
      <c r="B171" s="16"/>
      <c r="C171" s="16"/>
      <c r="D171" s="16"/>
      <c r="E171" s="19"/>
      <c r="F171" s="16"/>
      <c r="G171" s="19"/>
      <c r="H171" s="19"/>
      <c r="I171" s="32"/>
    </row>
    <row r="172" spans="1:9" s="12" customFormat="1" x14ac:dyDescent="0.3">
      <c r="A172" s="16"/>
      <c r="B172" s="16"/>
      <c r="C172" s="16"/>
      <c r="D172" s="16"/>
      <c r="E172" s="19"/>
      <c r="F172" s="16"/>
      <c r="G172" s="19"/>
      <c r="H172" s="19"/>
      <c r="I172" s="32"/>
    </row>
    <row r="173" spans="1:9" s="12" customFormat="1" x14ac:dyDescent="0.3">
      <c r="A173" s="16"/>
      <c r="B173" s="16"/>
      <c r="C173" s="16"/>
      <c r="D173" s="16"/>
      <c r="E173" s="19"/>
      <c r="F173" s="16"/>
      <c r="G173" s="19"/>
      <c r="H173" s="19"/>
      <c r="I173" s="32"/>
    </row>
    <row r="174" spans="1:9" s="12" customFormat="1" x14ac:dyDescent="0.3">
      <c r="A174" s="16"/>
      <c r="B174" s="16"/>
      <c r="C174" s="16"/>
      <c r="D174" s="16"/>
      <c r="E174" s="19"/>
      <c r="F174" s="16"/>
      <c r="G174" s="19"/>
      <c r="H174" s="19"/>
      <c r="I174" s="32"/>
    </row>
    <row r="175" spans="1:9" s="12" customFormat="1" x14ac:dyDescent="0.3">
      <c r="A175" s="16"/>
      <c r="B175" s="16"/>
      <c r="C175" s="16"/>
      <c r="D175" s="16"/>
      <c r="E175" s="19"/>
      <c r="F175" s="16"/>
      <c r="G175" s="19"/>
      <c r="H175" s="19"/>
      <c r="I175" s="32"/>
    </row>
    <row r="176" spans="1:9" s="12" customFormat="1" x14ac:dyDescent="0.3">
      <c r="A176" s="16"/>
      <c r="B176" s="16"/>
      <c r="C176" s="16"/>
      <c r="D176" s="16"/>
      <c r="E176" s="19"/>
      <c r="F176" s="16"/>
      <c r="G176" s="19"/>
      <c r="H176" s="19"/>
      <c r="I176" s="32"/>
    </row>
    <row r="177" spans="1:9" s="12" customFormat="1" x14ac:dyDescent="0.3">
      <c r="A177" s="16"/>
      <c r="B177" s="16"/>
      <c r="C177" s="16"/>
      <c r="D177" s="16"/>
      <c r="E177" s="19"/>
      <c r="F177" s="16"/>
      <c r="G177" s="19"/>
      <c r="H177" s="19"/>
      <c r="I177" s="32"/>
    </row>
    <row r="178" spans="1:9" s="12" customFormat="1" x14ac:dyDescent="0.3">
      <c r="A178" s="16"/>
      <c r="B178" s="16"/>
      <c r="C178" s="16"/>
      <c r="D178" s="16"/>
      <c r="E178" s="19"/>
      <c r="F178" s="16"/>
      <c r="G178" s="19"/>
      <c r="H178" s="19"/>
      <c r="I178" s="32"/>
    </row>
    <row r="179" spans="1:9" s="12" customFormat="1" x14ac:dyDescent="0.3">
      <c r="A179" s="16"/>
      <c r="B179" s="16"/>
      <c r="C179" s="16"/>
      <c r="D179" s="16"/>
      <c r="E179" s="19"/>
      <c r="F179" s="16"/>
      <c r="G179" s="19"/>
      <c r="H179" s="19"/>
      <c r="I179" s="32"/>
    </row>
    <row r="180" spans="1:9" s="12" customFormat="1" x14ac:dyDescent="0.3">
      <c r="A180" s="16"/>
      <c r="B180" s="16"/>
      <c r="C180" s="16"/>
      <c r="D180" s="16"/>
      <c r="E180" s="19"/>
      <c r="F180" s="16"/>
      <c r="G180" s="19"/>
      <c r="H180" s="19"/>
      <c r="I180" s="32"/>
    </row>
    <row r="181" spans="1:9" s="12" customFormat="1" x14ac:dyDescent="0.3">
      <c r="A181" s="16"/>
      <c r="B181" s="16"/>
      <c r="C181" s="16"/>
      <c r="D181" s="16"/>
      <c r="E181" s="19"/>
      <c r="F181" s="16"/>
      <c r="G181" s="19"/>
      <c r="H181" s="19"/>
      <c r="I181" s="32"/>
    </row>
    <row r="182" spans="1:9" s="12" customFormat="1" x14ac:dyDescent="0.3">
      <c r="A182" s="16"/>
      <c r="B182" s="16"/>
      <c r="C182" s="16"/>
      <c r="D182" s="16"/>
      <c r="E182" s="19"/>
      <c r="F182" s="16"/>
      <c r="G182" s="19"/>
      <c r="H182" s="19"/>
      <c r="I182" s="32"/>
    </row>
    <row r="183" spans="1:9" s="12" customFormat="1" x14ac:dyDescent="0.3">
      <c r="A183" s="16"/>
      <c r="B183" s="16"/>
      <c r="C183" s="16"/>
      <c r="D183" s="16"/>
      <c r="E183" s="19"/>
      <c r="F183" s="16"/>
      <c r="G183" s="19"/>
      <c r="H183" s="19"/>
      <c r="I183" s="32"/>
    </row>
    <row r="184" spans="1:9" s="12" customFormat="1" x14ac:dyDescent="0.3">
      <c r="A184" s="16"/>
      <c r="B184" s="16"/>
      <c r="C184" s="16"/>
      <c r="D184" s="16"/>
      <c r="E184" s="19"/>
      <c r="F184" s="16"/>
      <c r="G184" s="19"/>
      <c r="H184" s="19"/>
      <c r="I184" s="32"/>
    </row>
    <row r="185" spans="1:9" s="12" customFormat="1" x14ac:dyDescent="0.3">
      <c r="A185" s="16"/>
      <c r="B185" s="16"/>
      <c r="C185" s="16"/>
      <c r="D185" s="16"/>
      <c r="E185" s="19"/>
      <c r="F185" s="16"/>
      <c r="G185" s="19"/>
      <c r="H185" s="19"/>
      <c r="I185" s="32"/>
    </row>
    <row r="186" spans="1:9" s="12" customFormat="1" x14ac:dyDescent="0.3">
      <c r="A186" s="16"/>
      <c r="B186" s="16"/>
      <c r="C186" s="16"/>
      <c r="D186" s="16"/>
      <c r="E186" s="19"/>
      <c r="F186" s="16"/>
      <c r="G186" s="19"/>
      <c r="H186" s="19"/>
      <c r="I186" s="32"/>
    </row>
    <row r="187" spans="1:9" s="12" customFormat="1" x14ac:dyDescent="0.3">
      <c r="A187" s="16"/>
      <c r="B187" s="16"/>
      <c r="C187" s="16"/>
      <c r="D187" s="16"/>
      <c r="E187" s="19"/>
      <c r="F187" s="16"/>
      <c r="G187" s="19"/>
      <c r="H187" s="19"/>
      <c r="I187" s="32"/>
    </row>
    <row r="188" spans="1:9" s="12" customFormat="1" x14ac:dyDescent="0.3">
      <c r="A188" s="16"/>
      <c r="B188" s="16"/>
      <c r="C188" s="16"/>
      <c r="D188" s="16"/>
      <c r="E188" s="19"/>
      <c r="F188" s="16"/>
      <c r="G188" s="19"/>
      <c r="H188" s="19"/>
      <c r="I188" s="32"/>
    </row>
    <row r="189" spans="1:9" s="12" customFormat="1" x14ac:dyDescent="0.3">
      <c r="A189" s="16"/>
      <c r="B189" s="16"/>
      <c r="C189" s="16"/>
      <c r="D189" s="16"/>
      <c r="E189" s="19"/>
      <c r="F189" s="16"/>
      <c r="G189" s="19"/>
      <c r="H189" s="19"/>
      <c r="I189" s="32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M189"/>
  <sheetViews>
    <sheetView workbookViewId="0">
      <selection activeCell="D5" sqref="D5"/>
    </sheetView>
  </sheetViews>
  <sheetFormatPr defaultColWidth="8.88671875" defaultRowHeight="14.4" x14ac:dyDescent="0.3"/>
  <cols>
    <col min="1" max="1" width="11" style="3" customWidth="1"/>
    <col min="2" max="2" width="9.33203125" style="3" customWidth="1"/>
    <col min="3" max="4" width="8.88671875" style="3"/>
    <col min="5" max="5" width="7.21875" style="9" customWidth="1"/>
    <col min="6" max="6" width="7.33203125" style="3" customWidth="1"/>
    <col min="7" max="7" width="11.109375" style="9" customWidth="1"/>
    <col min="8" max="8" width="13.44140625" style="9" customWidth="1"/>
    <col min="9" max="9" width="8.109375" style="24" customWidth="1"/>
    <col min="10" max="10" width="10.6640625" customWidth="1"/>
    <col min="254" max="254" width="14.33203125" customWidth="1"/>
    <col min="255" max="255" width="15" customWidth="1"/>
    <col min="257" max="257" width="12.88671875" customWidth="1"/>
    <col min="258" max="258" width="12.33203125" customWidth="1"/>
    <col min="510" max="510" width="14.33203125" customWidth="1"/>
    <col min="511" max="511" width="15" customWidth="1"/>
    <col min="513" max="513" width="12.88671875" customWidth="1"/>
    <col min="514" max="514" width="12.33203125" customWidth="1"/>
    <col min="766" max="766" width="14.33203125" customWidth="1"/>
    <col min="767" max="767" width="15" customWidth="1"/>
    <col min="769" max="769" width="12.88671875" customWidth="1"/>
    <col min="770" max="770" width="12.33203125" customWidth="1"/>
    <col min="1022" max="1022" width="14.33203125" customWidth="1"/>
    <col min="1023" max="1023" width="15" customWidth="1"/>
    <col min="1025" max="1025" width="12.88671875" customWidth="1"/>
    <col min="1026" max="1026" width="12.33203125" customWidth="1"/>
    <col min="1278" max="1278" width="14.33203125" customWidth="1"/>
    <col min="1279" max="1279" width="15" customWidth="1"/>
    <col min="1281" max="1281" width="12.88671875" customWidth="1"/>
    <col min="1282" max="1282" width="12.33203125" customWidth="1"/>
    <col min="1534" max="1534" width="14.33203125" customWidth="1"/>
    <col min="1535" max="1535" width="15" customWidth="1"/>
    <col min="1537" max="1537" width="12.88671875" customWidth="1"/>
    <col min="1538" max="1538" width="12.33203125" customWidth="1"/>
    <col min="1790" max="1790" width="14.33203125" customWidth="1"/>
    <col min="1791" max="1791" width="15" customWidth="1"/>
    <col min="1793" max="1793" width="12.88671875" customWidth="1"/>
    <col min="1794" max="1794" width="12.33203125" customWidth="1"/>
    <col min="2046" max="2046" width="14.33203125" customWidth="1"/>
    <col min="2047" max="2047" width="15" customWidth="1"/>
    <col min="2049" max="2049" width="12.88671875" customWidth="1"/>
    <col min="2050" max="2050" width="12.33203125" customWidth="1"/>
    <col min="2302" max="2302" width="14.33203125" customWidth="1"/>
    <col min="2303" max="2303" width="15" customWidth="1"/>
    <col min="2305" max="2305" width="12.88671875" customWidth="1"/>
    <col min="2306" max="2306" width="12.33203125" customWidth="1"/>
    <col min="2558" max="2558" width="14.33203125" customWidth="1"/>
    <col min="2559" max="2559" width="15" customWidth="1"/>
    <col min="2561" max="2561" width="12.88671875" customWidth="1"/>
    <col min="2562" max="2562" width="12.33203125" customWidth="1"/>
    <col min="2814" max="2814" width="14.33203125" customWidth="1"/>
    <col min="2815" max="2815" width="15" customWidth="1"/>
    <col min="2817" max="2817" width="12.88671875" customWidth="1"/>
    <col min="2818" max="2818" width="12.33203125" customWidth="1"/>
    <col min="3070" max="3070" width="14.33203125" customWidth="1"/>
    <col min="3071" max="3071" width="15" customWidth="1"/>
    <col min="3073" max="3073" width="12.88671875" customWidth="1"/>
    <col min="3074" max="3074" width="12.33203125" customWidth="1"/>
    <col min="3326" max="3326" width="14.33203125" customWidth="1"/>
    <col min="3327" max="3327" width="15" customWidth="1"/>
    <col min="3329" max="3329" width="12.88671875" customWidth="1"/>
    <col min="3330" max="3330" width="12.33203125" customWidth="1"/>
    <col min="3582" max="3582" width="14.33203125" customWidth="1"/>
    <col min="3583" max="3583" width="15" customWidth="1"/>
    <col min="3585" max="3585" width="12.88671875" customWidth="1"/>
    <col min="3586" max="3586" width="12.33203125" customWidth="1"/>
    <col min="3838" max="3838" width="14.33203125" customWidth="1"/>
    <col min="3839" max="3839" width="15" customWidth="1"/>
    <col min="3841" max="3841" width="12.88671875" customWidth="1"/>
    <col min="3842" max="3842" width="12.33203125" customWidth="1"/>
    <col min="4094" max="4094" width="14.33203125" customWidth="1"/>
    <col min="4095" max="4095" width="15" customWidth="1"/>
    <col min="4097" max="4097" width="12.88671875" customWidth="1"/>
    <col min="4098" max="4098" width="12.33203125" customWidth="1"/>
    <col min="4350" max="4350" width="14.33203125" customWidth="1"/>
    <col min="4351" max="4351" width="15" customWidth="1"/>
    <col min="4353" max="4353" width="12.88671875" customWidth="1"/>
    <col min="4354" max="4354" width="12.33203125" customWidth="1"/>
    <col min="4606" max="4606" width="14.33203125" customWidth="1"/>
    <col min="4607" max="4607" width="15" customWidth="1"/>
    <col min="4609" max="4609" width="12.88671875" customWidth="1"/>
    <col min="4610" max="4610" width="12.33203125" customWidth="1"/>
    <col min="4862" max="4862" width="14.33203125" customWidth="1"/>
    <col min="4863" max="4863" width="15" customWidth="1"/>
    <col min="4865" max="4865" width="12.88671875" customWidth="1"/>
    <col min="4866" max="4866" width="12.33203125" customWidth="1"/>
    <col min="5118" max="5118" width="14.33203125" customWidth="1"/>
    <col min="5119" max="5119" width="15" customWidth="1"/>
    <col min="5121" max="5121" width="12.88671875" customWidth="1"/>
    <col min="5122" max="5122" width="12.33203125" customWidth="1"/>
    <col min="5374" max="5374" width="14.33203125" customWidth="1"/>
    <col min="5375" max="5375" width="15" customWidth="1"/>
    <col min="5377" max="5377" width="12.88671875" customWidth="1"/>
    <col min="5378" max="5378" width="12.33203125" customWidth="1"/>
    <col min="5630" max="5630" width="14.33203125" customWidth="1"/>
    <col min="5631" max="5631" width="15" customWidth="1"/>
    <col min="5633" max="5633" width="12.88671875" customWidth="1"/>
    <col min="5634" max="5634" width="12.33203125" customWidth="1"/>
    <col min="5886" max="5886" width="14.33203125" customWidth="1"/>
    <col min="5887" max="5887" width="15" customWidth="1"/>
    <col min="5889" max="5889" width="12.88671875" customWidth="1"/>
    <col min="5890" max="5890" width="12.33203125" customWidth="1"/>
    <col min="6142" max="6142" width="14.33203125" customWidth="1"/>
    <col min="6143" max="6143" width="15" customWidth="1"/>
    <col min="6145" max="6145" width="12.88671875" customWidth="1"/>
    <col min="6146" max="6146" width="12.33203125" customWidth="1"/>
    <col min="6398" max="6398" width="14.33203125" customWidth="1"/>
    <col min="6399" max="6399" width="15" customWidth="1"/>
    <col min="6401" max="6401" width="12.88671875" customWidth="1"/>
    <col min="6402" max="6402" width="12.33203125" customWidth="1"/>
    <col min="6654" max="6654" width="14.33203125" customWidth="1"/>
    <col min="6655" max="6655" width="15" customWidth="1"/>
    <col min="6657" max="6657" width="12.88671875" customWidth="1"/>
    <col min="6658" max="6658" width="12.33203125" customWidth="1"/>
    <col min="6910" max="6910" width="14.33203125" customWidth="1"/>
    <col min="6911" max="6911" width="15" customWidth="1"/>
    <col min="6913" max="6913" width="12.88671875" customWidth="1"/>
    <col min="6914" max="6914" width="12.33203125" customWidth="1"/>
    <col min="7166" max="7166" width="14.33203125" customWidth="1"/>
    <col min="7167" max="7167" width="15" customWidth="1"/>
    <col min="7169" max="7169" width="12.88671875" customWidth="1"/>
    <col min="7170" max="7170" width="12.33203125" customWidth="1"/>
    <col min="7422" max="7422" width="14.33203125" customWidth="1"/>
    <col min="7423" max="7423" width="15" customWidth="1"/>
    <col min="7425" max="7425" width="12.88671875" customWidth="1"/>
    <col min="7426" max="7426" width="12.33203125" customWidth="1"/>
    <col min="7678" max="7678" width="14.33203125" customWidth="1"/>
    <col min="7679" max="7679" width="15" customWidth="1"/>
    <col min="7681" max="7681" width="12.88671875" customWidth="1"/>
    <col min="7682" max="7682" width="12.33203125" customWidth="1"/>
    <col min="7934" max="7934" width="14.33203125" customWidth="1"/>
    <col min="7935" max="7935" width="15" customWidth="1"/>
    <col min="7937" max="7937" width="12.88671875" customWidth="1"/>
    <col min="7938" max="7938" width="12.33203125" customWidth="1"/>
    <col min="8190" max="8190" width="14.33203125" customWidth="1"/>
    <col min="8191" max="8191" width="15" customWidth="1"/>
    <col min="8193" max="8193" width="12.88671875" customWidth="1"/>
    <col min="8194" max="8194" width="12.33203125" customWidth="1"/>
    <col min="8446" max="8446" width="14.33203125" customWidth="1"/>
    <col min="8447" max="8447" width="15" customWidth="1"/>
    <col min="8449" max="8449" width="12.88671875" customWidth="1"/>
    <col min="8450" max="8450" width="12.33203125" customWidth="1"/>
    <col min="8702" max="8702" width="14.33203125" customWidth="1"/>
    <col min="8703" max="8703" width="15" customWidth="1"/>
    <col min="8705" max="8705" width="12.88671875" customWidth="1"/>
    <col min="8706" max="8706" width="12.33203125" customWidth="1"/>
    <col min="8958" max="8958" width="14.33203125" customWidth="1"/>
    <col min="8959" max="8959" width="15" customWidth="1"/>
    <col min="8961" max="8961" width="12.88671875" customWidth="1"/>
    <col min="8962" max="8962" width="12.33203125" customWidth="1"/>
    <col min="9214" max="9214" width="14.33203125" customWidth="1"/>
    <col min="9215" max="9215" width="15" customWidth="1"/>
    <col min="9217" max="9217" width="12.88671875" customWidth="1"/>
    <col min="9218" max="9218" width="12.33203125" customWidth="1"/>
    <col min="9470" max="9470" width="14.33203125" customWidth="1"/>
    <col min="9471" max="9471" width="15" customWidth="1"/>
    <col min="9473" max="9473" width="12.88671875" customWidth="1"/>
    <col min="9474" max="9474" width="12.33203125" customWidth="1"/>
    <col min="9726" max="9726" width="14.33203125" customWidth="1"/>
    <col min="9727" max="9727" width="15" customWidth="1"/>
    <col min="9729" max="9729" width="12.88671875" customWidth="1"/>
    <col min="9730" max="9730" width="12.33203125" customWidth="1"/>
    <col min="9982" max="9982" width="14.33203125" customWidth="1"/>
    <col min="9983" max="9983" width="15" customWidth="1"/>
    <col min="9985" max="9985" width="12.88671875" customWidth="1"/>
    <col min="9986" max="9986" width="12.33203125" customWidth="1"/>
    <col min="10238" max="10238" width="14.33203125" customWidth="1"/>
    <col min="10239" max="10239" width="15" customWidth="1"/>
    <col min="10241" max="10241" width="12.88671875" customWidth="1"/>
    <col min="10242" max="10242" width="12.33203125" customWidth="1"/>
    <col min="10494" max="10494" width="14.33203125" customWidth="1"/>
    <col min="10495" max="10495" width="15" customWidth="1"/>
    <col min="10497" max="10497" width="12.88671875" customWidth="1"/>
    <col min="10498" max="10498" width="12.33203125" customWidth="1"/>
    <col min="10750" max="10750" width="14.33203125" customWidth="1"/>
    <col min="10751" max="10751" width="15" customWidth="1"/>
    <col min="10753" max="10753" width="12.88671875" customWidth="1"/>
    <col min="10754" max="10754" width="12.33203125" customWidth="1"/>
    <col min="11006" max="11006" width="14.33203125" customWidth="1"/>
    <col min="11007" max="11007" width="15" customWidth="1"/>
    <col min="11009" max="11009" width="12.88671875" customWidth="1"/>
    <col min="11010" max="11010" width="12.33203125" customWidth="1"/>
    <col min="11262" max="11262" width="14.33203125" customWidth="1"/>
    <col min="11263" max="11263" width="15" customWidth="1"/>
    <col min="11265" max="11265" width="12.88671875" customWidth="1"/>
    <col min="11266" max="11266" width="12.33203125" customWidth="1"/>
    <col min="11518" max="11518" width="14.33203125" customWidth="1"/>
    <col min="11519" max="11519" width="15" customWidth="1"/>
    <col min="11521" max="11521" width="12.88671875" customWidth="1"/>
    <col min="11522" max="11522" width="12.33203125" customWidth="1"/>
    <col min="11774" max="11774" width="14.33203125" customWidth="1"/>
    <col min="11775" max="11775" width="15" customWidth="1"/>
    <col min="11777" max="11777" width="12.88671875" customWidth="1"/>
    <col min="11778" max="11778" width="12.33203125" customWidth="1"/>
    <col min="12030" max="12030" width="14.33203125" customWidth="1"/>
    <col min="12031" max="12031" width="15" customWidth="1"/>
    <col min="12033" max="12033" width="12.88671875" customWidth="1"/>
    <col min="12034" max="12034" width="12.33203125" customWidth="1"/>
    <col min="12286" max="12286" width="14.33203125" customWidth="1"/>
    <col min="12287" max="12287" width="15" customWidth="1"/>
    <col min="12289" max="12289" width="12.88671875" customWidth="1"/>
    <col min="12290" max="12290" width="12.33203125" customWidth="1"/>
    <col min="12542" max="12542" width="14.33203125" customWidth="1"/>
    <col min="12543" max="12543" width="15" customWidth="1"/>
    <col min="12545" max="12545" width="12.88671875" customWidth="1"/>
    <col min="12546" max="12546" width="12.33203125" customWidth="1"/>
    <col min="12798" max="12798" width="14.33203125" customWidth="1"/>
    <col min="12799" max="12799" width="15" customWidth="1"/>
    <col min="12801" max="12801" width="12.88671875" customWidth="1"/>
    <col min="12802" max="12802" width="12.33203125" customWidth="1"/>
    <col min="13054" max="13054" width="14.33203125" customWidth="1"/>
    <col min="13055" max="13055" width="15" customWidth="1"/>
    <col min="13057" max="13057" width="12.88671875" customWidth="1"/>
    <col min="13058" max="13058" width="12.33203125" customWidth="1"/>
    <col min="13310" max="13310" width="14.33203125" customWidth="1"/>
    <col min="13311" max="13311" width="15" customWidth="1"/>
    <col min="13313" max="13313" width="12.88671875" customWidth="1"/>
    <col min="13314" max="13314" width="12.33203125" customWidth="1"/>
    <col min="13566" max="13566" width="14.33203125" customWidth="1"/>
    <col min="13567" max="13567" width="15" customWidth="1"/>
    <col min="13569" max="13569" width="12.88671875" customWidth="1"/>
    <col min="13570" max="13570" width="12.33203125" customWidth="1"/>
    <col min="13822" max="13822" width="14.33203125" customWidth="1"/>
    <col min="13823" max="13823" width="15" customWidth="1"/>
    <col min="13825" max="13825" width="12.88671875" customWidth="1"/>
    <col min="13826" max="13826" width="12.33203125" customWidth="1"/>
    <col min="14078" max="14078" width="14.33203125" customWidth="1"/>
    <col min="14079" max="14079" width="15" customWidth="1"/>
    <col min="14081" max="14081" width="12.88671875" customWidth="1"/>
    <col min="14082" max="14082" width="12.33203125" customWidth="1"/>
    <col min="14334" max="14334" width="14.33203125" customWidth="1"/>
    <col min="14335" max="14335" width="15" customWidth="1"/>
    <col min="14337" max="14337" width="12.88671875" customWidth="1"/>
    <col min="14338" max="14338" width="12.33203125" customWidth="1"/>
    <col min="14590" max="14590" width="14.33203125" customWidth="1"/>
    <col min="14591" max="14591" width="15" customWidth="1"/>
    <col min="14593" max="14593" width="12.88671875" customWidth="1"/>
    <col min="14594" max="14594" width="12.33203125" customWidth="1"/>
    <col min="14846" max="14846" width="14.33203125" customWidth="1"/>
    <col min="14847" max="14847" width="15" customWidth="1"/>
    <col min="14849" max="14849" width="12.88671875" customWidth="1"/>
    <col min="14850" max="14850" width="12.33203125" customWidth="1"/>
    <col min="15102" max="15102" width="14.33203125" customWidth="1"/>
    <col min="15103" max="15103" width="15" customWidth="1"/>
    <col min="15105" max="15105" width="12.88671875" customWidth="1"/>
    <col min="15106" max="15106" width="12.33203125" customWidth="1"/>
    <col min="15358" max="15358" width="14.33203125" customWidth="1"/>
    <col min="15359" max="15359" width="15" customWidth="1"/>
    <col min="15361" max="15361" width="12.88671875" customWidth="1"/>
    <col min="15362" max="15362" width="12.33203125" customWidth="1"/>
    <col min="15614" max="15614" width="14.33203125" customWidth="1"/>
    <col min="15615" max="15615" width="15" customWidth="1"/>
    <col min="15617" max="15617" width="12.88671875" customWidth="1"/>
    <col min="15618" max="15618" width="12.33203125" customWidth="1"/>
    <col min="15870" max="15870" width="14.33203125" customWidth="1"/>
    <col min="15871" max="15871" width="15" customWidth="1"/>
    <col min="15873" max="15873" width="12.88671875" customWidth="1"/>
    <col min="15874" max="15874" width="12.33203125" customWidth="1"/>
    <col min="16126" max="16126" width="14.33203125" customWidth="1"/>
    <col min="16127" max="16127" width="15" customWidth="1"/>
    <col min="16129" max="16129" width="12.88671875" customWidth="1"/>
    <col min="16130" max="16130" width="12.33203125" customWidth="1"/>
  </cols>
  <sheetData>
    <row r="1" spans="1:13" x14ac:dyDescent="0.3">
      <c r="A1" s="18" t="s">
        <v>557</v>
      </c>
      <c r="B1" s="14"/>
      <c r="L1" t="s">
        <v>808</v>
      </c>
      <c r="M1" t="s">
        <v>809</v>
      </c>
    </row>
    <row r="2" spans="1:13" x14ac:dyDescent="0.3">
      <c r="A2" s="5" t="s">
        <v>541</v>
      </c>
      <c r="B2" s="6" t="s">
        <v>815</v>
      </c>
      <c r="K2" t="s">
        <v>810</v>
      </c>
      <c r="L2" s="1">
        <v>4916663.3197580399</v>
      </c>
      <c r="M2" s="1">
        <v>203195.357050889</v>
      </c>
    </row>
    <row r="3" spans="1:13" x14ac:dyDescent="0.3">
      <c r="A3" s="5" t="s">
        <v>542</v>
      </c>
      <c r="B3" s="6" t="s">
        <v>816</v>
      </c>
      <c r="K3" t="s">
        <v>811</v>
      </c>
      <c r="L3" s="1">
        <v>4916576</v>
      </c>
      <c r="M3" s="1">
        <v>203251</v>
      </c>
    </row>
    <row r="4" spans="1:13" x14ac:dyDescent="0.3">
      <c r="A4" s="5" t="s">
        <v>543</v>
      </c>
      <c r="B4" s="7">
        <v>41731</v>
      </c>
      <c r="K4" t="s">
        <v>812</v>
      </c>
      <c r="L4" s="1" t="s">
        <v>813</v>
      </c>
      <c r="M4" s="1"/>
    </row>
    <row r="5" spans="1:13" x14ac:dyDescent="0.3">
      <c r="A5" s="5" t="s">
        <v>712</v>
      </c>
      <c r="B5" s="6"/>
      <c r="K5" t="s">
        <v>814</v>
      </c>
      <c r="L5" s="1">
        <v>105</v>
      </c>
    </row>
    <row r="6" spans="1:13" x14ac:dyDescent="0.3">
      <c r="A6" s="8" t="s">
        <v>548</v>
      </c>
      <c r="B6" s="9"/>
    </row>
    <row r="7" spans="1:13" x14ac:dyDescent="0.3">
      <c r="A7" s="8" t="s">
        <v>546</v>
      </c>
      <c r="B7" s="9"/>
    </row>
    <row r="8" spans="1:13" x14ac:dyDescent="0.3">
      <c r="A8" s="8" t="s">
        <v>549</v>
      </c>
      <c r="B8" s="9"/>
    </row>
    <row r="9" spans="1:13" x14ac:dyDescent="0.3">
      <c r="A9" s="11" t="s">
        <v>0</v>
      </c>
      <c r="B9" s="10" t="s">
        <v>1</v>
      </c>
      <c r="C9" s="11" t="s">
        <v>2</v>
      </c>
      <c r="D9" s="4" t="s">
        <v>25</v>
      </c>
      <c r="E9" s="11" t="s">
        <v>36</v>
      </c>
      <c r="F9" s="10" t="s">
        <v>6</v>
      </c>
      <c r="G9" s="11" t="s">
        <v>24</v>
      </c>
      <c r="H9" s="11" t="s">
        <v>668</v>
      </c>
      <c r="I9" s="35" t="s">
        <v>556</v>
      </c>
      <c r="J9" s="1" t="s">
        <v>550</v>
      </c>
    </row>
    <row r="10" spans="1:13" s="12" customFormat="1" x14ac:dyDescent="0.3">
      <c r="A10" s="17">
        <v>1</v>
      </c>
      <c r="B10" s="17" t="s">
        <v>3</v>
      </c>
      <c r="C10" s="17">
        <v>200</v>
      </c>
      <c r="D10" s="17"/>
      <c r="E10" s="22"/>
      <c r="F10" s="17"/>
      <c r="G10" s="20"/>
      <c r="H10" s="20"/>
      <c r="I10" s="27">
        <v>2300</v>
      </c>
    </row>
    <row r="11" spans="1:13" s="12" customFormat="1" x14ac:dyDescent="0.3">
      <c r="A11" s="17">
        <v>1</v>
      </c>
      <c r="B11" s="17" t="s">
        <v>3</v>
      </c>
      <c r="C11" s="17">
        <v>100</v>
      </c>
      <c r="D11" s="17"/>
      <c r="E11" s="20"/>
      <c r="F11" s="17"/>
      <c r="G11" s="20"/>
      <c r="H11" s="20"/>
      <c r="I11" s="27"/>
    </row>
    <row r="12" spans="1:13" s="12" customFormat="1" x14ac:dyDescent="0.3">
      <c r="A12" s="17">
        <v>1</v>
      </c>
      <c r="B12" s="17" t="s">
        <v>3</v>
      </c>
      <c r="C12" s="17">
        <v>80</v>
      </c>
      <c r="D12" s="17"/>
      <c r="E12" s="20"/>
      <c r="F12" s="17"/>
      <c r="G12" s="20"/>
      <c r="H12" s="20"/>
      <c r="I12" s="27"/>
    </row>
    <row r="13" spans="1:13" s="12" customFormat="1" x14ac:dyDescent="0.3">
      <c r="A13" s="17">
        <v>1</v>
      </c>
      <c r="B13" s="17" t="s">
        <v>3</v>
      </c>
      <c r="C13" s="17">
        <v>80</v>
      </c>
      <c r="D13" s="17"/>
      <c r="E13" s="20"/>
      <c r="F13" s="17"/>
      <c r="G13" s="20"/>
      <c r="H13" s="20"/>
      <c r="I13" s="27"/>
    </row>
    <row r="14" spans="1:13" s="12" customFormat="1" x14ac:dyDescent="0.3">
      <c r="A14" s="17">
        <v>1</v>
      </c>
      <c r="B14" s="17" t="s">
        <v>4</v>
      </c>
      <c r="C14" s="17">
        <v>200</v>
      </c>
      <c r="D14" s="17"/>
      <c r="E14" s="20"/>
      <c r="F14" s="17"/>
      <c r="G14" s="20"/>
      <c r="H14" s="20"/>
      <c r="I14" s="27"/>
    </row>
    <row r="15" spans="1:13" s="12" customFormat="1" x14ac:dyDescent="0.3">
      <c r="A15" s="17">
        <v>1</v>
      </c>
      <c r="B15" s="17" t="s">
        <v>3</v>
      </c>
      <c r="C15" s="17">
        <v>100</v>
      </c>
      <c r="D15" s="17"/>
      <c r="E15" s="20"/>
      <c r="F15" s="17"/>
      <c r="G15" s="20"/>
      <c r="H15" s="20"/>
      <c r="I15" s="27"/>
      <c r="J15" s="13"/>
    </row>
    <row r="16" spans="1:13" s="12" customFormat="1" x14ac:dyDescent="0.3">
      <c r="A16" s="17">
        <v>1</v>
      </c>
      <c r="B16" s="17" t="s">
        <v>3</v>
      </c>
      <c r="C16" s="17">
        <v>60</v>
      </c>
      <c r="D16" s="17"/>
      <c r="E16" s="20"/>
      <c r="F16" s="17"/>
      <c r="G16" s="20"/>
      <c r="H16" s="20"/>
      <c r="I16" s="27"/>
      <c r="J16" s="13"/>
    </row>
    <row r="17" spans="1:10" s="12" customFormat="1" x14ac:dyDescent="0.3">
      <c r="A17" s="17">
        <v>1</v>
      </c>
      <c r="B17" s="17" t="s">
        <v>4</v>
      </c>
      <c r="C17" s="17">
        <v>100</v>
      </c>
      <c r="D17" s="17"/>
      <c r="E17" s="20"/>
      <c r="F17" s="17"/>
      <c r="G17" s="20"/>
      <c r="H17" s="20"/>
      <c r="I17" s="27"/>
      <c r="J17" s="13"/>
    </row>
    <row r="18" spans="1:10" s="12" customFormat="1" x14ac:dyDescent="0.3">
      <c r="A18" s="17">
        <v>1</v>
      </c>
      <c r="B18" s="17" t="s">
        <v>3</v>
      </c>
      <c r="C18" s="17">
        <v>100</v>
      </c>
      <c r="D18" s="17"/>
      <c r="E18" s="20"/>
      <c r="F18" s="17"/>
      <c r="G18" s="20"/>
      <c r="H18" s="20"/>
      <c r="I18" s="27"/>
      <c r="J18" s="13"/>
    </row>
    <row r="19" spans="1:10" s="12" customFormat="1" x14ac:dyDescent="0.3">
      <c r="A19" s="17">
        <v>3</v>
      </c>
      <c r="B19" s="17" t="s">
        <v>3</v>
      </c>
      <c r="C19" s="17">
        <v>100</v>
      </c>
      <c r="D19" s="17"/>
      <c r="E19" s="20"/>
      <c r="F19" s="17"/>
      <c r="G19" s="20"/>
      <c r="H19" s="20"/>
      <c r="I19" s="27"/>
      <c r="J19" s="13"/>
    </row>
    <row r="20" spans="1:10" s="12" customFormat="1" x14ac:dyDescent="0.3">
      <c r="A20" s="17">
        <v>1</v>
      </c>
      <c r="B20" s="17" t="s">
        <v>3</v>
      </c>
      <c r="C20" s="17">
        <v>200</v>
      </c>
      <c r="D20" s="17"/>
      <c r="E20" s="20"/>
      <c r="F20" s="17"/>
      <c r="G20" s="20"/>
      <c r="H20" s="20"/>
      <c r="I20" s="27"/>
      <c r="J20" s="13"/>
    </row>
    <row r="21" spans="1:10" s="12" customFormat="1" x14ac:dyDescent="0.3">
      <c r="A21" s="17">
        <v>2</v>
      </c>
      <c r="B21" s="17" t="s">
        <v>4</v>
      </c>
      <c r="C21" s="17">
        <v>150</v>
      </c>
      <c r="D21" s="17"/>
      <c r="E21" s="20"/>
      <c r="F21" s="17"/>
      <c r="G21" s="20"/>
      <c r="H21" s="20"/>
      <c r="I21" s="27"/>
      <c r="J21" s="13"/>
    </row>
    <row r="22" spans="1:10" s="12" customFormat="1" x14ac:dyDescent="0.3">
      <c r="A22" s="17">
        <v>4</v>
      </c>
      <c r="B22" s="17" t="s">
        <v>4</v>
      </c>
      <c r="C22" s="17">
        <v>80</v>
      </c>
      <c r="D22" s="17"/>
      <c r="E22" s="20"/>
      <c r="F22" s="17"/>
      <c r="G22" s="20"/>
      <c r="H22" s="20"/>
      <c r="I22" s="27"/>
      <c r="J22" s="13"/>
    </row>
    <row r="23" spans="1:10" s="12" customFormat="1" x14ac:dyDescent="0.3">
      <c r="A23" s="17">
        <v>1</v>
      </c>
      <c r="B23" s="17" t="s">
        <v>3</v>
      </c>
      <c r="C23" s="17">
        <v>100</v>
      </c>
      <c r="D23" s="17"/>
      <c r="E23" s="20"/>
      <c r="F23" s="17"/>
      <c r="G23" s="20"/>
      <c r="H23" s="20"/>
      <c r="I23" s="27"/>
      <c r="J23" s="13"/>
    </row>
    <row r="24" spans="1:10" s="12" customFormat="1" x14ac:dyDescent="0.3">
      <c r="A24" s="17">
        <v>1</v>
      </c>
      <c r="B24" s="17" t="s">
        <v>3</v>
      </c>
      <c r="C24" s="17">
        <v>80</v>
      </c>
      <c r="D24" s="17"/>
      <c r="E24" s="20"/>
      <c r="F24" s="17"/>
      <c r="G24" s="20"/>
      <c r="H24" s="20"/>
      <c r="I24" s="27"/>
      <c r="J24" s="13"/>
    </row>
    <row r="25" spans="1:10" s="12" customFormat="1" x14ac:dyDescent="0.3">
      <c r="A25" s="17"/>
      <c r="B25" s="17"/>
      <c r="C25" s="17"/>
      <c r="D25" s="17"/>
      <c r="E25" s="20"/>
      <c r="F25" s="17"/>
      <c r="G25" s="20"/>
      <c r="H25" s="20"/>
      <c r="I25" s="27"/>
      <c r="J25" s="13"/>
    </row>
    <row r="26" spans="1:10" s="12" customFormat="1" x14ac:dyDescent="0.3">
      <c r="A26" s="17"/>
      <c r="B26" s="17"/>
      <c r="C26" s="17"/>
      <c r="D26" s="17"/>
      <c r="E26" s="20"/>
      <c r="F26" s="17"/>
      <c r="G26" s="20"/>
      <c r="H26" s="20"/>
      <c r="I26" s="23"/>
      <c r="J26" s="13"/>
    </row>
    <row r="27" spans="1:10" s="12" customFormat="1" x14ac:dyDescent="0.3">
      <c r="A27" s="17"/>
      <c r="B27" s="17"/>
      <c r="C27" s="17"/>
      <c r="D27" s="17"/>
      <c r="E27" s="20"/>
      <c r="F27" s="17"/>
      <c r="G27" s="20"/>
      <c r="H27" s="20"/>
      <c r="I27" s="23"/>
      <c r="J27" s="13"/>
    </row>
    <row r="28" spans="1:10" s="12" customFormat="1" x14ac:dyDescent="0.3">
      <c r="A28" s="17"/>
      <c r="B28" s="17"/>
      <c r="C28" s="17"/>
      <c r="D28" s="17"/>
      <c r="E28" s="20"/>
      <c r="F28" s="17"/>
      <c r="G28" s="20"/>
      <c r="H28" s="20"/>
      <c r="I28" s="23"/>
      <c r="J28" s="13"/>
    </row>
    <row r="29" spans="1:10" s="12" customFormat="1" x14ac:dyDescent="0.3">
      <c r="A29" s="17"/>
      <c r="B29" s="17"/>
      <c r="C29" s="17"/>
      <c r="D29" s="17"/>
      <c r="E29" s="20"/>
      <c r="F29" s="17"/>
      <c r="G29" s="20"/>
      <c r="H29" s="20"/>
      <c r="I29" s="23"/>
      <c r="J29" s="13"/>
    </row>
    <row r="30" spans="1:10" s="12" customFormat="1" x14ac:dyDescent="0.3">
      <c r="A30" s="17"/>
      <c r="B30" s="17"/>
      <c r="C30" s="17"/>
      <c r="D30" s="17"/>
      <c r="E30" s="20"/>
      <c r="F30" s="17"/>
      <c r="G30" s="20"/>
      <c r="H30" s="20"/>
      <c r="I30" s="23"/>
      <c r="J30" s="13"/>
    </row>
    <row r="31" spans="1:10" s="12" customFormat="1" x14ac:dyDescent="0.3">
      <c r="A31" s="17"/>
      <c r="B31" s="17"/>
      <c r="C31" s="17"/>
      <c r="D31" s="17"/>
      <c r="E31" s="20"/>
      <c r="F31" s="17"/>
      <c r="G31" s="20"/>
      <c r="H31" s="20"/>
      <c r="I31" s="23"/>
      <c r="J31" s="13"/>
    </row>
    <row r="32" spans="1:10" s="12" customFormat="1" x14ac:dyDescent="0.3">
      <c r="A32" s="17"/>
      <c r="B32" s="17"/>
      <c r="C32" s="17"/>
      <c r="D32" s="17"/>
      <c r="E32" s="20"/>
      <c r="F32" s="17"/>
      <c r="G32" s="20"/>
      <c r="H32" s="20"/>
      <c r="I32" s="23"/>
      <c r="J32" s="13"/>
    </row>
    <row r="33" spans="1:10" s="12" customFormat="1" x14ac:dyDescent="0.3">
      <c r="A33" s="17"/>
      <c r="B33" s="17"/>
      <c r="C33" s="17"/>
      <c r="D33" s="17"/>
      <c r="E33" s="20"/>
      <c r="F33" s="17"/>
      <c r="G33" s="20"/>
      <c r="H33" s="20"/>
      <c r="I33" s="23"/>
      <c r="J33" s="13"/>
    </row>
    <row r="34" spans="1:10" s="12" customFormat="1" x14ac:dyDescent="0.3">
      <c r="A34" s="17"/>
      <c r="B34" s="17"/>
      <c r="C34" s="17"/>
      <c r="D34" s="17"/>
      <c r="E34" s="20"/>
      <c r="F34" s="17"/>
      <c r="G34" s="20"/>
      <c r="H34" s="20"/>
      <c r="I34" s="23"/>
      <c r="J34" s="13"/>
    </row>
    <row r="35" spans="1:10" s="12" customFormat="1" x14ac:dyDescent="0.3">
      <c r="A35" s="17"/>
      <c r="B35" s="17"/>
      <c r="C35" s="17"/>
      <c r="D35" s="17"/>
      <c r="E35" s="20"/>
      <c r="F35" s="17"/>
      <c r="G35" s="20"/>
      <c r="H35" s="20"/>
      <c r="I35" s="23"/>
      <c r="J35" s="13"/>
    </row>
    <row r="36" spans="1:10" s="12" customFormat="1" x14ac:dyDescent="0.3">
      <c r="A36" s="17"/>
      <c r="B36" s="17"/>
      <c r="C36" s="17"/>
      <c r="D36" s="17"/>
      <c r="E36" s="20"/>
      <c r="F36" s="17"/>
      <c r="G36" s="20"/>
      <c r="H36" s="20"/>
      <c r="I36" s="23"/>
      <c r="J36" s="13"/>
    </row>
    <row r="37" spans="1:10" s="12" customFormat="1" x14ac:dyDescent="0.3">
      <c r="A37" s="17"/>
      <c r="B37" s="17"/>
      <c r="C37" s="17"/>
      <c r="D37" s="17"/>
      <c r="E37" s="20"/>
      <c r="F37" s="17"/>
      <c r="G37" s="20"/>
      <c r="H37" s="20"/>
      <c r="I37" s="23"/>
      <c r="J37" s="13"/>
    </row>
    <row r="38" spans="1:10" s="12" customFormat="1" x14ac:dyDescent="0.3">
      <c r="A38" s="17"/>
      <c r="B38" s="17"/>
      <c r="C38" s="17"/>
      <c r="D38" s="17"/>
      <c r="E38" s="20"/>
      <c r="F38" s="17"/>
      <c r="G38" s="20"/>
      <c r="H38" s="20"/>
      <c r="I38" s="23"/>
      <c r="J38" s="13"/>
    </row>
    <row r="39" spans="1:10" s="12" customFormat="1" x14ac:dyDescent="0.3">
      <c r="A39" s="17"/>
      <c r="B39" s="17"/>
      <c r="C39" s="17"/>
      <c r="D39" s="17"/>
      <c r="E39" s="20"/>
      <c r="F39" s="17"/>
      <c r="G39" s="20"/>
      <c r="H39" s="20"/>
      <c r="I39" s="23"/>
      <c r="J39" s="13"/>
    </row>
    <row r="40" spans="1:10" s="12" customFormat="1" x14ac:dyDescent="0.3">
      <c r="A40" s="17"/>
      <c r="B40" s="17"/>
      <c r="C40" s="17"/>
      <c r="D40" s="17"/>
      <c r="E40" s="20"/>
      <c r="F40" s="17"/>
      <c r="G40" s="20"/>
      <c r="H40" s="20"/>
      <c r="I40" s="23"/>
      <c r="J40" s="13"/>
    </row>
    <row r="41" spans="1:10" s="12" customFormat="1" x14ac:dyDescent="0.3">
      <c r="A41" s="17"/>
      <c r="B41" s="17"/>
      <c r="C41" s="17"/>
      <c r="D41" s="17"/>
      <c r="E41" s="20"/>
      <c r="F41" s="17"/>
      <c r="G41" s="20"/>
      <c r="H41" s="20"/>
      <c r="I41" s="23"/>
      <c r="J41" s="13"/>
    </row>
    <row r="42" spans="1:10" s="12" customFormat="1" x14ac:dyDescent="0.3">
      <c r="A42" s="17"/>
      <c r="B42" s="17"/>
      <c r="C42" s="17"/>
      <c r="D42" s="17"/>
      <c r="E42" s="20"/>
      <c r="F42" s="17"/>
      <c r="G42" s="20"/>
      <c r="H42" s="20"/>
      <c r="I42" s="23"/>
      <c r="J42" s="13"/>
    </row>
    <row r="43" spans="1:10" s="12" customFormat="1" x14ac:dyDescent="0.3">
      <c r="A43" s="17"/>
      <c r="B43" s="17"/>
      <c r="C43" s="17"/>
      <c r="D43" s="17"/>
      <c r="E43" s="20"/>
      <c r="F43" s="17"/>
      <c r="G43" s="20"/>
      <c r="H43" s="20"/>
      <c r="I43" s="23"/>
      <c r="J43" s="13"/>
    </row>
    <row r="44" spans="1:10" s="12" customFormat="1" x14ac:dyDescent="0.3">
      <c r="A44" s="17"/>
      <c r="B44" s="17"/>
      <c r="C44" s="17"/>
      <c r="D44" s="17"/>
      <c r="E44" s="20"/>
      <c r="F44" s="17"/>
      <c r="G44" s="20"/>
      <c r="H44" s="20"/>
      <c r="I44" s="23"/>
      <c r="J44" s="13"/>
    </row>
    <row r="45" spans="1:10" s="12" customFormat="1" x14ac:dyDescent="0.3">
      <c r="A45" s="17"/>
      <c r="B45" s="17"/>
      <c r="C45" s="17"/>
      <c r="D45" s="17"/>
      <c r="E45" s="20"/>
      <c r="F45" s="17"/>
      <c r="G45" s="20"/>
      <c r="H45" s="20"/>
      <c r="I45" s="23"/>
      <c r="J45" s="13"/>
    </row>
    <row r="46" spans="1:10" s="12" customFormat="1" x14ac:dyDescent="0.3">
      <c r="A46" s="17"/>
      <c r="B46" s="17"/>
      <c r="C46" s="17"/>
      <c r="D46" s="17"/>
      <c r="E46" s="20"/>
      <c r="F46" s="17"/>
      <c r="G46" s="20"/>
      <c r="H46" s="20"/>
      <c r="I46" s="23"/>
      <c r="J46" s="13"/>
    </row>
    <row r="47" spans="1:10" s="12" customFormat="1" x14ac:dyDescent="0.3">
      <c r="A47" s="17"/>
      <c r="B47" s="17"/>
      <c r="C47" s="17"/>
      <c r="D47" s="17"/>
      <c r="E47" s="20"/>
      <c r="F47" s="17"/>
      <c r="G47" s="20"/>
      <c r="H47" s="20"/>
      <c r="I47" s="23"/>
      <c r="J47" s="13"/>
    </row>
    <row r="48" spans="1:10" s="12" customFormat="1" x14ac:dyDescent="0.3">
      <c r="A48" s="17"/>
      <c r="B48" s="17"/>
      <c r="C48" s="17"/>
      <c r="D48" s="17"/>
      <c r="E48" s="20"/>
      <c r="F48" s="17"/>
      <c r="G48" s="20"/>
      <c r="H48" s="20"/>
      <c r="I48" s="23"/>
      <c r="J48" s="13"/>
    </row>
    <row r="49" spans="1:10" s="12" customFormat="1" x14ac:dyDescent="0.3">
      <c r="A49" s="17"/>
      <c r="B49" s="17"/>
      <c r="C49" s="17"/>
      <c r="D49" s="17"/>
      <c r="E49" s="20"/>
      <c r="F49" s="17"/>
      <c r="G49" s="20"/>
      <c r="H49" s="20"/>
      <c r="I49" s="23"/>
      <c r="J49" s="13"/>
    </row>
    <row r="50" spans="1:10" s="12" customFormat="1" x14ac:dyDescent="0.3">
      <c r="A50" s="17"/>
      <c r="B50" s="17"/>
      <c r="C50" s="17"/>
      <c r="D50" s="17"/>
      <c r="E50" s="20"/>
      <c r="F50" s="17"/>
      <c r="G50" s="20"/>
      <c r="H50" s="20"/>
      <c r="I50" s="23"/>
      <c r="J50" s="13"/>
    </row>
    <row r="51" spans="1:10" s="12" customFormat="1" x14ac:dyDescent="0.3">
      <c r="A51" s="17"/>
      <c r="B51" s="17"/>
      <c r="C51" s="17"/>
      <c r="D51" s="17"/>
      <c r="E51" s="20"/>
      <c r="F51" s="17"/>
      <c r="G51" s="20"/>
      <c r="H51" s="20"/>
      <c r="I51" s="23"/>
      <c r="J51" s="13"/>
    </row>
    <row r="52" spans="1:10" s="12" customFormat="1" x14ac:dyDescent="0.3">
      <c r="A52" s="17"/>
      <c r="B52" s="17"/>
      <c r="C52" s="17"/>
      <c r="D52" s="17"/>
      <c r="E52" s="20"/>
      <c r="F52" s="17"/>
      <c r="G52" s="20"/>
      <c r="H52" s="20"/>
      <c r="I52" s="23"/>
      <c r="J52" s="13"/>
    </row>
    <row r="53" spans="1:10" s="12" customFormat="1" x14ac:dyDescent="0.3">
      <c r="A53" s="17"/>
      <c r="B53" s="17"/>
      <c r="C53" s="17"/>
      <c r="D53" s="17"/>
      <c r="E53" s="20"/>
      <c r="F53" s="17"/>
      <c r="G53" s="20"/>
      <c r="H53" s="20"/>
      <c r="I53" s="23"/>
      <c r="J53" s="13"/>
    </row>
    <row r="54" spans="1:10" s="12" customFormat="1" x14ac:dyDescent="0.3">
      <c r="A54" s="17"/>
      <c r="B54" s="17"/>
      <c r="C54" s="17"/>
      <c r="D54" s="17"/>
      <c r="E54" s="20"/>
      <c r="F54" s="17"/>
      <c r="G54" s="20"/>
      <c r="H54" s="20"/>
      <c r="I54" s="23"/>
      <c r="J54" s="13"/>
    </row>
    <row r="55" spans="1:10" s="12" customFormat="1" x14ac:dyDescent="0.3">
      <c r="A55" s="17"/>
      <c r="B55" s="17"/>
      <c r="C55" s="17"/>
      <c r="D55" s="17"/>
      <c r="E55" s="20"/>
      <c r="F55" s="17"/>
      <c r="G55" s="20"/>
      <c r="H55" s="20"/>
      <c r="I55" s="23"/>
      <c r="J55" s="13"/>
    </row>
    <row r="56" spans="1:10" s="12" customFormat="1" x14ac:dyDescent="0.3">
      <c r="A56" s="17"/>
      <c r="B56" s="17"/>
      <c r="C56" s="17"/>
      <c r="D56" s="17"/>
      <c r="E56" s="20"/>
      <c r="F56" s="17"/>
      <c r="G56" s="20"/>
      <c r="H56" s="20"/>
      <c r="I56" s="23"/>
      <c r="J56" s="13"/>
    </row>
    <row r="57" spans="1:10" s="12" customFormat="1" x14ac:dyDescent="0.3">
      <c r="A57" s="17"/>
      <c r="B57" s="17"/>
      <c r="C57" s="17"/>
      <c r="D57" s="17"/>
      <c r="E57" s="20"/>
      <c r="F57" s="17"/>
      <c r="G57" s="20"/>
      <c r="H57" s="20"/>
      <c r="I57" s="23"/>
      <c r="J57" s="13"/>
    </row>
    <row r="58" spans="1:10" s="12" customFormat="1" x14ac:dyDescent="0.3">
      <c r="A58" s="17"/>
      <c r="B58" s="17"/>
      <c r="C58" s="17"/>
      <c r="D58" s="17"/>
      <c r="E58" s="20"/>
      <c r="F58" s="17"/>
      <c r="G58" s="20"/>
      <c r="H58" s="20"/>
      <c r="I58" s="23"/>
      <c r="J58" s="13"/>
    </row>
    <row r="59" spans="1:10" s="12" customFormat="1" x14ac:dyDescent="0.3">
      <c r="A59" s="17"/>
      <c r="B59" s="17"/>
      <c r="C59" s="17"/>
      <c r="D59" s="17"/>
      <c r="E59" s="20"/>
      <c r="F59" s="17"/>
      <c r="G59" s="20"/>
      <c r="H59" s="20"/>
      <c r="I59" s="23"/>
      <c r="J59" s="13"/>
    </row>
    <row r="60" spans="1:10" s="12" customFormat="1" x14ac:dyDescent="0.3">
      <c r="A60" s="17"/>
      <c r="B60" s="17"/>
      <c r="C60" s="17"/>
      <c r="D60" s="17"/>
      <c r="E60" s="20"/>
      <c r="F60" s="17"/>
      <c r="G60" s="20"/>
      <c r="H60" s="20"/>
      <c r="I60" s="23"/>
      <c r="J60" s="13"/>
    </row>
    <row r="61" spans="1:10" s="12" customFormat="1" x14ac:dyDescent="0.3">
      <c r="A61" s="17"/>
      <c r="B61" s="17"/>
      <c r="C61" s="17"/>
      <c r="D61" s="17"/>
      <c r="E61" s="20"/>
      <c r="F61" s="17"/>
      <c r="G61" s="20"/>
      <c r="H61" s="20"/>
      <c r="I61" s="23"/>
      <c r="J61" s="13"/>
    </row>
    <row r="62" spans="1:10" s="12" customFormat="1" x14ac:dyDescent="0.3">
      <c r="A62" s="17"/>
      <c r="B62" s="17"/>
      <c r="C62" s="17"/>
      <c r="D62" s="17"/>
      <c r="E62" s="20"/>
      <c r="F62" s="17"/>
      <c r="G62" s="20"/>
      <c r="H62" s="20"/>
      <c r="I62" s="23"/>
      <c r="J62" s="13"/>
    </row>
    <row r="63" spans="1:10" s="12" customFormat="1" x14ac:dyDescent="0.3">
      <c r="A63" s="17"/>
      <c r="B63" s="17"/>
      <c r="C63" s="17"/>
      <c r="D63" s="17"/>
      <c r="E63" s="20"/>
      <c r="F63" s="17"/>
      <c r="G63" s="20"/>
      <c r="H63" s="20"/>
      <c r="I63" s="23"/>
      <c r="J63" s="13"/>
    </row>
    <row r="64" spans="1:10" s="12" customFormat="1" x14ac:dyDescent="0.3">
      <c r="A64" s="17"/>
      <c r="B64" s="17"/>
      <c r="C64" s="17"/>
      <c r="D64" s="17"/>
      <c r="E64" s="20"/>
      <c r="F64" s="17"/>
      <c r="G64" s="20"/>
      <c r="H64" s="20"/>
      <c r="I64" s="23"/>
      <c r="J64" s="13"/>
    </row>
    <row r="65" spans="1:10" s="12" customFormat="1" x14ac:dyDescent="0.3">
      <c r="A65" s="17"/>
      <c r="B65" s="17"/>
      <c r="C65" s="17"/>
      <c r="D65" s="17"/>
      <c r="E65" s="20"/>
      <c r="F65" s="17"/>
      <c r="G65" s="20"/>
      <c r="H65" s="20"/>
      <c r="I65" s="23"/>
      <c r="J65" s="13"/>
    </row>
    <row r="66" spans="1:10" s="12" customFormat="1" x14ac:dyDescent="0.3">
      <c r="A66" s="17"/>
      <c r="B66" s="17"/>
      <c r="C66" s="17"/>
      <c r="D66" s="17"/>
      <c r="E66" s="20"/>
      <c r="F66" s="17"/>
      <c r="G66" s="20"/>
      <c r="H66" s="20"/>
      <c r="I66" s="23"/>
      <c r="J66" s="13"/>
    </row>
    <row r="67" spans="1:10" s="12" customFormat="1" x14ac:dyDescent="0.3">
      <c r="A67" s="17"/>
      <c r="B67" s="17"/>
      <c r="C67" s="17"/>
      <c r="D67" s="17"/>
      <c r="E67" s="20"/>
      <c r="F67" s="17"/>
      <c r="G67" s="20"/>
      <c r="H67" s="20"/>
      <c r="I67" s="23"/>
      <c r="J67" s="13"/>
    </row>
    <row r="68" spans="1:10" s="12" customFormat="1" x14ac:dyDescent="0.3">
      <c r="A68" s="17"/>
      <c r="B68" s="17"/>
      <c r="C68" s="17"/>
      <c r="D68" s="17"/>
      <c r="E68" s="20"/>
      <c r="F68" s="17"/>
      <c r="G68" s="20"/>
      <c r="H68" s="20"/>
      <c r="I68" s="23"/>
      <c r="J68" s="13"/>
    </row>
    <row r="69" spans="1:10" s="12" customFormat="1" x14ac:dyDescent="0.3">
      <c r="A69" s="17"/>
      <c r="B69" s="17"/>
      <c r="C69" s="17"/>
      <c r="D69" s="17"/>
      <c r="E69" s="20"/>
      <c r="F69" s="17"/>
      <c r="G69" s="20"/>
      <c r="H69" s="20"/>
      <c r="I69" s="23"/>
      <c r="J69" s="13"/>
    </row>
    <row r="70" spans="1:10" s="12" customFormat="1" x14ac:dyDescent="0.3">
      <c r="A70" s="17"/>
      <c r="B70" s="17"/>
      <c r="C70" s="17"/>
      <c r="D70" s="17"/>
      <c r="E70" s="20"/>
      <c r="F70" s="17"/>
      <c r="G70" s="20"/>
      <c r="H70" s="20"/>
      <c r="I70" s="23"/>
      <c r="J70" s="13"/>
    </row>
    <row r="71" spans="1:10" s="12" customFormat="1" x14ac:dyDescent="0.3">
      <c r="A71" s="17"/>
      <c r="B71" s="17"/>
      <c r="C71" s="17"/>
      <c r="D71" s="17"/>
      <c r="E71" s="20"/>
      <c r="F71" s="17"/>
      <c r="G71" s="20"/>
      <c r="H71" s="20"/>
      <c r="I71" s="23"/>
      <c r="J71" s="13"/>
    </row>
    <row r="72" spans="1:10" s="12" customFormat="1" x14ac:dyDescent="0.3">
      <c r="A72" s="17"/>
      <c r="B72" s="17"/>
      <c r="C72" s="17"/>
      <c r="D72" s="17"/>
      <c r="E72" s="20"/>
      <c r="F72" s="17"/>
      <c r="G72" s="20"/>
      <c r="H72" s="20"/>
      <c r="I72" s="23"/>
      <c r="J72" s="13"/>
    </row>
    <row r="73" spans="1:10" s="12" customFormat="1" x14ac:dyDescent="0.3">
      <c r="A73" s="17"/>
      <c r="B73" s="17"/>
      <c r="C73" s="17"/>
      <c r="D73" s="17"/>
      <c r="E73" s="20"/>
      <c r="F73" s="17"/>
      <c r="G73" s="20"/>
      <c r="H73" s="20"/>
      <c r="I73" s="23"/>
      <c r="J73" s="13"/>
    </row>
    <row r="74" spans="1:10" s="12" customFormat="1" x14ac:dyDescent="0.3">
      <c r="A74" s="17"/>
      <c r="B74" s="17"/>
      <c r="C74" s="17"/>
      <c r="D74" s="17"/>
      <c r="E74" s="20"/>
      <c r="F74" s="17"/>
      <c r="G74" s="20"/>
      <c r="H74" s="20"/>
      <c r="I74" s="23"/>
      <c r="J74" s="13"/>
    </row>
    <row r="75" spans="1:10" s="12" customFormat="1" x14ac:dyDescent="0.3">
      <c r="A75" s="17"/>
      <c r="B75" s="17"/>
      <c r="C75" s="17"/>
      <c r="D75" s="17"/>
      <c r="E75" s="20"/>
      <c r="F75" s="17"/>
      <c r="G75" s="20"/>
      <c r="H75" s="20"/>
      <c r="I75" s="23"/>
      <c r="J75" s="13"/>
    </row>
    <row r="76" spans="1:10" s="12" customFormat="1" x14ac:dyDescent="0.3">
      <c r="A76" s="17"/>
      <c r="B76" s="17"/>
      <c r="C76" s="17"/>
      <c r="D76" s="17"/>
      <c r="E76" s="20"/>
      <c r="F76" s="17"/>
      <c r="G76" s="20"/>
      <c r="H76" s="20"/>
      <c r="I76" s="23"/>
      <c r="J76" s="13"/>
    </row>
    <row r="77" spans="1:10" s="12" customFormat="1" x14ac:dyDescent="0.3">
      <c r="A77" s="17"/>
      <c r="B77" s="17"/>
      <c r="C77" s="17"/>
      <c r="D77" s="17"/>
      <c r="E77" s="20"/>
      <c r="F77" s="17"/>
      <c r="G77" s="20"/>
      <c r="H77" s="20"/>
      <c r="I77" s="23"/>
      <c r="J77" s="13"/>
    </row>
    <row r="78" spans="1:10" s="12" customFormat="1" x14ac:dyDescent="0.3">
      <c r="A78" s="17"/>
      <c r="B78" s="17"/>
      <c r="C78" s="17"/>
      <c r="D78" s="17"/>
      <c r="E78" s="20"/>
      <c r="F78" s="17"/>
      <c r="G78" s="20"/>
      <c r="H78" s="20"/>
      <c r="I78" s="23"/>
      <c r="J78" s="13"/>
    </row>
    <row r="79" spans="1:10" s="12" customFormat="1" x14ac:dyDescent="0.3">
      <c r="A79" s="17"/>
      <c r="B79" s="17"/>
      <c r="C79" s="17"/>
      <c r="D79" s="17"/>
      <c r="E79" s="20"/>
      <c r="F79" s="17"/>
      <c r="G79" s="20"/>
      <c r="H79" s="20"/>
      <c r="I79" s="23"/>
      <c r="J79" s="13"/>
    </row>
    <row r="80" spans="1:10" s="12" customFormat="1" x14ac:dyDescent="0.3">
      <c r="A80" s="17"/>
      <c r="B80" s="17"/>
      <c r="C80" s="17"/>
      <c r="D80" s="17"/>
      <c r="E80" s="20"/>
      <c r="F80" s="17"/>
      <c r="G80" s="20"/>
      <c r="H80" s="20"/>
      <c r="I80" s="23"/>
      <c r="J80" s="13"/>
    </row>
    <row r="81" spans="1:10" s="12" customFormat="1" x14ac:dyDescent="0.3">
      <c r="A81" s="17"/>
      <c r="B81" s="17"/>
      <c r="C81" s="17"/>
      <c r="D81" s="17"/>
      <c r="E81" s="20"/>
      <c r="F81" s="17"/>
      <c r="G81" s="20"/>
      <c r="H81" s="20"/>
      <c r="I81" s="23"/>
      <c r="J81" s="13"/>
    </row>
    <row r="82" spans="1:10" s="12" customFormat="1" x14ac:dyDescent="0.3">
      <c r="A82" s="17"/>
      <c r="B82" s="17"/>
      <c r="C82" s="17"/>
      <c r="D82" s="17"/>
      <c r="E82" s="20"/>
      <c r="F82" s="17"/>
      <c r="G82" s="20"/>
      <c r="H82" s="20"/>
      <c r="I82" s="23"/>
      <c r="J82" s="13"/>
    </row>
    <row r="83" spans="1:10" s="12" customFormat="1" x14ac:dyDescent="0.3">
      <c r="A83" s="17"/>
      <c r="B83" s="17"/>
      <c r="C83" s="17"/>
      <c r="D83" s="17"/>
      <c r="E83" s="20"/>
      <c r="F83" s="17"/>
      <c r="G83" s="20"/>
      <c r="H83" s="20"/>
      <c r="I83" s="23"/>
      <c r="J83" s="13"/>
    </row>
    <row r="84" spans="1:10" s="12" customFormat="1" x14ac:dyDescent="0.3">
      <c r="A84" s="17"/>
      <c r="B84" s="17"/>
      <c r="C84" s="17"/>
      <c r="D84" s="17"/>
      <c r="E84" s="20"/>
      <c r="F84" s="17"/>
      <c r="G84" s="20"/>
      <c r="H84" s="20"/>
      <c r="I84" s="23"/>
      <c r="J84" s="13"/>
    </row>
    <row r="85" spans="1:10" s="12" customFormat="1" x14ac:dyDescent="0.3">
      <c r="A85" s="17"/>
      <c r="B85" s="17"/>
      <c r="C85" s="17"/>
      <c r="D85" s="17"/>
      <c r="E85" s="20"/>
      <c r="F85" s="17"/>
      <c r="G85" s="20"/>
      <c r="H85" s="20"/>
      <c r="I85" s="23"/>
      <c r="J85" s="13"/>
    </row>
    <row r="86" spans="1:10" s="12" customFormat="1" x14ac:dyDescent="0.3">
      <c r="A86" s="17"/>
      <c r="B86" s="17"/>
      <c r="C86" s="17"/>
      <c r="D86" s="17"/>
      <c r="E86" s="20"/>
      <c r="F86" s="17"/>
      <c r="G86" s="20"/>
      <c r="H86" s="20"/>
      <c r="I86" s="23"/>
      <c r="J86" s="13"/>
    </row>
    <row r="87" spans="1:10" s="12" customFormat="1" x14ac:dyDescent="0.3">
      <c r="A87" s="17"/>
      <c r="B87" s="17"/>
      <c r="C87" s="17"/>
      <c r="D87" s="17"/>
      <c r="E87" s="20"/>
      <c r="F87" s="17"/>
      <c r="G87" s="20"/>
      <c r="H87" s="20"/>
      <c r="I87" s="23"/>
      <c r="J87" s="13"/>
    </row>
    <row r="88" spans="1:10" s="12" customFormat="1" x14ac:dyDescent="0.3">
      <c r="A88" s="17"/>
      <c r="B88" s="17"/>
      <c r="C88" s="17"/>
      <c r="D88" s="17"/>
      <c r="E88" s="20"/>
      <c r="F88" s="17"/>
      <c r="G88" s="20"/>
      <c r="H88" s="20"/>
      <c r="I88" s="23"/>
      <c r="J88" s="13"/>
    </row>
    <row r="89" spans="1:10" s="12" customFormat="1" x14ac:dyDescent="0.3">
      <c r="A89" s="17"/>
      <c r="B89" s="17"/>
      <c r="C89" s="17"/>
      <c r="D89" s="17"/>
      <c r="E89" s="20"/>
      <c r="F89" s="17"/>
      <c r="G89" s="20"/>
      <c r="H89" s="20"/>
      <c r="I89" s="23"/>
      <c r="J89" s="13"/>
    </row>
    <row r="90" spans="1:10" s="12" customFormat="1" x14ac:dyDescent="0.3">
      <c r="A90" s="17"/>
      <c r="B90" s="17"/>
      <c r="C90" s="17"/>
      <c r="D90" s="17"/>
      <c r="E90" s="20"/>
      <c r="F90" s="17"/>
      <c r="G90" s="20"/>
      <c r="H90" s="20"/>
      <c r="I90" s="23"/>
      <c r="J90" s="13"/>
    </row>
    <row r="91" spans="1:10" s="12" customFormat="1" x14ac:dyDescent="0.3">
      <c r="A91" s="17"/>
      <c r="B91" s="17"/>
      <c r="C91" s="17"/>
      <c r="D91" s="17"/>
      <c r="E91" s="20"/>
      <c r="F91" s="17"/>
      <c r="G91" s="20"/>
      <c r="H91" s="20"/>
      <c r="I91" s="23"/>
      <c r="J91" s="13"/>
    </row>
    <row r="92" spans="1:10" s="12" customFormat="1" x14ac:dyDescent="0.3">
      <c r="A92" s="17"/>
      <c r="B92" s="17"/>
      <c r="C92" s="17"/>
      <c r="D92" s="17"/>
      <c r="E92" s="20"/>
      <c r="F92" s="17"/>
      <c r="G92" s="20"/>
      <c r="H92" s="20"/>
      <c r="I92" s="23"/>
      <c r="J92" s="13"/>
    </row>
    <row r="93" spans="1:10" s="12" customFormat="1" x14ac:dyDescent="0.3">
      <c r="A93" s="17"/>
      <c r="B93" s="17"/>
      <c r="C93" s="17"/>
      <c r="D93" s="17"/>
      <c r="E93" s="20"/>
      <c r="F93" s="17"/>
      <c r="G93" s="20"/>
      <c r="H93" s="20"/>
      <c r="I93" s="23"/>
      <c r="J93" s="13"/>
    </row>
    <row r="94" spans="1:10" s="12" customFormat="1" x14ac:dyDescent="0.3">
      <c r="A94" s="17"/>
      <c r="B94" s="17"/>
      <c r="C94" s="17"/>
      <c r="D94" s="17"/>
      <c r="E94" s="20"/>
      <c r="F94" s="17"/>
      <c r="G94" s="20"/>
      <c r="H94" s="20"/>
      <c r="I94" s="23"/>
      <c r="J94" s="13"/>
    </row>
    <row r="95" spans="1:10" s="12" customFormat="1" x14ac:dyDescent="0.3">
      <c r="A95" s="17"/>
      <c r="B95" s="17"/>
      <c r="C95" s="17"/>
      <c r="D95" s="17"/>
      <c r="E95" s="20"/>
      <c r="F95" s="17"/>
      <c r="G95" s="20"/>
      <c r="H95" s="20"/>
      <c r="I95" s="23"/>
      <c r="J95" s="13"/>
    </row>
    <row r="96" spans="1:10" s="12" customFormat="1" x14ac:dyDescent="0.3">
      <c r="A96" s="17"/>
      <c r="B96" s="17"/>
      <c r="C96" s="17"/>
      <c r="D96" s="17"/>
      <c r="E96" s="20"/>
      <c r="F96" s="17"/>
      <c r="G96" s="20"/>
      <c r="H96" s="20"/>
      <c r="I96" s="23"/>
      <c r="J96" s="13"/>
    </row>
    <row r="97" spans="1:10" s="12" customFormat="1" x14ac:dyDescent="0.3">
      <c r="A97" s="17"/>
      <c r="B97" s="17"/>
      <c r="C97" s="17"/>
      <c r="D97" s="17"/>
      <c r="E97" s="20"/>
      <c r="F97" s="17"/>
      <c r="G97" s="20"/>
      <c r="H97" s="20"/>
      <c r="I97" s="23"/>
      <c r="J97" s="13"/>
    </row>
    <row r="98" spans="1:10" s="12" customFormat="1" x14ac:dyDescent="0.3">
      <c r="A98" s="17"/>
      <c r="B98" s="17"/>
      <c r="C98" s="17"/>
      <c r="D98" s="17"/>
      <c r="E98" s="20"/>
      <c r="F98" s="17"/>
      <c r="G98" s="20"/>
      <c r="H98" s="20"/>
      <c r="I98" s="23"/>
      <c r="J98" s="13"/>
    </row>
    <row r="99" spans="1:10" s="12" customFormat="1" x14ac:dyDescent="0.3">
      <c r="A99" s="17"/>
      <c r="B99" s="17"/>
      <c r="C99" s="17"/>
      <c r="D99" s="17"/>
      <c r="E99" s="20"/>
      <c r="F99" s="17"/>
      <c r="G99" s="20"/>
      <c r="H99" s="20"/>
      <c r="I99" s="23"/>
      <c r="J99" s="13"/>
    </row>
    <row r="100" spans="1:10" s="12" customFormat="1" x14ac:dyDescent="0.3">
      <c r="A100" s="16"/>
      <c r="B100" s="17"/>
      <c r="C100" s="16"/>
      <c r="D100" s="16"/>
      <c r="E100" s="19"/>
      <c r="F100" s="17"/>
      <c r="G100" s="19"/>
      <c r="H100" s="19"/>
      <c r="I100" s="26"/>
    </row>
    <row r="101" spans="1:10" s="12" customFormat="1" x14ac:dyDescent="0.3">
      <c r="A101" s="16"/>
      <c r="B101" s="16"/>
      <c r="C101" s="16"/>
      <c r="D101" s="16"/>
      <c r="E101" s="19"/>
      <c r="F101" s="16"/>
      <c r="G101" s="19"/>
      <c r="H101" s="19"/>
      <c r="I101" s="26"/>
    </row>
    <row r="102" spans="1:10" s="12" customFormat="1" x14ac:dyDescent="0.3">
      <c r="A102" s="16"/>
      <c r="B102" s="16"/>
      <c r="C102" s="16"/>
      <c r="D102" s="16"/>
      <c r="E102" s="19"/>
      <c r="F102" s="16"/>
      <c r="G102" s="19"/>
      <c r="H102" s="19"/>
      <c r="I102" s="26"/>
    </row>
    <row r="103" spans="1:10" s="12" customFormat="1" x14ac:dyDescent="0.3">
      <c r="A103" s="16"/>
      <c r="B103" s="16"/>
      <c r="C103" s="16"/>
      <c r="D103" s="16"/>
      <c r="E103" s="19"/>
      <c r="F103" s="16"/>
      <c r="G103" s="19"/>
      <c r="H103" s="19"/>
      <c r="I103" s="26"/>
    </row>
    <row r="104" spans="1:10" s="12" customFormat="1" x14ac:dyDescent="0.3">
      <c r="A104" s="16"/>
      <c r="B104" s="16"/>
      <c r="C104" s="16"/>
      <c r="D104" s="16"/>
      <c r="E104" s="19"/>
      <c r="F104" s="16"/>
      <c r="G104" s="19"/>
      <c r="H104" s="19"/>
      <c r="I104" s="26"/>
    </row>
    <row r="105" spans="1:10" s="12" customFormat="1" x14ac:dyDescent="0.3">
      <c r="A105" s="16"/>
      <c r="B105" s="16"/>
      <c r="C105" s="16"/>
      <c r="D105" s="16"/>
      <c r="E105" s="19"/>
      <c r="F105" s="16"/>
      <c r="G105" s="19"/>
      <c r="H105" s="19"/>
      <c r="I105" s="26"/>
    </row>
    <row r="106" spans="1:10" s="12" customFormat="1" x14ac:dyDescent="0.3">
      <c r="A106" s="16"/>
      <c r="B106" s="16"/>
      <c r="C106" s="16"/>
      <c r="D106" s="16"/>
      <c r="E106" s="19"/>
      <c r="F106" s="16"/>
      <c r="G106" s="19"/>
      <c r="H106" s="19"/>
      <c r="I106" s="26"/>
    </row>
    <row r="107" spans="1:10" s="12" customFormat="1" x14ac:dyDescent="0.3">
      <c r="A107" s="16"/>
      <c r="B107" s="16"/>
      <c r="C107" s="16"/>
      <c r="D107" s="16"/>
      <c r="E107" s="19"/>
      <c r="F107" s="16"/>
      <c r="G107" s="19"/>
      <c r="H107" s="19"/>
      <c r="I107" s="26"/>
    </row>
    <row r="108" spans="1:10" s="12" customFormat="1" x14ac:dyDescent="0.3">
      <c r="A108" s="16"/>
      <c r="B108" s="16"/>
      <c r="C108" s="16"/>
      <c r="D108" s="16"/>
      <c r="E108" s="19"/>
      <c r="F108" s="16"/>
      <c r="G108" s="19"/>
      <c r="H108" s="19"/>
      <c r="I108" s="26"/>
    </row>
    <row r="109" spans="1:10" s="12" customFormat="1" x14ac:dyDescent="0.3">
      <c r="A109" s="16"/>
      <c r="B109" s="16"/>
      <c r="C109" s="16"/>
      <c r="D109" s="16"/>
      <c r="E109" s="19"/>
      <c r="F109" s="16"/>
      <c r="G109" s="19"/>
      <c r="H109" s="19"/>
      <c r="I109" s="26"/>
    </row>
    <row r="110" spans="1:10" s="12" customFormat="1" x14ac:dyDescent="0.3">
      <c r="A110" s="16"/>
      <c r="B110" s="16"/>
      <c r="C110" s="16"/>
      <c r="D110" s="16"/>
      <c r="E110" s="19"/>
      <c r="F110" s="16"/>
      <c r="G110" s="19"/>
      <c r="H110" s="19"/>
      <c r="I110" s="26"/>
    </row>
    <row r="111" spans="1:10" s="12" customFormat="1" x14ac:dyDescent="0.3">
      <c r="A111" s="16"/>
      <c r="B111" s="16"/>
      <c r="C111" s="16"/>
      <c r="D111" s="16"/>
      <c r="E111" s="19"/>
      <c r="F111" s="16"/>
      <c r="G111" s="19"/>
      <c r="H111" s="19"/>
      <c r="I111" s="26"/>
    </row>
    <row r="112" spans="1:10" s="12" customFormat="1" x14ac:dyDescent="0.3">
      <c r="A112" s="16"/>
      <c r="B112" s="16"/>
      <c r="C112" s="16"/>
      <c r="D112" s="16"/>
      <c r="E112" s="19"/>
      <c r="F112" s="16"/>
      <c r="G112" s="19"/>
      <c r="H112" s="19"/>
      <c r="I112" s="26"/>
    </row>
    <row r="113" spans="1:9" s="12" customFormat="1" x14ac:dyDescent="0.3">
      <c r="A113" s="16"/>
      <c r="B113" s="16"/>
      <c r="C113" s="16"/>
      <c r="D113" s="16"/>
      <c r="E113" s="19"/>
      <c r="F113" s="16"/>
      <c r="G113" s="19"/>
      <c r="H113" s="19"/>
      <c r="I113" s="26"/>
    </row>
    <row r="114" spans="1:9" s="12" customFormat="1" x14ac:dyDescent="0.3">
      <c r="A114" s="16"/>
      <c r="B114" s="16"/>
      <c r="C114" s="16"/>
      <c r="D114" s="16"/>
      <c r="E114" s="19"/>
      <c r="F114" s="16"/>
      <c r="G114" s="19"/>
      <c r="H114" s="19"/>
      <c r="I114" s="26"/>
    </row>
    <row r="115" spans="1:9" s="12" customFormat="1" x14ac:dyDescent="0.3">
      <c r="A115" s="16"/>
      <c r="B115" s="16"/>
      <c r="C115" s="16"/>
      <c r="D115" s="16"/>
      <c r="E115" s="19"/>
      <c r="F115" s="16"/>
      <c r="G115" s="19"/>
      <c r="H115" s="19"/>
      <c r="I115" s="26"/>
    </row>
    <row r="116" spans="1:9" s="12" customFormat="1" x14ac:dyDescent="0.3">
      <c r="A116" s="16"/>
      <c r="B116" s="16"/>
      <c r="C116" s="16"/>
      <c r="D116" s="16"/>
      <c r="E116" s="19"/>
      <c r="F116" s="16"/>
      <c r="G116" s="19"/>
      <c r="H116" s="19"/>
      <c r="I116" s="26"/>
    </row>
    <row r="117" spans="1:9" s="12" customFormat="1" x14ac:dyDescent="0.3">
      <c r="A117" s="16"/>
      <c r="B117" s="16"/>
      <c r="C117" s="16"/>
      <c r="D117" s="16"/>
      <c r="E117" s="19"/>
      <c r="F117" s="16"/>
      <c r="G117" s="19"/>
      <c r="H117" s="19"/>
      <c r="I117" s="26"/>
    </row>
    <row r="118" spans="1:9" s="12" customFormat="1" x14ac:dyDescent="0.3">
      <c r="A118" s="16"/>
      <c r="B118" s="16"/>
      <c r="C118" s="16"/>
      <c r="D118" s="16"/>
      <c r="E118" s="19"/>
      <c r="F118" s="16"/>
      <c r="G118" s="19"/>
      <c r="H118" s="19"/>
      <c r="I118" s="26"/>
    </row>
    <row r="119" spans="1:9" s="12" customFormat="1" x14ac:dyDescent="0.3">
      <c r="A119" s="16"/>
      <c r="B119" s="16"/>
      <c r="C119" s="16"/>
      <c r="D119" s="16"/>
      <c r="E119" s="19"/>
      <c r="F119" s="16"/>
      <c r="G119" s="19"/>
      <c r="H119" s="19"/>
      <c r="I119" s="26"/>
    </row>
    <row r="120" spans="1:9" s="12" customFormat="1" x14ac:dyDescent="0.3">
      <c r="A120" s="16"/>
      <c r="B120" s="16"/>
      <c r="C120" s="16"/>
      <c r="D120" s="16"/>
      <c r="E120" s="19"/>
      <c r="F120" s="16"/>
      <c r="G120" s="19"/>
      <c r="H120" s="19"/>
      <c r="I120" s="26"/>
    </row>
    <row r="121" spans="1:9" s="12" customFormat="1" x14ac:dyDescent="0.3">
      <c r="A121" s="16"/>
      <c r="B121" s="16"/>
      <c r="C121" s="16"/>
      <c r="D121" s="16"/>
      <c r="E121" s="19"/>
      <c r="F121" s="16"/>
      <c r="G121" s="19"/>
      <c r="H121" s="19"/>
      <c r="I121" s="26"/>
    </row>
    <row r="122" spans="1:9" s="12" customFormat="1" x14ac:dyDescent="0.3">
      <c r="A122" s="16"/>
      <c r="B122" s="16"/>
      <c r="C122" s="16"/>
      <c r="D122" s="16"/>
      <c r="E122" s="19"/>
      <c r="F122" s="16"/>
      <c r="G122" s="19"/>
      <c r="H122" s="19"/>
      <c r="I122" s="26"/>
    </row>
    <row r="123" spans="1:9" s="12" customFormat="1" x14ac:dyDescent="0.3">
      <c r="A123" s="16"/>
      <c r="B123" s="16"/>
      <c r="C123" s="16"/>
      <c r="D123" s="16"/>
      <c r="E123" s="19"/>
      <c r="F123" s="16"/>
      <c r="G123" s="19"/>
      <c r="H123" s="19"/>
      <c r="I123" s="26"/>
    </row>
    <row r="124" spans="1:9" s="12" customFormat="1" x14ac:dyDescent="0.3">
      <c r="A124" s="16"/>
      <c r="B124" s="16"/>
      <c r="C124" s="16"/>
      <c r="D124" s="16"/>
      <c r="E124" s="19"/>
      <c r="F124" s="16"/>
      <c r="G124" s="19"/>
      <c r="H124" s="19"/>
      <c r="I124" s="26"/>
    </row>
    <row r="125" spans="1:9" s="12" customFormat="1" x14ac:dyDescent="0.3">
      <c r="A125" s="16"/>
      <c r="B125" s="16"/>
      <c r="C125" s="16"/>
      <c r="D125" s="16"/>
      <c r="E125" s="19"/>
      <c r="F125" s="16"/>
      <c r="G125" s="19"/>
      <c r="H125" s="19"/>
      <c r="I125" s="26"/>
    </row>
    <row r="126" spans="1:9" s="12" customFormat="1" x14ac:dyDescent="0.3">
      <c r="A126" s="16"/>
      <c r="B126" s="16"/>
      <c r="C126" s="16"/>
      <c r="D126" s="16"/>
      <c r="E126" s="19"/>
      <c r="F126" s="16"/>
      <c r="G126" s="19"/>
      <c r="H126" s="19"/>
      <c r="I126" s="26"/>
    </row>
    <row r="127" spans="1:9" s="12" customFormat="1" x14ac:dyDescent="0.3">
      <c r="A127" s="16"/>
      <c r="B127" s="16"/>
      <c r="C127" s="16"/>
      <c r="D127" s="16"/>
      <c r="E127" s="19"/>
      <c r="F127" s="16"/>
      <c r="G127" s="19"/>
      <c r="H127" s="19"/>
      <c r="I127" s="26"/>
    </row>
    <row r="128" spans="1:9" s="12" customFormat="1" x14ac:dyDescent="0.3">
      <c r="A128" s="16"/>
      <c r="B128" s="16"/>
      <c r="C128" s="16"/>
      <c r="D128" s="16"/>
      <c r="E128" s="19"/>
      <c r="F128" s="16"/>
      <c r="G128" s="19"/>
      <c r="H128" s="19"/>
      <c r="I128" s="26"/>
    </row>
    <row r="129" spans="1:9" s="12" customFormat="1" x14ac:dyDescent="0.3">
      <c r="A129" s="16"/>
      <c r="B129" s="16"/>
      <c r="C129" s="16"/>
      <c r="D129" s="16"/>
      <c r="E129" s="19"/>
      <c r="F129" s="16"/>
      <c r="G129" s="19"/>
      <c r="H129" s="19"/>
      <c r="I129" s="26"/>
    </row>
    <row r="130" spans="1:9" s="12" customFormat="1" x14ac:dyDescent="0.3">
      <c r="A130" s="16"/>
      <c r="B130" s="16"/>
      <c r="C130" s="16"/>
      <c r="D130" s="16"/>
      <c r="E130" s="19"/>
      <c r="F130" s="16"/>
      <c r="G130" s="19"/>
      <c r="H130" s="19"/>
      <c r="I130" s="26"/>
    </row>
    <row r="131" spans="1:9" s="12" customFormat="1" x14ac:dyDescent="0.3">
      <c r="A131" s="16"/>
      <c r="B131" s="16"/>
      <c r="C131" s="16"/>
      <c r="D131" s="16"/>
      <c r="E131" s="19"/>
      <c r="F131" s="16"/>
      <c r="G131" s="19"/>
      <c r="H131" s="19"/>
      <c r="I131" s="26"/>
    </row>
    <row r="132" spans="1:9" s="12" customFormat="1" x14ac:dyDescent="0.3">
      <c r="A132" s="16"/>
      <c r="B132" s="16"/>
      <c r="C132" s="16"/>
      <c r="D132" s="16"/>
      <c r="E132" s="19"/>
      <c r="F132" s="16"/>
      <c r="G132" s="19"/>
      <c r="H132" s="19"/>
      <c r="I132" s="26"/>
    </row>
    <row r="133" spans="1:9" s="12" customFormat="1" x14ac:dyDescent="0.3">
      <c r="A133" s="16"/>
      <c r="B133" s="16"/>
      <c r="C133" s="16"/>
      <c r="D133" s="16"/>
      <c r="E133" s="19"/>
      <c r="F133" s="16"/>
      <c r="G133" s="19"/>
      <c r="H133" s="19"/>
      <c r="I133" s="26"/>
    </row>
    <row r="134" spans="1:9" s="12" customFormat="1" x14ac:dyDescent="0.3">
      <c r="A134" s="16"/>
      <c r="B134" s="16"/>
      <c r="C134" s="16"/>
      <c r="D134" s="16"/>
      <c r="E134" s="19"/>
      <c r="F134" s="16"/>
      <c r="G134" s="19"/>
      <c r="H134" s="19"/>
      <c r="I134" s="26"/>
    </row>
    <row r="135" spans="1:9" s="12" customFormat="1" x14ac:dyDescent="0.3">
      <c r="A135" s="16"/>
      <c r="B135" s="16"/>
      <c r="C135" s="16"/>
      <c r="D135" s="16"/>
      <c r="E135" s="19"/>
      <c r="F135" s="16"/>
      <c r="G135" s="19"/>
      <c r="H135" s="19"/>
      <c r="I135" s="26"/>
    </row>
    <row r="136" spans="1:9" s="12" customFormat="1" x14ac:dyDescent="0.3">
      <c r="A136" s="16"/>
      <c r="B136" s="16"/>
      <c r="C136" s="16"/>
      <c r="D136" s="16"/>
      <c r="E136" s="19"/>
      <c r="F136" s="16"/>
      <c r="G136" s="19"/>
      <c r="H136" s="19"/>
      <c r="I136" s="26"/>
    </row>
    <row r="137" spans="1:9" s="12" customFormat="1" x14ac:dyDescent="0.3">
      <c r="A137" s="16"/>
      <c r="B137" s="16"/>
      <c r="C137" s="16"/>
      <c r="D137" s="16"/>
      <c r="E137" s="19"/>
      <c r="F137" s="16"/>
      <c r="G137" s="19"/>
      <c r="H137" s="19"/>
      <c r="I137" s="26"/>
    </row>
    <row r="138" spans="1:9" s="12" customFormat="1" x14ac:dyDescent="0.3">
      <c r="A138" s="16"/>
      <c r="B138" s="16"/>
      <c r="C138" s="16"/>
      <c r="D138" s="16"/>
      <c r="E138" s="19"/>
      <c r="F138" s="16"/>
      <c r="G138" s="19"/>
      <c r="H138" s="19"/>
      <c r="I138" s="26"/>
    </row>
    <row r="139" spans="1:9" s="12" customFormat="1" x14ac:dyDescent="0.3">
      <c r="A139" s="16"/>
      <c r="B139" s="16"/>
      <c r="C139" s="16"/>
      <c r="D139" s="16"/>
      <c r="E139" s="19"/>
      <c r="F139" s="16"/>
      <c r="G139" s="19"/>
      <c r="H139" s="19"/>
      <c r="I139" s="26"/>
    </row>
    <row r="140" spans="1:9" s="12" customFormat="1" x14ac:dyDescent="0.3">
      <c r="A140" s="16"/>
      <c r="B140" s="16"/>
      <c r="C140" s="16"/>
      <c r="D140" s="16"/>
      <c r="E140" s="19"/>
      <c r="F140" s="16"/>
      <c r="G140" s="19"/>
      <c r="H140" s="19"/>
      <c r="I140" s="26"/>
    </row>
    <row r="141" spans="1:9" s="12" customFormat="1" x14ac:dyDescent="0.3">
      <c r="A141" s="16"/>
      <c r="B141" s="16"/>
      <c r="C141" s="16"/>
      <c r="D141" s="16"/>
      <c r="E141" s="19"/>
      <c r="F141" s="16"/>
      <c r="G141" s="19"/>
      <c r="H141" s="19"/>
      <c r="I141" s="26"/>
    </row>
    <row r="142" spans="1:9" s="12" customFormat="1" x14ac:dyDescent="0.3">
      <c r="A142" s="16"/>
      <c r="B142" s="16"/>
      <c r="C142" s="16"/>
      <c r="D142" s="16"/>
      <c r="E142" s="19"/>
      <c r="F142" s="16"/>
      <c r="G142" s="19"/>
      <c r="H142" s="19"/>
      <c r="I142" s="26"/>
    </row>
    <row r="143" spans="1:9" s="12" customFormat="1" x14ac:dyDescent="0.3">
      <c r="A143" s="16"/>
      <c r="B143" s="16"/>
      <c r="C143" s="16"/>
      <c r="D143" s="16"/>
      <c r="E143" s="19"/>
      <c r="F143" s="16"/>
      <c r="G143" s="19"/>
      <c r="H143" s="19"/>
      <c r="I143" s="26"/>
    </row>
    <row r="144" spans="1:9" s="12" customFormat="1" x14ac:dyDescent="0.3">
      <c r="A144" s="16"/>
      <c r="B144" s="16"/>
      <c r="C144" s="16"/>
      <c r="D144" s="16"/>
      <c r="E144" s="19"/>
      <c r="F144" s="16"/>
      <c r="G144" s="19"/>
      <c r="H144" s="19"/>
      <c r="I144" s="26"/>
    </row>
    <row r="145" spans="1:9" s="12" customFormat="1" x14ac:dyDescent="0.3">
      <c r="A145" s="16"/>
      <c r="B145" s="16"/>
      <c r="C145" s="16"/>
      <c r="D145" s="16"/>
      <c r="E145" s="19"/>
      <c r="F145" s="16"/>
      <c r="G145" s="19"/>
      <c r="H145" s="19"/>
      <c r="I145" s="26"/>
    </row>
    <row r="146" spans="1:9" s="12" customFormat="1" x14ac:dyDescent="0.3">
      <c r="A146" s="16"/>
      <c r="B146" s="16"/>
      <c r="C146" s="16"/>
      <c r="D146" s="16"/>
      <c r="E146" s="19"/>
      <c r="F146" s="16"/>
      <c r="G146" s="19"/>
      <c r="H146" s="19"/>
      <c r="I146" s="26"/>
    </row>
    <row r="147" spans="1:9" s="12" customFormat="1" x14ac:dyDescent="0.3">
      <c r="A147" s="16"/>
      <c r="B147" s="16"/>
      <c r="C147" s="16"/>
      <c r="D147" s="16"/>
      <c r="E147" s="19"/>
      <c r="F147" s="16"/>
      <c r="G147" s="19"/>
      <c r="H147" s="19"/>
      <c r="I147" s="26"/>
    </row>
    <row r="148" spans="1:9" s="12" customFormat="1" x14ac:dyDescent="0.3">
      <c r="A148" s="16"/>
      <c r="B148" s="16"/>
      <c r="C148" s="16"/>
      <c r="D148" s="16"/>
      <c r="E148" s="19"/>
      <c r="F148" s="16"/>
      <c r="G148" s="19"/>
      <c r="H148" s="19"/>
      <c r="I148" s="26"/>
    </row>
    <row r="149" spans="1:9" s="12" customFormat="1" x14ac:dyDescent="0.3">
      <c r="A149" s="16"/>
      <c r="B149" s="16"/>
      <c r="C149" s="16"/>
      <c r="D149" s="16"/>
      <c r="E149" s="19"/>
      <c r="F149" s="16"/>
      <c r="G149" s="19"/>
      <c r="H149" s="19"/>
      <c r="I149" s="26"/>
    </row>
    <row r="150" spans="1:9" s="12" customFormat="1" x14ac:dyDescent="0.3">
      <c r="A150" s="16"/>
      <c r="B150" s="16"/>
      <c r="C150" s="16"/>
      <c r="D150" s="16"/>
      <c r="E150" s="19"/>
      <c r="F150" s="16"/>
      <c r="G150" s="19"/>
      <c r="H150" s="19"/>
      <c r="I150" s="26"/>
    </row>
    <row r="151" spans="1:9" s="12" customFormat="1" x14ac:dyDescent="0.3">
      <c r="A151" s="16"/>
      <c r="B151" s="16"/>
      <c r="C151" s="16"/>
      <c r="D151" s="16"/>
      <c r="E151" s="19"/>
      <c r="F151" s="16"/>
      <c r="G151" s="19"/>
      <c r="H151" s="19"/>
      <c r="I151" s="26"/>
    </row>
    <row r="152" spans="1:9" s="12" customFormat="1" x14ac:dyDescent="0.3">
      <c r="A152" s="16"/>
      <c r="B152" s="16"/>
      <c r="C152" s="16"/>
      <c r="D152" s="16"/>
      <c r="E152" s="19"/>
      <c r="F152" s="16"/>
      <c r="G152" s="19"/>
      <c r="H152" s="19"/>
      <c r="I152" s="26"/>
    </row>
    <row r="153" spans="1:9" s="12" customFormat="1" x14ac:dyDescent="0.3">
      <c r="A153" s="16"/>
      <c r="B153" s="16"/>
      <c r="C153" s="16"/>
      <c r="D153" s="16"/>
      <c r="E153" s="19"/>
      <c r="F153" s="16"/>
      <c r="G153" s="19"/>
      <c r="H153" s="19"/>
      <c r="I153" s="26"/>
    </row>
    <row r="154" spans="1:9" s="12" customFormat="1" x14ac:dyDescent="0.3">
      <c r="A154" s="16"/>
      <c r="B154" s="16"/>
      <c r="C154" s="16"/>
      <c r="D154" s="16"/>
      <c r="E154" s="19"/>
      <c r="F154" s="16"/>
      <c r="G154" s="19"/>
      <c r="H154" s="19"/>
      <c r="I154" s="26"/>
    </row>
    <row r="155" spans="1:9" s="12" customFormat="1" x14ac:dyDescent="0.3">
      <c r="A155" s="16"/>
      <c r="B155" s="16"/>
      <c r="C155" s="16"/>
      <c r="D155" s="16"/>
      <c r="E155" s="19"/>
      <c r="F155" s="16"/>
      <c r="G155" s="19"/>
      <c r="H155" s="19"/>
      <c r="I155" s="26"/>
    </row>
    <row r="156" spans="1:9" s="12" customFormat="1" x14ac:dyDescent="0.3">
      <c r="A156" s="16"/>
      <c r="B156" s="16"/>
      <c r="C156" s="16"/>
      <c r="D156" s="16"/>
      <c r="E156" s="19"/>
      <c r="F156" s="16"/>
      <c r="G156" s="19"/>
      <c r="H156" s="19"/>
      <c r="I156" s="26"/>
    </row>
    <row r="157" spans="1:9" s="12" customFormat="1" x14ac:dyDescent="0.3">
      <c r="A157" s="16"/>
      <c r="B157" s="16"/>
      <c r="C157" s="16"/>
      <c r="D157" s="16"/>
      <c r="E157" s="19"/>
      <c r="F157" s="16"/>
      <c r="G157" s="19"/>
      <c r="H157" s="19"/>
      <c r="I157" s="26"/>
    </row>
    <row r="158" spans="1:9" s="12" customFormat="1" x14ac:dyDescent="0.3">
      <c r="A158" s="16"/>
      <c r="B158" s="16"/>
      <c r="C158" s="16"/>
      <c r="D158" s="16"/>
      <c r="E158" s="19"/>
      <c r="F158" s="16"/>
      <c r="G158" s="19"/>
      <c r="H158" s="19"/>
      <c r="I158" s="26"/>
    </row>
    <row r="159" spans="1:9" s="12" customFormat="1" x14ac:dyDescent="0.3">
      <c r="A159" s="16"/>
      <c r="B159" s="16"/>
      <c r="C159" s="16"/>
      <c r="D159" s="16"/>
      <c r="E159" s="19"/>
      <c r="F159" s="16"/>
      <c r="G159" s="19"/>
      <c r="H159" s="19"/>
      <c r="I159" s="26"/>
    </row>
    <row r="160" spans="1:9" s="12" customFormat="1" x14ac:dyDescent="0.3">
      <c r="A160" s="16"/>
      <c r="B160" s="16"/>
      <c r="C160" s="16"/>
      <c r="D160" s="16"/>
      <c r="E160" s="19"/>
      <c r="F160" s="16"/>
      <c r="G160" s="19"/>
      <c r="H160" s="19"/>
      <c r="I160" s="26"/>
    </row>
    <row r="161" spans="1:9" s="12" customFormat="1" x14ac:dyDescent="0.3">
      <c r="A161" s="16"/>
      <c r="B161" s="16"/>
      <c r="C161" s="16"/>
      <c r="D161" s="16"/>
      <c r="E161" s="19"/>
      <c r="F161" s="16"/>
      <c r="G161" s="19"/>
      <c r="H161" s="19"/>
      <c r="I161" s="26"/>
    </row>
    <row r="162" spans="1:9" s="12" customFormat="1" x14ac:dyDescent="0.3">
      <c r="A162" s="16"/>
      <c r="B162" s="16"/>
      <c r="C162" s="16"/>
      <c r="D162" s="16"/>
      <c r="E162" s="19"/>
      <c r="F162" s="16"/>
      <c r="G162" s="19"/>
      <c r="H162" s="19"/>
      <c r="I162" s="26"/>
    </row>
    <row r="163" spans="1:9" s="12" customFormat="1" x14ac:dyDescent="0.3">
      <c r="A163" s="16"/>
      <c r="B163" s="16"/>
      <c r="C163" s="16"/>
      <c r="D163" s="16"/>
      <c r="E163" s="19"/>
      <c r="F163" s="16"/>
      <c r="G163" s="19"/>
      <c r="H163" s="19"/>
      <c r="I163" s="26"/>
    </row>
    <row r="164" spans="1:9" s="12" customFormat="1" x14ac:dyDescent="0.3">
      <c r="A164" s="16"/>
      <c r="B164" s="16"/>
      <c r="C164" s="16"/>
      <c r="D164" s="16"/>
      <c r="E164" s="19"/>
      <c r="F164" s="16"/>
      <c r="G164" s="19"/>
      <c r="H164" s="19"/>
      <c r="I164" s="26"/>
    </row>
    <row r="165" spans="1:9" s="12" customFormat="1" x14ac:dyDescent="0.3">
      <c r="A165" s="16"/>
      <c r="B165" s="16"/>
      <c r="C165" s="16"/>
      <c r="D165" s="16"/>
      <c r="E165" s="19"/>
      <c r="F165" s="16"/>
      <c r="G165" s="19"/>
      <c r="H165" s="19"/>
      <c r="I165" s="26"/>
    </row>
    <row r="166" spans="1:9" s="12" customFormat="1" x14ac:dyDescent="0.3">
      <c r="A166" s="16"/>
      <c r="B166" s="16"/>
      <c r="C166" s="16"/>
      <c r="D166" s="16"/>
      <c r="E166" s="19"/>
      <c r="F166" s="16"/>
      <c r="G166" s="19"/>
      <c r="H166" s="19"/>
      <c r="I166" s="26"/>
    </row>
    <row r="167" spans="1:9" s="12" customFormat="1" x14ac:dyDescent="0.3">
      <c r="A167" s="16"/>
      <c r="B167" s="16"/>
      <c r="C167" s="16"/>
      <c r="D167" s="16"/>
      <c r="E167" s="19"/>
      <c r="F167" s="16"/>
      <c r="G167" s="19"/>
      <c r="H167" s="19"/>
      <c r="I167" s="26"/>
    </row>
    <row r="168" spans="1:9" s="12" customFormat="1" x14ac:dyDescent="0.3">
      <c r="A168" s="16"/>
      <c r="B168" s="16"/>
      <c r="C168" s="16"/>
      <c r="D168" s="16"/>
      <c r="E168" s="19"/>
      <c r="F168" s="16"/>
      <c r="G168" s="19"/>
      <c r="H168" s="19"/>
      <c r="I168" s="26"/>
    </row>
    <row r="169" spans="1:9" s="12" customFormat="1" x14ac:dyDescent="0.3">
      <c r="A169" s="16"/>
      <c r="B169" s="16"/>
      <c r="C169" s="16"/>
      <c r="D169" s="16"/>
      <c r="E169" s="19"/>
      <c r="F169" s="16"/>
      <c r="G169" s="19"/>
      <c r="H169" s="19"/>
      <c r="I169" s="26"/>
    </row>
    <row r="170" spans="1:9" s="12" customFormat="1" x14ac:dyDescent="0.3">
      <c r="A170" s="16"/>
      <c r="B170" s="16"/>
      <c r="C170" s="16"/>
      <c r="D170" s="16"/>
      <c r="E170" s="19"/>
      <c r="F170" s="16"/>
      <c r="G170" s="19"/>
      <c r="H170" s="19"/>
      <c r="I170" s="26"/>
    </row>
    <row r="171" spans="1:9" s="12" customFormat="1" x14ac:dyDescent="0.3">
      <c r="A171" s="16"/>
      <c r="B171" s="16"/>
      <c r="C171" s="16"/>
      <c r="D171" s="16"/>
      <c r="E171" s="19"/>
      <c r="F171" s="16"/>
      <c r="G171" s="19"/>
      <c r="H171" s="19"/>
      <c r="I171" s="26"/>
    </row>
    <row r="172" spans="1:9" s="12" customFormat="1" x14ac:dyDescent="0.3">
      <c r="A172" s="16"/>
      <c r="B172" s="16"/>
      <c r="C172" s="16"/>
      <c r="D172" s="16"/>
      <c r="E172" s="19"/>
      <c r="F172" s="16"/>
      <c r="G172" s="19"/>
      <c r="H172" s="19"/>
      <c r="I172" s="26"/>
    </row>
    <row r="173" spans="1:9" s="12" customFormat="1" x14ac:dyDescent="0.3">
      <c r="A173" s="16"/>
      <c r="B173" s="16"/>
      <c r="C173" s="16"/>
      <c r="D173" s="16"/>
      <c r="E173" s="19"/>
      <c r="F173" s="16"/>
      <c r="G173" s="19"/>
      <c r="H173" s="19"/>
      <c r="I173" s="26"/>
    </row>
    <row r="174" spans="1:9" s="12" customFormat="1" x14ac:dyDescent="0.3">
      <c r="A174" s="16"/>
      <c r="B174" s="16"/>
      <c r="C174" s="16"/>
      <c r="D174" s="16"/>
      <c r="E174" s="19"/>
      <c r="F174" s="16"/>
      <c r="G174" s="19"/>
      <c r="H174" s="19"/>
      <c r="I174" s="26"/>
    </row>
    <row r="175" spans="1:9" s="12" customFormat="1" x14ac:dyDescent="0.3">
      <c r="A175" s="16"/>
      <c r="B175" s="16"/>
      <c r="C175" s="16"/>
      <c r="D175" s="16"/>
      <c r="E175" s="19"/>
      <c r="F175" s="16"/>
      <c r="G175" s="19"/>
      <c r="H175" s="19"/>
      <c r="I175" s="26"/>
    </row>
    <row r="176" spans="1:9" s="12" customFormat="1" x14ac:dyDescent="0.3">
      <c r="A176" s="16"/>
      <c r="B176" s="16"/>
      <c r="C176" s="16"/>
      <c r="D176" s="16"/>
      <c r="E176" s="19"/>
      <c r="F176" s="16"/>
      <c r="G176" s="19"/>
      <c r="H176" s="19"/>
      <c r="I176" s="26"/>
    </row>
    <row r="177" spans="1:9" s="12" customFormat="1" x14ac:dyDescent="0.3">
      <c r="A177" s="16"/>
      <c r="B177" s="16"/>
      <c r="C177" s="16"/>
      <c r="D177" s="16"/>
      <c r="E177" s="19"/>
      <c r="F177" s="16"/>
      <c r="G177" s="19"/>
      <c r="H177" s="19"/>
      <c r="I177" s="26"/>
    </row>
    <row r="178" spans="1:9" s="12" customFormat="1" x14ac:dyDescent="0.3">
      <c r="A178" s="16"/>
      <c r="B178" s="16"/>
      <c r="C178" s="16"/>
      <c r="D178" s="16"/>
      <c r="E178" s="19"/>
      <c r="F178" s="16"/>
      <c r="G178" s="19"/>
      <c r="H178" s="19"/>
      <c r="I178" s="26"/>
    </row>
    <row r="179" spans="1:9" s="12" customFormat="1" x14ac:dyDescent="0.3">
      <c r="A179" s="16"/>
      <c r="B179" s="16"/>
      <c r="C179" s="16"/>
      <c r="D179" s="16"/>
      <c r="E179" s="19"/>
      <c r="F179" s="16"/>
      <c r="G179" s="19"/>
      <c r="H179" s="19"/>
      <c r="I179" s="26"/>
    </row>
    <row r="180" spans="1:9" s="12" customFormat="1" x14ac:dyDescent="0.3">
      <c r="A180" s="16"/>
      <c r="B180" s="16"/>
      <c r="C180" s="16"/>
      <c r="D180" s="16"/>
      <c r="E180" s="19"/>
      <c r="F180" s="16"/>
      <c r="G180" s="19"/>
      <c r="H180" s="19"/>
      <c r="I180" s="26"/>
    </row>
    <row r="181" spans="1:9" s="12" customFormat="1" x14ac:dyDescent="0.3">
      <c r="A181" s="16"/>
      <c r="B181" s="16"/>
      <c r="C181" s="16"/>
      <c r="D181" s="16"/>
      <c r="E181" s="19"/>
      <c r="F181" s="16"/>
      <c r="G181" s="19"/>
      <c r="H181" s="19"/>
      <c r="I181" s="26"/>
    </row>
    <row r="182" spans="1:9" s="12" customFormat="1" x14ac:dyDescent="0.3">
      <c r="A182" s="16"/>
      <c r="B182" s="16"/>
      <c r="C182" s="16"/>
      <c r="D182" s="16"/>
      <c r="E182" s="19"/>
      <c r="F182" s="16"/>
      <c r="G182" s="19"/>
      <c r="H182" s="19"/>
      <c r="I182" s="26"/>
    </row>
    <row r="183" spans="1:9" s="12" customFormat="1" x14ac:dyDescent="0.3">
      <c r="A183" s="16"/>
      <c r="B183" s="16"/>
      <c r="C183" s="16"/>
      <c r="D183" s="16"/>
      <c r="E183" s="19"/>
      <c r="F183" s="16"/>
      <c r="G183" s="19"/>
      <c r="H183" s="19"/>
      <c r="I183" s="26"/>
    </row>
    <row r="184" spans="1:9" s="12" customFormat="1" x14ac:dyDescent="0.3">
      <c r="A184" s="16"/>
      <c r="B184" s="16"/>
      <c r="C184" s="16"/>
      <c r="D184" s="16"/>
      <c r="E184" s="19"/>
      <c r="F184" s="16"/>
      <c r="G184" s="19"/>
      <c r="H184" s="19"/>
      <c r="I184" s="26"/>
    </row>
    <row r="185" spans="1:9" s="12" customFormat="1" x14ac:dyDescent="0.3">
      <c r="A185" s="16"/>
      <c r="B185" s="16"/>
      <c r="C185" s="16"/>
      <c r="D185" s="16"/>
      <c r="E185" s="19"/>
      <c r="F185" s="16"/>
      <c r="G185" s="19"/>
      <c r="H185" s="19"/>
      <c r="I185" s="26"/>
    </row>
    <row r="186" spans="1:9" s="12" customFormat="1" x14ac:dyDescent="0.3">
      <c r="A186" s="16"/>
      <c r="B186" s="16"/>
      <c r="C186" s="16"/>
      <c r="D186" s="16"/>
      <c r="E186" s="19"/>
      <c r="F186" s="16"/>
      <c r="G186" s="19"/>
      <c r="H186" s="19"/>
      <c r="I186" s="26"/>
    </row>
    <row r="187" spans="1:9" s="12" customFormat="1" x14ac:dyDescent="0.3">
      <c r="A187" s="16"/>
      <c r="B187" s="16"/>
      <c r="C187" s="16"/>
      <c r="D187" s="16"/>
      <c r="E187" s="19"/>
      <c r="F187" s="16"/>
      <c r="G187" s="19"/>
      <c r="H187" s="19"/>
      <c r="I187" s="26"/>
    </row>
    <row r="188" spans="1:9" s="12" customFormat="1" x14ac:dyDescent="0.3">
      <c r="A188" s="16"/>
      <c r="B188" s="16"/>
      <c r="C188" s="16"/>
      <c r="D188" s="16"/>
      <c r="E188" s="19"/>
      <c r="F188" s="16"/>
      <c r="G188" s="19"/>
      <c r="H188" s="19"/>
      <c r="I188" s="26"/>
    </row>
    <row r="189" spans="1:9" s="12" customFormat="1" x14ac:dyDescent="0.3">
      <c r="A189" s="16"/>
      <c r="B189" s="16"/>
      <c r="C189" s="16"/>
      <c r="D189" s="16"/>
      <c r="E189" s="19"/>
      <c r="F189" s="16"/>
      <c r="G189" s="19"/>
      <c r="H189" s="19"/>
      <c r="I189" s="26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M189"/>
  <sheetViews>
    <sheetView workbookViewId="0">
      <selection activeCell="D5" sqref="D5"/>
    </sheetView>
  </sheetViews>
  <sheetFormatPr defaultColWidth="8.88671875" defaultRowHeight="14.4" x14ac:dyDescent="0.3"/>
  <cols>
    <col min="1" max="1" width="11" style="3" customWidth="1"/>
    <col min="2" max="2" width="9.33203125" style="3" customWidth="1"/>
    <col min="3" max="4" width="8.88671875" style="3"/>
    <col min="5" max="5" width="7.21875" style="9" customWidth="1"/>
    <col min="6" max="6" width="7.33203125" style="3" customWidth="1"/>
    <col min="7" max="7" width="11.109375" style="9" customWidth="1"/>
    <col min="8" max="8" width="13.44140625" style="9" customWidth="1"/>
    <col min="9" max="9" width="8.109375" style="33" customWidth="1"/>
    <col min="10" max="10" width="10.6640625" customWidth="1"/>
    <col min="254" max="254" width="14.33203125" customWidth="1"/>
    <col min="255" max="255" width="15" customWidth="1"/>
    <col min="257" max="257" width="12.88671875" customWidth="1"/>
    <col min="258" max="258" width="12.33203125" customWidth="1"/>
    <col min="510" max="510" width="14.33203125" customWidth="1"/>
    <col min="511" max="511" width="15" customWidth="1"/>
    <col min="513" max="513" width="12.88671875" customWidth="1"/>
    <col min="514" max="514" width="12.33203125" customWidth="1"/>
    <col min="766" max="766" width="14.33203125" customWidth="1"/>
    <col min="767" max="767" width="15" customWidth="1"/>
    <col min="769" max="769" width="12.88671875" customWidth="1"/>
    <col min="770" max="770" width="12.33203125" customWidth="1"/>
    <col min="1022" max="1022" width="14.33203125" customWidth="1"/>
    <col min="1023" max="1023" width="15" customWidth="1"/>
    <col min="1025" max="1025" width="12.88671875" customWidth="1"/>
    <col min="1026" max="1026" width="12.33203125" customWidth="1"/>
    <col min="1278" max="1278" width="14.33203125" customWidth="1"/>
    <col min="1279" max="1279" width="15" customWidth="1"/>
    <col min="1281" max="1281" width="12.88671875" customWidth="1"/>
    <col min="1282" max="1282" width="12.33203125" customWidth="1"/>
    <col min="1534" max="1534" width="14.33203125" customWidth="1"/>
    <col min="1535" max="1535" width="15" customWidth="1"/>
    <col min="1537" max="1537" width="12.88671875" customWidth="1"/>
    <col min="1538" max="1538" width="12.33203125" customWidth="1"/>
    <col min="1790" max="1790" width="14.33203125" customWidth="1"/>
    <col min="1791" max="1791" width="15" customWidth="1"/>
    <col min="1793" max="1793" width="12.88671875" customWidth="1"/>
    <col min="1794" max="1794" width="12.33203125" customWidth="1"/>
    <col min="2046" max="2046" width="14.33203125" customWidth="1"/>
    <col min="2047" max="2047" width="15" customWidth="1"/>
    <col min="2049" max="2049" width="12.88671875" customWidth="1"/>
    <col min="2050" max="2050" width="12.33203125" customWidth="1"/>
    <col min="2302" max="2302" width="14.33203125" customWidth="1"/>
    <col min="2303" max="2303" width="15" customWidth="1"/>
    <col min="2305" max="2305" width="12.88671875" customWidth="1"/>
    <col min="2306" max="2306" width="12.33203125" customWidth="1"/>
    <col min="2558" max="2558" width="14.33203125" customWidth="1"/>
    <col min="2559" max="2559" width="15" customWidth="1"/>
    <col min="2561" max="2561" width="12.88671875" customWidth="1"/>
    <col min="2562" max="2562" width="12.33203125" customWidth="1"/>
    <col min="2814" max="2814" width="14.33203125" customWidth="1"/>
    <col min="2815" max="2815" width="15" customWidth="1"/>
    <col min="2817" max="2817" width="12.88671875" customWidth="1"/>
    <col min="2818" max="2818" width="12.33203125" customWidth="1"/>
    <col min="3070" max="3070" width="14.33203125" customWidth="1"/>
    <col min="3071" max="3071" width="15" customWidth="1"/>
    <col min="3073" max="3073" width="12.88671875" customWidth="1"/>
    <col min="3074" max="3074" width="12.33203125" customWidth="1"/>
    <col min="3326" max="3326" width="14.33203125" customWidth="1"/>
    <col min="3327" max="3327" width="15" customWidth="1"/>
    <col min="3329" max="3329" width="12.88671875" customWidth="1"/>
    <col min="3330" max="3330" width="12.33203125" customWidth="1"/>
    <col min="3582" max="3582" width="14.33203125" customWidth="1"/>
    <col min="3583" max="3583" width="15" customWidth="1"/>
    <col min="3585" max="3585" width="12.88671875" customWidth="1"/>
    <col min="3586" max="3586" width="12.33203125" customWidth="1"/>
    <col min="3838" max="3838" width="14.33203125" customWidth="1"/>
    <col min="3839" max="3839" width="15" customWidth="1"/>
    <col min="3841" max="3841" width="12.88671875" customWidth="1"/>
    <col min="3842" max="3842" width="12.33203125" customWidth="1"/>
    <col min="4094" max="4094" width="14.33203125" customWidth="1"/>
    <col min="4095" max="4095" width="15" customWidth="1"/>
    <col min="4097" max="4097" width="12.88671875" customWidth="1"/>
    <col min="4098" max="4098" width="12.33203125" customWidth="1"/>
    <col min="4350" max="4350" width="14.33203125" customWidth="1"/>
    <col min="4351" max="4351" width="15" customWidth="1"/>
    <col min="4353" max="4353" width="12.88671875" customWidth="1"/>
    <col min="4354" max="4354" width="12.33203125" customWidth="1"/>
    <col min="4606" max="4606" width="14.33203125" customWidth="1"/>
    <col min="4607" max="4607" width="15" customWidth="1"/>
    <col min="4609" max="4609" width="12.88671875" customWidth="1"/>
    <col min="4610" max="4610" width="12.33203125" customWidth="1"/>
    <col min="4862" max="4862" width="14.33203125" customWidth="1"/>
    <col min="4863" max="4863" width="15" customWidth="1"/>
    <col min="4865" max="4865" width="12.88671875" customWidth="1"/>
    <col min="4866" max="4866" width="12.33203125" customWidth="1"/>
    <col min="5118" max="5118" width="14.33203125" customWidth="1"/>
    <col min="5119" max="5119" width="15" customWidth="1"/>
    <col min="5121" max="5121" width="12.88671875" customWidth="1"/>
    <col min="5122" max="5122" width="12.33203125" customWidth="1"/>
    <col min="5374" max="5374" width="14.33203125" customWidth="1"/>
    <col min="5375" max="5375" width="15" customWidth="1"/>
    <col min="5377" max="5377" width="12.88671875" customWidth="1"/>
    <col min="5378" max="5378" width="12.33203125" customWidth="1"/>
    <col min="5630" max="5630" width="14.33203125" customWidth="1"/>
    <col min="5631" max="5631" width="15" customWidth="1"/>
    <col min="5633" max="5633" width="12.88671875" customWidth="1"/>
    <col min="5634" max="5634" width="12.33203125" customWidth="1"/>
    <col min="5886" max="5886" width="14.33203125" customWidth="1"/>
    <col min="5887" max="5887" width="15" customWidth="1"/>
    <col min="5889" max="5889" width="12.88671875" customWidth="1"/>
    <col min="5890" max="5890" width="12.33203125" customWidth="1"/>
    <col min="6142" max="6142" width="14.33203125" customWidth="1"/>
    <col min="6143" max="6143" width="15" customWidth="1"/>
    <col min="6145" max="6145" width="12.88671875" customWidth="1"/>
    <col min="6146" max="6146" width="12.33203125" customWidth="1"/>
    <col min="6398" max="6398" width="14.33203125" customWidth="1"/>
    <col min="6399" max="6399" width="15" customWidth="1"/>
    <col min="6401" max="6401" width="12.88671875" customWidth="1"/>
    <col min="6402" max="6402" width="12.33203125" customWidth="1"/>
    <col min="6654" max="6654" width="14.33203125" customWidth="1"/>
    <col min="6655" max="6655" width="15" customWidth="1"/>
    <col min="6657" max="6657" width="12.88671875" customWidth="1"/>
    <col min="6658" max="6658" width="12.33203125" customWidth="1"/>
    <col min="6910" max="6910" width="14.33203125" customWidth="1"/>
    <col min="6911" max="6911" width="15" customWidth="1"/>
    <col min="6913" max="6913" width="12.88671875" customWidth="1"/>
    <col min="6914" max="6914" width="12.33203125" customWidth="1"/>
    <col min="7166" max="7166" width="14.33203125" customWidth="1"/>
    <col min="7167" max="7167" width="15" customWidth="1"/>
    <col min="7169" max="7169" width="12.88671875" customWidth="1"/>
    <col min="7170" max="7170" width="12.33203125" customWidth="1"/>
    <col min="7422" max="7422" width="14.33203125" customWidth="1"/>
    <col min="7423" max="7423" width="15" customWidth="1"/>
    <col min="7425" max="7425" width="12.88671875" customWidth="1"/>
    <col min="7426" max="7426" width="12.33203125" customWidth="1"/>
    <col min="7678" max="7678" width="14.33203125" customWidth="1"/>
    <col min="7679" max="7679" width="15" customWidth="1"/>
    <col min="7681" max="7681" width="12.88671875" customWidth="1"/>
    <col min="7682" max="7682" width="12.33203125" customWidth="1"/>
    <col min="7934" max="7934" width="14.33203125" customWidth="1"/>
    <col min="7935" max="7935" width="15" customWidth="1"/>
    <col min="7937" max="7937" width="12.88671875" customWidth="1"/>
    <col min="7938" max="7938" width="12.33203125" customWidth="1"/>
    <col min="8190" max="8190" width="14.33203125" customWidth="1"/>
    <col min="8191" max="8191" width="15" customWidth="1"/>
    <col min="8193" max="8193" width="12.88671875" customWidth="1"/>
    <col min="8194" max="8194" width="12.33203125" customWidth="1"/>
    <col min="8446" max="8446" width="14.33203125" customWidth="1"/>
    <col min="8447" max="8447" width="15" customWidth="1"/>
    <col min="8449" max="8449" width="12.88671875" customWidth="1"/>
    <col min="8450" max="8450" width="12.33203125" customWidth="1"/>
    <col min="8702" max="8702" width="14.33203125" customWidth="1"/>
    <col min="8703" max="8703" width="15" customWidth="1"/>
    <col min="8705" max="8705" width="12.88671875" customWidth="1"/>
    <col min="8706" max="8706" width="12.33203125" customWidth="1"/>
    <col min="8958" max="8958" width="14.33203125" customWidth="1"/>
    <col min="8959" max="8959" width="15" customWidth="1"/>
    <col min="8961" max="8961" width="12.88671875" customWidth="1"/>
    <col min="8962" max="8962" width="12.33203125" customWidth="1"/>
    <col min="9214" max="9214" width="14.33203125" customWidth="1"/>
    <col min="9215" max="9215" width="15" customWidth="1"/>
    <col min="9217" max="9217" width="12.88671875" customWidth="1"/>
    <col min="9218" max="9218" width="12.33203125" customWidth="1"/>
    <col min="9470" max="9470" width="14.33203125" customWidth="1"/>
    <col min="9471" max="9471" width="15" customWidth="1"/>
    <col min="9473" max="9473" width="12.88671875" customWidth="1"/>
    <col min="9474" max="9474" width="12.33203125" customWidth="1"/>
    <col min="9726" max="9726" width="14.33203125" customWidth="1"/>
    <col min="9727" max="9727" width="15" customWidth="1"/>
    <col min="9729" max="9729" width="12.88671875" customWidth="1"/>
    <col min="9730" max="9730" width="12.33203125" customWidth="1"/>
    <col min="9982" max="9982" width="14.33203125" customWidth="1"/>
    <col min="9983" max="9983" width="15" customWidth="1"/>
    <col min="9985" max="9985" width="12.88671875" customWidth="1"/>
    <col min="9986" max="9986" width="12.33203125" customWidth="1"/>
    <col min="10238" max="10238" width="14.33203125" customWidth="1"/>
    <col min="10239" max="10239" width="15" customWidth="1"/>
    <col min="10241" max="10241" width="12.88671875" customWidth="1"/>
    <col min="10242" max="10242" width="12.33203125" customWidth="1"/>
    <col min="10494" max="10494" width="14.33203125" customWidth="1"/>
    <col min="10495" max="10495" width="15" customWidth="1"/>
    <col min="10497" max="10497" width="12.88671875" customWidth="1"/>
    <col min="10498" max="10498" width="12.33203125" customWidth="1"/>
    <col min="10750" max="10750" width="14.33203125" customWidth="1"/>
    <col min="10751" max="10751" width="15" customWidth="1"/>
    <col min="10753" max="10753" width="12.88671875" customWidth="1"/>
    <col min="10754" max="10754" width="12.33203125" customWidth="1"/>
    <col min="11006" max="11006" width="14.33203125" customWidth="1"/>
    <col min="11007" max="11007" width="15" customWidth="1"/>
    <col min="11009" max="11009" width="12.88671875" customWidth="1"/>
    <col min="11010" max="11010" width="12.33203125" customWidth="1"/>
    <col min="11262" max="11262" width="14.33203125" customWidth="1"/>
    <col min="11263" max="11263" width="15" customWidth="1"/>
    <col min="11265" max="11265" width="12.88671875" customWidth="1"/>
    <col min="11266" max="11266" width="12.33203125" customWidth="1"/>
    <col min="11518" max="11518" width="14.33203125" customWidth="1"/>
    <col min="11519" max="11519" width="15" customWidth="1"/>
    <col min="11521" max="11521" width="12.88671875" customWidth="1"/>
    <col min="11522" max="11522" width="12.33203125" customWidth="1"/>
    <col min="11774" max="11774" width="14.33203125" customWidth="1"/>
    <col min="11775" max="11775" width="15" customWidth="1"/>
    <col min="11777" max="11777" width="12.88671875" customWidth="1"/>
    <col min="11778" max="11778" width="12.33203125" customWidth="1"/>
    <col min="12030" max="12030" width="14.33203125" customWidth="1"/>
    <col min="12031" max="12031" width="15" customWidth="1"/>
    <col min="12033" max="12033" width="12.88671875" customWidth="1"/>
    <col min="12034" max="12034" width="12.33203125" customWidth="1"/>
    <col min="12286" max="12286" width="14.33203125" customWidth="1"/>
    <col min="12287" max="12287" width="15" customWidth="1"/>
    <col min="12289" max="12289" width="12.88671875" customWidth="1"/>
    <col min="12290" max="12290" width="12.33203125" customWidth="1"/>
    <col min="12542" max="12542" width="14.33203125" customWidth="1"/>
    <col min="12543" max="12543" width="15" customWidth="1"/>
    <col min="12545" max="12545" width="12.88671875" customWidth="1"/>
    <col min="12546" max="12546" width="12.33203125" customWidth="1"/>
    <col min="12798" max="12798" width="14.33203125" customWidth="1"/>
    <col min="12799" max="12799" width="15" customWidth="1"/>
    <col min="12801" max="12801" width="12.88671875" customWidth="1"/>
    <col min="12802" max="12802" width="12.33203125" customWidth="1"/>
    <col min="13054" max="13054" width="14.33203125" customWidth="1"/>
    <col min="13055" max="13055" width="15" customWidth="1"/>
    <col min="13057" max="13057" width="12.88671875" customWidth="1"/>
    <col min="13058" max="13058" width="12.33203125" customWidth="1"/>
    <col min="13310" max="13310" width="14.33203125" customWidth="1"/>
    <col min="13311" max="13311" width="15" customWidth="1"/>
    <col min="13313" max="13313" width="12.88671875" customWidth="1"/>
    <col min="13314" max="13314" width="12.33203125" customWidth="1"/>
    <col min="13566" max="13566" width="14.33203125" customWidth="1"/>
    <col min="13567" max="13567" width="15" customWidth="1"/>
    <col min="13569" max="13569" width="12.88671875" customWidth="1"/>
    <col min="13570" max="13570" width="12.33203125" customWidth="1"/>
    <col min="13822" max="13822" width="14.33203125" customWidth="1"/>
    <col min="13823" max="13823" width="15" customWidth="1"/>
    <col min="13825" max="13825" width="12.88671875" customWidth="1"/>
    <col min="13826" max="13826" width="12.33203125" customWidth="1"/>
    <col min="14078" max="14078" width="14.33203125" customWidth="1"/>
    <col min="14079" max="14079" width="15" customWidth="1"/>
    <col min="14081" max="14081" width="12.88671875" customWidth="1"/>
    <col min="14082" max="14082" width="12.33203125" customWidth="1"/>
    <col min="14334" max="14334" width="14.33203125" customWidth="1"/>
    <col min="14335" max="14335" width="15" customWidth="1"/>
    <col min="14337" max="14337" width="12.88671875" customWidth="1"/>
    <col min="14338" max="14338" width="12.33203125" customWidth="1"/>
    <col min="14590" max="14590" width="14.33203125" customWidth="1"/>
    <col min="14591" max="14591" width="15" customWidth="1"/>
    <col min="14593" max="14593" width="12.88671875" customWidth="1"/>
    <col min="14594" max="14594" width="12.33203125" customWidth="1"/>
    <col min="14846" max="14846" width="14.33203125" customWidth="1"/>
    <col min="14847" max="14847" width="15" customWidth="1"/>
    <col min="14849" max="14849" width="12.88671875" customWidth="1"/>
    <col min="14850" max="14850" width="12.33203125" customWidth="1"/>
    <col min="15102" max="15102" width="14.33203125" customWidth="1"/>
    <col min="15103" max="15103" width="15" customWidth="1"/>
    <col min="15105" max="15105" width="12.88671875" customWidth="1"/>
    <col min="15106" max="15106" width="12.33203125" customWidth="1"/>
    <col min="15358" max="15358" width="14.33203125" customWidth="1"/>
    <col min="15359" max="15359" width="15" customWidth="1"/>
    <col min="15361" max="15361" width="12.88671875" customWidth="1"/>
    <col min="15362" max="15362" width="12.33203125" customWidth="1"/>
    <col min="15614" max="15614" width="14.33203125" customWidth="1"/>
    <col min="15615" max="15615" width="15" customWidth="1"/>
    <col min="15617" max="15617" width="12.88671875" customWidth="1"/>
    <col min="15618" max="15618" width="12.33203125" customWidth="1"/>
    <col min="15870" max="15870" width="14.33203125" customWidth="1"/>
    <col min="15871" max="15871" width="15" customWidth="1"/>
    <col min="15873" max="15873" width="12.88671875" customWidth="1"/>
    <col min="15874" max="15874" width="12.33203125" customWidth="1"/>
    <col min="16126" max="16126" width="14.33203125" customWidth="1"/>
    <col min="16127" max="16127" width="15" customWidth="1"/>
    <col min="16129" max="16129" width="12.88671875" customWidth="1"/>
    <col min="16130" max="16130" width="12.33203125" customWidth="1"/>
  </cols>
  <sheetData>
    <row r="1" spans="1:13" x14ac:dyDescent="0.3">
      <c r="A1" s="18" t="s">
        <v>557</v>
      </c>
      <c r="B1" s="14"/>
      <c r="L1" t="s">
        <v>808</v>
      </c>
      <c r="M1" t="s">
        <v>809</v>
      </c>
    </row>
    <row r="2" spans="1:13" x14ac:dyDescent="0.3">
      <c r="A2" s="5" t="s">
        <v>541</v>
      </c>
      <c r="B2" s="6" t="s">
        <v>817</v>
      </c>
      <c r="K2" t="s">
        <v>810</v>
      </c>
      <c r="L2" s="1">
        <v>4916936</v>
      </c>
      <c r="M2" s="1">
        <v>203162</v>
      </c>
    </row>
    <row r="3" spans="1:13" x14ac:dyDescent="0.3">
      <c r="A3" s="5" t="s">
        <v>542</v>
      </c>
      <c r="B3" s="6" t="s">
        <v>818</v>
      </c>
      <c r="K3" t="s">
        <v>811</v>
      </c>
      <c r="L3" s="1">
        <v>4916826</v>
      </c>
      <c r="M3" s="1">
        <v>203159</v>
      </c>
    </row>
    <row r="4" spans="1:13" x14ac:dyDescent="0.3">
      <c r="A4" s="5" t="s">
        <v>543</v>
      </c>
      <c r="B4" s="7">
        <v>41731</v>
      </c>
      <c r="K4" t="s">
        <v>812</v>
      </c>
      <c r="L4" s="1" t="s">
        <v>813</v>
      </c>
      <c r="M4" s="1"/>
    </row>
    <row r="5" spans="1:13" x14ac:dyDescent="0.3">
      <c r="A5" s="5" t="s">
        <v>712</v>
      </c>
      <c r="B5" s="6"/>
      <c r="K5" t="s">
        <v>814</v>
      </c>
      <c r="L5" s="1">
        <v>110</v>
      </c>
    </row>
    <row r="6" spans="1:13" x14ac:dyDescent="0.3">
      <c r="A6" s="8" t="s">
        <v>548</v>
      </c>
      <c r="B6" s="9"/>
    </row>
    <row r="7" spans="1:13" x14ac:dyDescent="0.3">
      <c r="A7" s="8" t="s">
        <v>546</v>
      </c>
      <c r="B7" s="9"/>
    </row>
    <row r="8" spans="1:13" x14ac:dyDescent="0.3">
      <c r="A8" s="8" t="s">
        <v>549</v>
      </c>
      <c r="B8" s="9"/>
    </row>
    <row r="9" spans="1:13" x14ac:dyDescent="0.3">
      <c r="A9" s="11" t="s">
        <v>0</v>
      </c>
      <c r="B9" s="10" t="s">
        <v>1</v>
      </c>
      <c r="C9" s="11" t="s">
        <v>2</v>
      </c>
      <c r="D9" s="4" t="s">
        <v>25</v>
      </c>
      <c r="E9" s="11" t="s">
        <v>36</v>
      </c>
      <c r="F9" s="10" t="s">
        <v>6</v>
      </c>
      <c r="G9" s="11" t="s">
        <v>24</v>
      </c>
      <c r="H9" s="11" t="s">
        <v>668</v>
      </c>
      <c r="I9" s="35" t="s">
        <v>556</v>
      </c>
      <c r="J9" s="1" t="s">
        <v>550</v>
      </c>
    </row>
    <row r="10" spans="1:13" s="12" customFormat="1" x14ac:dyDescent="0.3">
      <c r="A10" s="17">
        <v>1</v>
      </c>
      <c r="B10" s="17" t="s">
        <v>4</v>
      </c>
      <c r="C10" s="17">
        <v>110</v>
      </c>
      <c r="D10" s="17"/>
      <c r="E10" s="22"/>
      <c r="F10" s="17"/>
      <c r="G10" s="20"/>
      <c r="H10" s="20"/>
      <c r="I10" s="27">
        <v>2300</v>
      </c>
    </row>
    <row r="11" spans="1:13" s="12" customFormat="1" x14ac:dyDescent="0.3">
      <c r="A11" s="17">
        <v>2</v>
      </c>
      <c r="B11" s="17" t="s">
        <v>4</v>
      </c>
      <c r="C11" s="17">
        <v>200</v>
      </c>
      <c r="D11" s="17"/>
      <c r="E11" s="20"/>
      <c r="F11" s="17"/>
      <c r="G11" s="20"/>
      <c r="H11" s="20"/>
      <c r="I11" s="27"/>
    </row>
    <row r="12" spans="1:13" s="12" customFormat="1" x14ac:dyDescent="0.3">
      <c r="A12" s="17">
        <v>1</v>
      </c>
      <c r="B12" s="17" t="s">
        <v>4</v>
      </c>
      <c r="C12" s="17">
        <v>100</v>
      </c>
      <c r="D12" s="17"/>
      <c r="E12" s="20"/>
      <c r="F12" s="17"/>
      <c r="G12" s="20"/>
      <c r="H12" s="20"/>
      <c r="I12" s="27"/>
    </row>
    <row r="13" spans="1:13" s="12" customFormat="1" x14ac:dyDescent="0.3">
      <c r="A13" s="17">
        <v>1</v>
      </c>
      <c r="B13" s="17" t="s">
        <v>4</v>
      </c>
      <c r="C13" s="17">
        <v>80</v>
      </c>
      <c r="D13" s="17"/>
      <c r="E13" s="20"/>
      <c r="F13" s="17"/>
      <c r="G13" s="20"/>
      <c r="H13" s="20"/>
      <c r="I13" s="27"/>
    </row>
    <row r="14" spans="1:13" s="12" customFormat="1" x14ac:dyDescent="0.3">
      <c r="A14" s="17">
        <v>1</v>
      </c>
      <c r="B14" s="17" t="s">
        <v>4</v>
      </c>
      <c r="C14" s="17">
        <v>130</v>
      </c>
      <c r="D14" s="17"/>
      <c r="E14" s="20"/>
      <c r="F14" s="17"/>
      <c r="G14" s="20"/>
      <c r="H14" s="20"/>
      <c r="I14" s="27"/>
    </row>
    <row r="15" spans="1:13" s="12" customFormat="1" x14ac:dyDescent="0.3">
      <c r="A15" s="17">
        <v>2</v>
      </c>
      <c r="B15" s="17" t="s">
        <v>4</v>
      </c>
      <c r="C15" s="17">
        <v>75</v>
      </c>
      <c r="D15" s="17"/>
      <c r="E15" s="20"/>
      <c r="F15" s="17"/>
      <c r="G15" s="20"/>
      <c r="H15" s="20"/>
      <c r="I15" s="27"/>
      <c r="J15" s="13"/>
    </row>
    <row r="16" spans="1:13" s="12" customFormat="1" x14ac:dyDescent="0.3">
      <c r="A16" s="17">
        <v>1</v>
      </c>
      <c r="B16" s="17" t="s">
        <v>3</v>
      </c>
      <c r="C16" s="17">
        <v>85</v>
      </c>
      <c r="D16" s="17"/>
      <c r="E16" s="20"/>
      <c r="F16" s="17"/>
      <c r="G16" s="20"/>
      <c r="H16" s="20"/>
      <c r="I16" s="27"/>
      <c r="J16" s="13"/>
    </row>
    <row r="17" spans="1:10" s="12" customFormat="1" x14ac:dyDescent="0.3">
      <c r="A17" s="17">
        <v>1</v>
      </c>
      <c r="B17" s="17" t="s">
        <v>3</v>
      </c>
      <c r="C17" s="17">
        <v>90</v>
      </c>
      <c r="D17" s="17"/>
      <c r="E17" s="20"/>
      <c r="F17" s="17"/>
      <c r="G17" s="20"/>
      <c r="H17" s="20"/>
      <c r="I17" s="27"/>
      <c r="J17" s="13"/>
    </row>
    <row r="18" spans="1:10" s="12" customFormat="1" x14ac:dyDescent="0.3">
      <c r="A18" s="17"/>
      <c r="B18" s="17"/>
      <c r="C18" s="17"/>
      <c r="D18" s="17"/>
      <c r="E18" s="20"/>
      <c r="F18" s="17"/>
      <c r="G18" s="20"/>
      <c r="H18" s="20"/>
      <c r="I18" s="27"/>
      <c r="J18" s="13"/>
    </row>
    <row r="19" spans="1:10" s="12" customFormat="1" x14ac:dyDescent="0.3">
      <c r="A19" s="17"/>
      <c r="B19" s="17"/>
      <c r="C19" s="17"/>
      <c r="D19" s="17"/>
      <c r="E19" s="20"/>
      <c r="F19" s="17"/>
      <c r="G19" s="20"/>
      <c r="H19" s="20"/>
      <c r="I19" s="27"/>
      <c r="J19" s="13"/>
    </row>
    <row r="20" spans="1:10" s="12" customFormat="1" x14ac:dyDescent="0.3">
      <c r="A20" s="17"/>
      <c r="B20" s="17"/>
      <c r="C20" s="17"/>
      <c r="D20" s="17"/>
      <c r="E20" s="20"/>
      <c r="F20" s="17"/>
      <c r="G20" s="20"/>
      <c r="H20" s="20"/>
      <c r="I20" s="27"/>
      <c r="J20" s="13"/>
    </row>
    <row r="21" spans="1:10" s="12" customFormat="1" x14ac:dyDescent="0.3">
      <c r="A21" s="17"/>
      <c r="B21" s="17"/>
      <c r="C21" s="17"/>
      <c r="D21" s="17"/>
      <c r="E21" s="20"/>
      <c r="F21" s="17"/>
      <c r="G21" s="20"/>
      <c r="H21" s="20"/>
      <c r="I21" s="27"/>
      <c r="J21" s="13"/>
    </row>
    <row r="22" spans="1:10" s="12" customFormat="1" x14ac:dyDescent="0.3">
      <c r="A22" s="17"/>
      <c r="B22" s="17"/>
      <c r="C22" s="17"/>
      <c r="D22" s="17"/>
      <c r="E22" s="20"/>
      <c r="F22" s="17"/>
      <c r="G22" s="20"/>
      <c r="H22" s="20"/>
      <c r="I22" s="27"/>
      <c r="J22" s="13"/>
    </row>
    <row r="23" spans="1:10" s="12" customFormat="1" x14ac:dyDescent="0.3">
      <c r="A23" s="17"/>
      <c r="B23" s="17"/>
      <c r="C23" s="17"/>
      <c r="D23" s="17"/>
      <c r="E23" s="20"/>
      <c r="F23" s="17"/>
      <c r="G23" s="20"/>
      <c r="H23" s="20"/>
      <c r="I23" s="27"/>
      <c r="J23" s="13"/>
    </row>
    <row r="24" spans="1:10" s="12" customFormat="1" x14ac:dyDescent="0.3">
      <c r="A24" s="17"/>
      <c r="B24" s="17"/>
      <c r="C24" s="17"/>
      <c r="D24" s="17"/>
      <c r="E24" s="20"/>
      <c r="F24" s="17"/>
      <c r="G24" s="20"/>
      <c r="H24" s="20"/>
      <c r="I24" s="27"/>
      <c r="J24" s="13"/>
    </row>
    <row r="25" spans="1:10" s="12" customFormat="1" x14ac:dyDescent="0.3">
      <c r="A25" s="17"/>
      <c r="B25" s="17"/>
      <c r="C25" s="17"/>
      <c r="D25" s="17"/>
      <c r="E25" s="20"/>
      <c r="F25" s="17"/>
      <c r="G25" s="20"/>
      <c r="H25" s="20"/>
      <c r="I25" s="27"/>
      <c r="J25" s="13"/>
    </row>
    <row r="26" spans="1:10" s="12" customFormat="1" x14ac:dyDescent="0.3">
      <c r="A26" s="17"/>
      <c r="B26" s="17"/>
      <c r="C26" s="17"/>
      <c r="D26" s="17"/>
      <c r="E26" s="20"/>
      <c r="F26" s="17"/>
      <c r="G26" s="20"/>
      <c r="H26" s="20"/>
      <c r="I26" s="27"/>
      <c r="J26" s="13"/>
    </row>
    <row r="27" spans="1:10" s="12" customFormat="1" x14ac:dyDescent="0.3">
      <c r="A27" s="17"/>
      <c r="B27" s="17"/>
      <c r="C27" s="17"/>
      <c r="D27" s="17"/>
      <c r="E27" s="20"/>
      <c r="F27" s="17"/>
      <c r="G27" s="20"/>
      <c r="H27" s="20"/>
      <c r="I27" s="27"/>
      <c r="J27" s="13"/>
    </row>
    <row r="28" spans="1:10" s="12" customFormat="1" x14ac:dyDescent="0.3">
      <c r="A28" s="17"/>
      <c r="B28" s="17"/>
      <c r="C28" s="17"/>
      <c r="D28" s="17"/>
      <c r="E28" s="20"/>
      <c r="F28" s="17"/>
      <c r="G28" s="20"/>
      <c r="H28" s="20"/>
      <c r="I28" s="27"/>
      <c r="J28" s="13"/>
    </row>
    <row r="29" spans="1:10" s="12" customFormat="1" x14ac:dyDescent="0.3">
      <c r="A29" s="17"/>
      <c r="B29" s="17"/>
      <c r="C29" s="17"/>
      <c r="D29" s="17"/>
      <c r="E29" s="20"/>
      <c r="F29" s="17"/>
      <c r="G29" s="20"/>
      <c r="H29" s="20"/>
      <c r="I29" s="27"/>
      <c r="J29" s="13"/>
    </row>
    <row r="30" spans="1:10" s="12" customFormat="1" x14ac:dyDescent="0.3">
      <c r="A30" s="17"/>
      <c r="B30" s="17"/>
      <c r="C30" s="17"/>
      <c r="D30" s="17"/>
      <c r="E30" s="20"/>
      <c r="F30" s="17"/>
      <c r="G30" s="20"/>
      <c r="H30" s="20"/>
      <c r="I30" s="27"/>
      <c r="J30" s="13"/>
    </row>
    <row r="31" spans="1:10" s="12" customFormat="1" x14ac:dyDescent="0.3">
      <c r="A31" s="17"/>
      <c r="B31" s="17"/>
      <c r="C31" s="17"/>
      <c r="D31" s="17"/>
      <c r="E31" s="20"/>
      <c r="F31" s="17"/>
      <c r="G31" s="20"/>
      <c r="H31" s="20"/>
      <c r="I31" s="27"/>
      <c r="J31" s="13"/>
    </row>
    <row r="32" spans="1:10" s="12" customFormat="1" x14ac:dyDescent="0.3">
      <c r="A32" s="17"/>
      <c r="B32" s="17"/>
      <c r="C32" s="17"/>
      <c r="D32" s="17"/>
      <c r="E32" s="20"/>
      <c r="F32" s="17"/>
      <c r="G32" s="20"/>
      <c r="H32" s="20"/>
      <c r="I32" s="27"/>
      <c r="J32" s="13"/>
    </row>
    <row r="33" spans="1:10" s="12" customFormat="1" x14ac:dyDescent="0.3">
      <c r="A33" s="17"/>
      <c r="B33" s="17"/>
      <c r="C33" s="17"/>
      <c r="D33" s="17"/>
      <c r="E33" s="20"/>
      <c r="F33" s="17"/>
      <c r="G33" s="20"/>
      <c r="H33" s="20"/>
      <c r="I33" s="27"/>
      <c r="J33" s="13"/>
    </row>
    <row r="34" spans="1:10" s="12" customFormat="1" x14ac:dyDescent="0.3">
      <c r="A34" s="17"/>
      <c r="B34" s="17"/>
      <c r="C34" s="17"/>
      <c r="D34" s="17"/>
      <c r="E34" s="20"/>
      <c r="F34" s="17"/>
      <c r="G34" s="20"/>
      <c r="H34" s="20"/>
      <c r="I34" s="27"/>
      <c r="J34" s="13"/>
    </row>
    <row r="35" spans="1:10" s="12" customFormat="1" x14ac:dyDescent="0.3">
      <c r="A35" s="17"/>
      <c r="B35" s="17"/>
      <c r="C35" s="17"/>
      <c r="D35" s="17"/>
      <c r="E35" s="20"/>
      <c r="F35" s="17"/>
      <c r="G35" s="20"/>
      <c r="H35" s="20"/>
      <c r="I35" s="27"/>
      <c r="J35" s="13"/>
    </row>
    <row r="36" spans="1:10" s="12" customFormat="1" x14ac:dyDescent="0.3">
      <c r="A36" s="17"/>
      <c r="B36" s="17"/>
      <c r="C36" s="17"/>
      <c r="D36" s="17"/>
      <c r="E36" s="20"/>
      <c r="F36" s="17"/>
      <c r="G36" s="20"/>
      <c r="H36" s="20"/>
      <c r="I36" s="27"/>
      <c r="J36" s="13"/>
    </row>
    <row r="37" spans="1:10" s="12" customFormat="1" x14ac:dyDescent="0.3">
      <c r="A37" s="17"/>
      <c r="B37" s="17"/>
      <c r="C37" s="17"/>
      <c r="D37" s="17"/>
      <c r="E37" s="20"/>
      <c r="F37" s="17"/>
      <c r="G37" s="20"/>
      <c r="H37" s="20"/>
      <c r="I37" s="27"/>
      <c r="J37" s="13"/>
    </row>
    <row r="38" spans="1:10" s="12" customFormat="1" x14ac:dyDescent="0.3">
      <c r="A38" s="17"/>
      <c r="B38" s="17"/>
      <c r="C38" s="17"/>
      <c r="D38" s="17"/>
      <c r="E38" s="20"/>
      <c r="F38" s="17"/>
      <c r="G38" s="20"/>
      <c r="H38" s="20"/>
      <c r="I38" s="27"/>
      <c r="J38" s="13"/>
    </row>
    <row r="39" spans="1:10" s="12" customFormat="1" x14ac:dyDescent="0.3">
      <c r="A39" s="17"/>
      <c r="B39" s="17"/>
      <c r="C39" s="17"/>
      <c r="D39" s="17"/>
      <c r="E39" s="20"/>
      <c r="F39" s="17"/>
      <c r="G39" s="20"/>
      <c r="H39" s="20"/>
      <c r="I39" s="27"/>
      <c r="J39" s="13"/>
    </row>
    <row r="40" spans="1:10" s="12" customFormat="1" x14ac:dyDescent="0.3">
      <c r="A40" s="17"/>
      <c r="B40" s="17"/>
      <c r="C40" s="17"/>
      <c r="D40" s="17"/>
      <c r="E40" s="20"/>
      <c r="F40" s="17"/>
      <c r="G40" s="20"/>
      <c r="H40" s="20"/>
      <c r="I40" s="27"/>
      <c r="J40" s="13"/>
    </row>
    <row r="41" spans="1:10" s="12" customFormat="1" x14ac:dyDescent="0.3">
      <c r="A41" s="17"/>
      <c r="B41" s="17"/>
      <c r="C41" s="17"/>
      <c r="D41" s="17"/>
      <c r="E41" s="20"/>
      <c r="F41" s="17"/>
      <c r="G41" s="20"/>
      <c r="H41" s="20"/>
      <c r="I41" s="27"/>
      <c r="J41" s="13"/>
    </row>
    <row r="42" spans="1:10" s="12" customFormat="1" x14ac:dyDescent="0.3">
      <c r="A42" s="17"/>
      <c r="B42" s="17"/>
      <c r="C42" s="17"/>
      <c r="D42" s="17"/>
      <c r="E42" s="20"/>
      <c r="F42" s="17"/>
      <c r="G42" s="20"/>
      <c r="H42" s="20"/>
      <c r="I42" s="27"/>
      <c r="J42" s="13"/>
    </row>
    <row r="43" spans="1:10" s="12" customFormat="1" x14ac:dyDescent="0.3">
      <c r="A43" s="17"/>
      <c r="B43" s="17"/>
      <c r="C43" s="17"/>
      <c r="D43" s="17"/>
      <c r="E43" s="20"/>
      <c r="F43" s="17"/>
      <c r="G43" s="20"/>
      <c r="H43" s="20"/>
      <c r="I43" s="27"/>
      <c r="J43" s="13"/>
    </row>
    <row r="44" spans="1:10" s="12" customFormat="1" x14ac:dyDescent="0.3">
      <c r="A44" s="17"/>
      <c r="B44" s="17"/>
      <c r="C44" s="17"/>
      <c r="D44" s="17"/>
      <c r="E44" s="20"/>
      <c r="F44" s="17"/>
      <c r="G44" s="20"/>
      <c r="H44" s="20"/>
      <c r="I44" s="27"/>
      <c r="J44" s="13"/>
    </row>
    <row r="45" spans="1:10" s="12" customFormat="1" x14ac:dyDescent="0.3">
      <c r="A45" s="17"/>
      <c r="B45" s="17"/>
      <c r="C45" s="17"/>
      <c r="D45" s="17"/>
      <c r="E45" s="20"/>
      <c r="F45" s="17"/>
      <c r="G45" s="20"/>
      <c r="H45" s="20"/>
      <c r="I45" s="27"/>
      <c r="J45" s="13"/>
    </row>
    <row r="46" spans="1:10" s="12" customFormat="1" x14ac:dyDescent="0.3">
      <c r="A46" s="17"/>
      <c r="B46" s="17"/>
      <c r="C46" s="17"/>
      <c r="D46" s="17"/>
      <c r="E46" s="20"/>
      <c r="F46" s="17"/>
      <c r="G46" s="20"/>
      <c r="H46" s="20"/>
      <c r="I46" s="27"/>
      <c r="J46" s="13"/>
    </row>
    <row r="47" spans="1:10" s="12" customFormat="1" x14ac:dyDescent="0.3">
      <c r="A47" s="17"/>
      <c r="B47" s="17"/>
      <c r="C47" s="17"/>
      <c r="D47" s="17"/>
      <c r="E47" s="20"/>
      <c r="F47" s="17"/>
      <c r="G47" s="20"/>
      <c r="H47" s="20"/>
      <c r="I47" s="27"/>
      <c r="J47" s="13"/>
    </row>
    <row r="48" spans="1:10" s="12" customFormat="1" x14ac:dyDescent="0.3">
      <c r="A48" s="17"/>
      <c r="B48" s="17"/>
      <c r="C48" s="17"/>
      <c r="D48" s="17"/>
      <c r="E48" s="20"/>
      <c r="F48" s="17"/>
      <c r="G48" s="20"/>
      <c r="H48" s="20"/>
      <c r="I48" s="27"/>
      <c r="J48" s="13"/>
    </row>
    <row r="49" spans="1:10" s="12" customFormat="1" x14ac:dyDescent="0.3">
      <c r="A49" s="17"/>
      <c r="B49" s="17"/>
      <c r="C49" s="17"/>
      <c r="D49" s="17"/>
      <c r="E49" s="20"/>
      <c r="F49" s="17"/>
      <c r="G49" s="20"/>
      <c r="H49" s="20"/>
      <c r="I49" s="27"/>
      <c r="J49" s="13"/>
    </row>
    <row r="50" spans="1:10" s="12" customFormat="1" x14ac:dyDescent="0.3">
      <c r="A50" s="17"/>
      <c r="B50" s="17"/>
      <c r="C50" s="17"/>
      <c r="D50" s="17"/>
      <c r="E50" s="20"/>
      <c r="F50" s="17"/>
      <c r="G50" s="20"/>
      <c r="H50" s="20"/>
      <c r="I50" s="27"/>
      <c r="J50" s="13"/>
    </row>
    <row r="51" spans="1:10" s="12" customFormat="1" x14ac:dyDescent="0.3">
      <c r="A51" s="17"/>
      <c r="B51" s="17"/>
      <c r="C51" s="17"/>
      <c r="D51" s="17"/>
      <c r="E51" s="20"/>
      <c r="F51" s="17"/>
      <c r="G51" s="20"/>
      <c r="H51" s="20"/>
      <c r="I51" s="27"/>
      <c r="J51" s="13"/>
    </row>
    <row r="52" spans="1:10" s="12" customFormat="1" x14ac:dyDescent="0.3">
      <c r="A52" s="17"/>
      <c r="B52" s="17"/>
      <c r="C52" s="17"/>
      <c r="D52" s="17"/>
      <c r="E52" s="20"/>
      <c r="F52" s="17"/>
      <c r="G52" s="20"/>
      <c r="H52" s="20"/>
      <c r="I52" s="27"/>
      <c r="J52" s="13"/>
    </row>
    <row r="53" spans="1:10" s="12" customFormat="1" x14ac:dyDescent="0.3">
      <c r="A53" s="17"/>
      <c r="B53" s="17"/>
      <c r="C53" s="17"/>
      <c r="D53" s="17"/>
      <c r="E53" s="20"/>
      <c r="F53" s="17"/>
      <c r="G53" s="20"/>
      <c r="H53" s="20"/>
      <c r="I53" s="27"/>
      <c r="J53" s="13"/>
    </row>
    <row r="54" spans="1:10" s="12" customFormat="1" x14ac:dyDescent="0.3">
      <c r="A54" s="17"/>
      <c r="B54" s="17"/>
      <c r="C54" s="17"/>
      <c r="D54" s="17"/>
      <c r="E54" s="20"/>
      <c r="F54" s="17"/>
      <c r="G54" s="20"/>
      <c r="H54" s="20"/>
      <c r="I54" s="27"/>
      <c r="J54" s="13"/>
    </row>
    <row r="55" spans="1:10" s="12" customFormat="1" x14ac:dyDescent="0.3">
      <c r="A55" s="17"/>
      <c r="B55" s="17"/>
      <c r="C55" s="17"/>
      <c r="D55" s="17"/>
      <c r="E55" s="20"/>
      <c r="F55" s="17"/>
      <c r="G55" s="20"/>
      <c r="H55" s="20"/>
      <c r="I55" s="27"/>
      <c r="J55" s="13"/>
    </row>
    <row r="56" spans="1:10" s="12" customFormat="1" x14ac:dyDescent="0.3">
      <c r="A56" s="17"/>
      <c r="B56" s="17"/>
      <c r="C56" s="17"/>
      <c r="D56" s="17"/>
      <c r="E56" s="20"/>
      <c r="F56" s="17"/>
      <c r="G56" s="20"/>
      <c r="H56" s="20"/>
      <c r="I56" s="27"/>
      <c r="J56" s="13"/>
    </row>
    <row r="57" spans="1:10" s="12" customFormat="1" x14ac:dyDescent="0.3">
      <c r="A57" s="17"/>
      <c r="B57" s="17"/>
      <c r="C57" s="17"/>
      <c r="D57" s="17"/>
      <c r="E57" s="20"/>
      <c r="F57" s="17"/>
      <c r="G57" s="20"/>
      <c r="H57" s="20"/>
      <c r="I57" s="27"/>
      <c r="J57" s="13"/>
    </row>
    <row r="58" spans="1:10" s="12" customFormat="1" x14ac:dyDescent="0.3">
      <c r="A58" s="17"/>
      <c r="B58" s="17"/>
      <c r="C58" s="17"/>
      <c r="D58" s="17"/>
      <c r="E58" s="20"/>
      <c r="F58" s="17"/>
      <c r="G58" s="20"/>
      <c r="H58" s="20"/>
      <c r="I58" s="27"/>
      <c r="J58" s="13"/>
    </row>
    <row r="59" spans="1:10" s="12" customFormat="1" x14ac:dyDescent="0.3">
      <c r="A59" s="17"/>
      <c r="B59" s="17"/>
      <c r="C59" s="17"/>
      <c r="D59" s="17"/>
      <c r="E59" s="20"/>
      <c r="F59" s="17"/>
      <c r="G59" s="20"/>
      <c r="H59" s="20"/>
      <c r="I59" s="27"/>
      <c r="J59" s="13"/>
    </row>
    <row r="60" spans="1:10" s="12" customFormat="1" x14ac:dyDescent="0.3">
      <c r="A60" s="17"/>
      <c r="B60" s="17"/>
      <c r="C60" s="17"/>
      <c r="D60" s="17"/>
      <c r="E60" s="20"/>
      <c r="F60" s="17"/>
      <c r="G60" s="20"/>
      <c r="H60" s="20"/>
      <c r="I60" s="27"/>
      <c r="J60" s="13"/>
    </row>
    <row r="61" spans="1:10" s="12" customFormat="1" x14ac:dyDescent="0.3">
      <c r="A61" s="17"/>
      <c r="B61" s="17"/>
      <c r="C61" s="17"/>
      <c r="D61" s="17"/>
      <c r="E61" s="20"/>
      <c r="F61" s="17"/>
      <c r="G61" s="20"/>
      <c r="H61" s="20"/>
      <c r="I61" s="27"/>
      <c r="J61" s="13"/>
    </row>
    <row r="62" spans="1:10" s="12" customFormat="1" x14ac:dyDescent="0.3">
      <c r="A62" s="17"/>
      <c r="B62" s="17"/>
      <c r="C62" s="17"/>
      <c r="D62" s="17"/>
      <c r="E62" s="20"/>
      <c r="F62" s="17"/>
      <c r="G62" s="20"/>
      <c r="H62" s="20"/>
      <c r="I62" s="27"/>
      <c r="J62" s="13"/>
    </row>
    <row r="63" spans="1:10" s="12" customFormat="1" x14ac:dyDescent="0.3">
      <c r="A63" s="17"/>
      <c r="B63" s="17"/>
      <c r="C63" s="17"/>
      <c r="D63" s="17"/>
      <c r="E63" s="20"/>
      <c r="F63" s="17"/>
      <c r="G63" s="20"/>
      <c r="H63" s="20"/>
      <c r="I63" s="27"/>
      <c r="J63" s="13"/>
    </row>
    <row r="64" spans="1:10" s="12" customFormat="1" x14ac:dyDescent="0.3">
      <c r="A64" s="17"/>
      <c r="B64" s="17"/>
      <c r="C64" s="17"/>
      <c r="D64" s="17"/>
      <c r="E64" s="20"/>
      <c r="F64" s="17"/>
      <c r="G64" s="20"/>
      <c r="H64" s="20"/>
      <c r="I64" s="27"/>
      <c r="J64" s="13"/>
    </row>
    <row r="65" spans="1:10" s="12" customFormat="1" x14ac:dyDescent="0.3">
      <c r="A65" s="17"/>
      <c r="B65" s="17"/>
      <c r="C65" s="17"/>
      <c r="D65" s="17"/>
      <c r="E65" s="20"/>
      <c r="F65" s="17"/>
      <c r="G65" s="20"/>
      <c r="H65" s="20"/>
      <c r="I65" s="27"/>
      <c r="J65" s="13"/>
    </row>
    <row r="66" spans="1:10" s="12" customFormat="1" x14ac:dyDescent="0.3">
      <c r="A66" s="17"/>
      <c r="B66" s="17"/>
      <c r="C66" s="17"/>
      <c r="D66" s="17"/>
      <c r="E66" s="20"/>
      <c r="F66" s="17"/>
      <c r="G66" s="20"/>
      <c r="H66" s="20"/>
      <c r="I66" s="27"/>
      <c r="J66" s="13"/>
    </row>
    <row r="67" spans="1:10" s="12" customFormat="1" x14ac:dyDescent="0.3">
      <c r="A67" s="17"/>
      <c r="B67" s="17"/>
      <c r="C67" s="17"/>
      <c r="D67" s="17"/>
      <c r="E67" s="20"/>
      <c r="F67" s="17"/>
      <c r="G67" s="20"/>
      <c r="H67" s="20"/>
      <c r="I67" s="27"/>
      <c r="J67" s="13"/>
    </row>
    <row r="68" spans="1:10" s="12" customFormat="1" x14ac:dyDescent="0.3">
      <c r="A68" s="17"/>
      <c r="B68" s="17"/>
      <c r="C68" s="17"/>
      <c r="D68" s="17"/>
      <c r="E68" s="20"/>
      <c r="F68" s="17"/>
      <c r="G68" s="20"/>
      <c r="H68" s="20"/>
      <c r="I68" s="27"/>
      <c r="J68" s="13"/>
    </row>
    <row r="69" spans="1:10" s="12" customFormat="1" x14ac:dyDescent="0.3">
      <c r="A69" s="17"/>
      <c r="B69" s="17"/>
      <c r="C69" s="17"/>
      <c r="D69" s="17"/>
      <c r="E69" s="20"/>
      <c r="F69" s="17"/>
      <c r="G69" s="20"/>
      <c r="H69" s="20"/>
      <c r="I69" s="27"/>
      <c r="J69" s="13"/>
    </row>
    <row r="70" spans="1:10" s="12" customFormat="1" x14ac:dyDescent="0.3">
      <c r="A70" s="17"/>
      <c r="B70" s="17"/>
      <c r="C70" s="17"/>
      <c r="D70" s="17"/>
      <c r="E70" s="20"/>
      <c r="F70" s="17"/>
      <c r="G70" s="20"/>
      <c r="H70" s="20"/>
      <c r="I70" s="27"/>
      <c r="J70" s="13"/>
    </row>
    <row r="71" spans="1:10" s="12" customFormat="1" x14ac:dyDescent="0.3">
      <c r="A71" s="17"/>
      <c r="B71" s="17"/>
      <c r="C71" s="17"/>
      <c r="D71" s="17"/>
      <c r="E71" s="20"/>
      <c r="F71" s="17"/>
      <c r="G71" s="20"/>
      <c r="H71" s="20"/>
      <c r="I71" s="27"/>
      <c r="J71" s="13"/>
    </row>
    <row r="72" spans="1:10" s="12" customFormat="1" x14ac:dyDescent="0.3">
      <c r="A72" s="17"/>
      <c r="B72" s="17"/>
      <c r="C72" s="17"/>
      <c r="D72" s="17"/>
      <c r="E72" s="20"/>
      <c r="F72" s="17"/>
      <c r="G72" s="20"/>
      <c r="H72" s="20"/>
      <c r="I72" s="27"/>
      <c r="J72" s="13"/>
    </row>
    <row r="73" spans="1:10" s="12" customFormat="1" x14ac:dyDescent="0.3">
      <c r="A73" s="17"/>
      <c r="B73" s="17"/>
      <c r="C73" s="17"/>
      <c r="D73" s="17"/>
      <c r="E73" s="20"/>
      <c r="F73" s="17"/>
      <c r="G73" s="20"/>
      <c r="H73" s="20"/>
      <c r="I73" s="27"/>
      <c r="J73" s="13"/>
    </row>
    <row r="74" spans="1:10" s="12" customFormat="1" x14ac:dyDescent="0.3">
      <c r="A74" s="17"/>
      <c r="B74" s="17"/>
      <c r="C74" s="17"/>
      <c r="D74" s="17"/>
      <c r="E74" s="20"/>
      <c r="F74" s="17"/>
      <c r="G74" s="20"/>
      <c r="H74" s="20"/>
      <c r="I74" s="27"/>
      <c r="J74" s="13"/>
    </row>
    <row r="75" spans="1:10" s="12" customFormat="1" x14ac:dyDescent="0.3">
      <c r="A75" s="17"/>
      <c r="B75" s="17"/>
      <c r="C75" s="17"/>
      <c r="D75" s="17"/>
      <c r="E75" s="20"/>
      <c r="F75" s="17"/>
      <c r="G75" s="20"/>
      <c r="H75" s="20"/>
      <c r="I75" s="27"/>
      <c r="J75" s="13"/>
    </row>
    <row r="76" spans="1:10" s="12" customFormat="1" x14ac:dyDescent="0.3">
      <c r="A76" s="17"/>
      <c r="B76" s="17"/>
      <c r="C76" s="17"/>
      <c r="D76" s="17"/>
      <c r="E76" s="20"/>
      <c r="F76" s="17"/>
      <c r="G76" s="20"/>
      <c r="H76" s="20"/>
      <c r="I76" s="27"/>
      <c r="J76" s="13"/>
    </row>
    <row r="77" spans="1:10" s="12" customFormat="1" x14ac:dyDescent="0.3">
      <c r="A77" s="17"/>
      <c r="B77" s="17"/>
      <c r="C77" s="17"/>
      <c r="D77" s="17"/>
      <c r="E77" s="20"/>
      <c r="F77" s="17"/>
      <c r="G77" s="20"/>
      <c r="H77" s="20"/>
      <c r="I77" s="27"/>
      <c r="J77" s="13"/>
    </row>
    <row r="78" spans="1:10" s="12" customFormat="1" x14ac:dyDescent="0.3">
      <c r="A78" s="17"/>
      <c r="B78" s="17"/>
      <c r="C78" s="17"/>
      <c r="D78" s="17"/>
      <c r="E78" s="20"/>
      <c r="F78" s="17"/>
      <c r="G78" s="20"/>
      <c r="H78" s="20"/>
      <c r="I78" s="27"/>
      <c r="J78" s="13"/>
    </row>
    <row r="79" spans="1:10" s="12" customFormat="1" x14ac:dyDescent="0.3">
      <c r="A79" s="17"/>
      <c r="B79" s="17"/>
      <c r="C79" s="17"/>
      <c r="D79" s="17"/>
      <c r="E79" s="20"/>
      <c r="F79" s="17"/>
      <c r="G79" s="20"/>
      <c r="H79" s="20"/>
      <c r="I79" s="27"/>
      <c r="J79" s="13"/>
    </row>
    <row r="80" spans="1:10" s="12" customFormat="1" x14ac:dyDescent="0.3">
      <c r="A80" s="17"/>
      <c r="B80" s="17"/>
      <c r="C80" s="17"/>
      <c r="D80" s="17"/>
      <c r="E80" s="20"/>
      <c r="F80" s="17"/>
      <c r="G80" s="20"/>
      <c r="H80" s="20"/>
      <c r="I80" s="27"/>
      <c r="J80" s="13"/>
    </row>
    <row r="81" spans="1:10" s="12" customFormat="1" x14ac:dyDescent="0.3">
      <c r="A81" s="17"/>
      <c r="B81" s="17"/>
      <c r="C81" s="17"/>
      <c r="D81" s="17"/>
      <c r="E81" s="20"/>
      <c r="F81" s="17"/>
      <c r="G81" s="20"/>
      <c r="H81" s="20"/>
      <c r="I81" s="27"/>
      <c r="J81" s="13"/>
    </row>
    <row r="82" spans="1:10" s="12" customFormat="1" x14ac:dyDescent="0.3">
      <c r="A82" s="17"/>
      <c r="B82" s="17"/>
      <c r="C82" s="17"/>
      <c r="D82" s="17"/>
      <c r="E82" s="20"/>
      <c r="F82" s="17"/>
      <c r="G82" s="20"/>
      <c r="H82" s="20"/>
      <c r="I82" s="27"/>
      <c r="J82" s="13"/>
    </row>
    <row r="83" spans="1:10" s="12" customFormat="1" x14ac:dyDescent="0.3">
      <c r="A83" s="17"/>
      <c r="B83" s="17"/>
      <c r="C83" s="17"/>
      <c r="D83" s="17"/>
      <c r="E83" s="20"/>
      <c r="F83" s="17"/>
      <c r="G83" s="20"/>
      <c r="H83" s="20"/>
      <c r="I83" s="27"/>
      <c r="J83" s="13"/>
    </row>
    <row r="84" spans="1:10" s="12" customFormat="1" x14ac:dyDescent="0.3">
      <c r="A84" s="17"/>
      <c r="B84" s="17"/>
      <c r="C84" s="17"/>
      <c r="D84" s="17"/>
      <c r="E84" s="20"/>
      <c r="F84" s="17"/>
      <c r="G84" s="20"/>
      <c r="H84" s="20"/>
      <c r="I84" s="27"/>
      <c r="J84" s="13"/>
    </row>
    <row r="85" spans="1:10" s="12" customFormat="1" x14ac:dyDescent="0.3">
      <c r="A85" s="17"/>
      <c r="B85" s="17"/>
      <c r="C85" s="17"/>
      <c r="D85" s="17"/>
      <c r="E85" s="20"/>
      <c r="F85" s="17"/>
      <c r="G85" s="20"/>
      <c r="H85" s="20"/>
      <c r="I85" s="27"/>
      <c r="J85" s="13"/>
    </row>
    <row r="86" spans="1:10" s="12" customFormat="1" x14ac:dyDescent="0.3">
      <c r="A86" s="17"/>
      <c r="B86" s="17"/>
      <c r="C86" s="17"/>
      <c r="D86" s="17"/>
      <c r="E86" s="20"/>
      <c r="F86" s="17"/>
      <c r="G86" s="20"/>
      <c r="H86" s="20"/>
      <c r="I86" s="27"/>
      <c r="J86" s="13"/>
    </row>
    <row r="87" spans="1:10" s="12" customFormat="1" x14ac:dyDescent="0.3">
      <c r="A87" s="17"/>
      <c r="B87" s="17"/>
      <c r="C87" s="17"/>
      <c r="D87" s="17"/>
      <c r="E87" s="20"/>
      <c r="F87" s="17"/>
      <c r="G87" s="20"/>
      <c r="H87" s="20"/>
      <c r="I87" s="27"/>
      <c r="J87" s="13"/>
    </row>
    <row r="88" spans="1:10" s="12" customFormat="1" x14ac:dyDescent="0.3">
      <c r="A88" s="17"/>
      <c r="B88" s="17"/>
      <c r="C88" s="17"/>
      <c r="D88" s="17"/>
      <c r="E88" s="20"/>
      <c r="F88" s="17"/>
      <c r="G88" s="20"/>
      <c r="H88" s="20"/>
      <c r="I88" s="27"/>
      <c r="J88" s="13"/>
    </row>
    <row r="89" spans="1:10" s="12" customFormat="1" x14ac:dyDescent="0.3">
      <c r="A89" s="17"/>
      <c r="B89" s="17"/>
      <c r="C89" s="17"/>
      <c r="D89" s="17"/>
      <c r="E89" s="20"/>
      <c r="F89" s="17"/>
      <c r="G89" s="20"/>
      <c r="H89" s="20"/>
      <c r="I89" s="27"/>
      <c r="J89" s="13"/>
    </row>
    <row r="90" spans="1:10" s="12" customFormat="1" x14ac:dyDescent="0.3">
      <c r="A90" s="17"/>
      <c r="B90" s="17"/>
      <c r="C90" s="17"/>
      <c r="D90" s="17"/>
      <c r="E90" s="20"/>
      <c r="F90" s="17"/>
      <c r="G90" s="20"/>
      <c r="H90" s="20"/>
      <c r="I90" s="27"/>
      <c r="J90" s="13"/>
    </row>
    <row r="91" spans="1:10" s="12" customFormat="1" x14ac:dyDescent="0.3">
      <c r="A91" s="17"/>
      <c r="B91" s="17"/>
      <c r="C91" s="17"/>
      <c r="D91" s="17"/>
      <c r="E91" s="20"/>
      <c r="F91" s="17"/>
      <c r="G91" s="20"/>
      <c r="H91" s="20"/>
      <c r="I91" s="27"/>
      <c r="J91" s="13"/>
    </row>
    <row r="92" spans="1:10" s="12" customFormat="1" x14ac:dyDescent="0.3">
      <c r="A92" s="17"/>
      <c r="B92" s="17"/>
      <c r="C92" s="17"/>
      <c r="D92" s="17"/>
      <c r="E92" s="20"/>
      <c r="F92" s="17"/>
      <c r="G92" s="20"/>
      <c r="H92" s="20"/>
      <c r="I92" s="27"/>
      <c r="J92" s="13"/>
    </row>
    <row r="93" spans="1:10" s="12" customFormat="1" x14ac:dyDescent="0.3">
      <c r="A93" s="17"/>
      <c r="B93" s="17"/>
      <c r="C93" s="17"/>
      <c r="D93" s="17"/>
      <c r="E93" s="20"/>
      <c r="F93" s="17"/>
      <c r="G93" s="20"/>
      <c r="H93" s="20"/>
      <c r="I93" s="27"/>
      <c r="J93" s="13"/>
    </row>
    <row r="94" spans="1:10" s="12" customFormat="1" x14ac:dyDescent="0.3">
      <c r="A94" s="17"/>
      <c r="B94" s="17"/>
      <c r="C94" s="17"/>
      <c r="D94" s="17"/>
      <c r="E94" s="20"/>
      <c r="F94" s="17"/>
      <c r="G94" s="20"/>
      <c r="H94" s="20"/>
      <c r="I94" s="27"/>
      <c r="J94" s="13"/>
    </row>
    <row r="95" spans="1:10" s="12" customFormat="1" x14ac:dyDescent="0.3">
      <c r="A95" s="17"/>
      <c r="B95" s="17"/>
      <c r="C95" s="17"/>
      <c r="D95" s="17"/>
      <c r="E95" s="20"/>
      <c r="F95" s="17"/>
      <c r="G95" s="20"/>
      <c r="H95" s="20"/>
      <c r="I95" s="27"/>
      <c r="J95" s="13"/>
    </row>
    <row r="96" spans="1:10" s="12" customFormat="1" x14ac:dyDescent="0.3">
      <c r="A96" s="17"/>
      <c r="B96" s="17"/>
      <c r="C96" s="17"/>
      <c r="D96" s="17"/>
      <c r="E96" s="20"/>
      <c r="F96" s="17"/>
      <c r="G96" s="20"/>
      <c r="H96" s="20"/>
      <c r="I96" s="27"/>
      <c r="J96" s="13"/>
    </row>
    <row r="97" spans="1:10" s="12" customFormat="1" x14ac:dyDescent="0.3">
      <c r="A97" s="17"/>
      <c r="B97" s="17"/>
      <c r="C97" s="17"/>
      <c r="D97" s="17"/>
      <c r="E97" s="20"/>
      <c r="F97" s="17"/>
      <c r="G97" s="20"/>
      <c r="H97" s="20"/>
      <c r="I97" s="27"/>
      <c r="J97" s="13"/>
    </row>
    <row r="98" spans="1:10" s="12" customFormat="1" x14ac:dyDescent="0.3">
      <c r="A98" s="17"/>
      <c r="B98" s="17"/>
      <c r="C98" s="17"/>
      <c r="D98" s="17"/>
      <c r="E98" s="20"/>
      <c r="F98" s="17"/>
      <c r="G98" s="20"/>
      <c r="H98" s="20"/>
      <c r="I98" s="27"/>
      <c r="J98" s="13"/>
    </row>
    <row r="99" spans="1:10" s="12" customFormat="1" x14ac:dyDescent="0.3">
      <c r="A99" s="17"/>
      <c r="B99" s="17"/>
      <c r="C99" s="17"/>
      <c r="D99" s="17"/>
      <c r="E99" s="20"/>
      <c r="F99" s="17"/>
      <c r="G99" s="20"/>
      <c r="H99" s="20"/>
      <c r="I99" s="27"/>
      <c r="J99" s="13"/>
    </row>
    <row r="100" spans="1:10" s="12" customFormat="1" x14ac:dyDescent="0.3">
      <c r="A100" s="16"/>
      <c r="B100" s="17"/>
      <c r="C100" s="16"/>
      <c r="D100" s="16"/>
      <c r="E100" s="19"/>
      <c r="F100" s="17"/>
      <c r="G100" s="19"/>
      <c r="H100" s="19"/>
      <c r="I100" s="32"/>
    </row>
    <row r="101" spans="1:10" s="12" customFormat="1" x14ac:dyDescent="0.3">
      <c r="A101" s="16"/>
      <c r="B101" s="16"/>
      <c r="C101" s="16"/>
      <c r="D101" s="16"/>
      <c r="E101" s="19"/>
      <c r="F101" s="16"/>
      <c r="G101" s="19"/>
      <c r="H101" s="19"/>
      <c r="I101" s="32"/>
    </row>
    <row r="102" spans="1:10" s="12" customFormat="1" x14ac:dyDescent="0.3">
      <c r="A102" s="16"/>
      <c r="B102" s="16"/>
      <c r="C102" s="16"/>
      <c r="D102" s="16"/>
      <c r="E102" s="19"/>
      <c r="F102" s="16"/>
      <c r="G102" s="19"/>
      <c r="H102" s="19"/>
      <c r="I102" s="32"/>
    </row>
    <row r="103" spans="1:10" s="12" customFormat="1" x14ac:dyDescent="0.3">
      <c r="A103" s="16"/>
      <c r="B103" s="16"/>
      <c r="C103" s="16"/>
      <c r="D103" s="16"/>
      <c r="E103" s="19"/>
      <c r="F103" s="16"/>
      <c r="G103" s="19"/>
      <c r="H103" s="19"/>
      <c r="I103" s="32"/>
    </row>
    <row r="104" spans="1:10" s="12" customFormat="1" x14ac:dyDescent="0.3">
      <c r="A104" s="16"/>
      <c r="B104" s="16"/>
      <c r="C104" s="16"/>
      <c r="D104" s="16"/>
      <c r="E104" s="19"/>
      <c r="F104" s="16"/>
      <c r="G104" s="19"/>
      <c r="H104" s="19"/>
      <c r="I104" s="32"/>
    </row>
    <row r="105" spans="1:10" s="12" customFormat="1" x14ac:dyDescent="0.3">
      <c r="A105" s="16"/>
      <c r="B105" s="16"/>
      <c r="C105" s="16"/>
      <c r="D105" s="16"/>
      <c r="E105" s="19"/>
      <c r="F105" s="16"/>
      <c r="G105" s="19"/>
      <c r="H105" s="19"/>
      <c r="I105" s="32"/>
    </row>
    <row r="106" spans="1:10" s="12" customFormat="1" x14ac:dyDescent="0.3">
      <c r="A106" s="16"/>
      <c r="B106" s="16"/>
      <c r="C106" s="16"/>
      <c r="D106" s="16"/>
      <c r="E106" s="19"/>
      <c r="F106" s="16"/>
      <c r="G106" s="19"/>
      <c r="H106" s="19"/>
      <c r="I106" s="32"/>
    </row>
    <row r="107" spans="1:10" s="12" customFormat="1" x14ac:dyDescent="0.3">
      <c r="A107" s="16"/>
      <c r="B107" s="16"/>
      <c r="C107" s="16"/>
      <c r="D107" s="16"/>
      <c r="E107" s="19"/>
      <c r="F107" s="16"/>
      <c r="G107" s="19"/>
      <c r="H107" s="19"/>
      <c r="I107" s="32"/>
    </row>
    <row r="108" spans="1:10" s="12" customFormat="1" x14ac:dyDescent="0.3">
      <c r="A108" s="16"/>
      <c r="B108" s="16"/>
      <c r="C108" s="16"/>
      <c r="D108" s="16"/>
      <c r="E108" s="19"/>
      <c r="F108" s="16"/>
      <c r="G108" s="19"/>
      <c r="H108" s="19"/>
      <c r="I108" s="32"/>
    </row>
    <row r="109" spans="1:10" s="12" customFormat="1" x14ac:dyDescent="0.3">
      <c r="A109" s="16"/>
      <c r="B109" s="16"/>
      <c r="C109" s="16"/>
      <c r="D109" s="16"/>
      <c r="E109" s="19"/>
      <c r="F109" s="16"/>
      <c r="G109" s="19"/>
      <c r="H109" s="19"/>
      <c r="I109" s="32"/>
    </row>
    <row r="110" spans="1:10" s="12" customFormat="1" x14ac:dyDescent="0.3">
      <c r="A110" s="16"/>
      <c r="B110" s="16"/>
      <c r="C110" s="16"/>
      <c r="D110" s="16"/>
      <c r="E110" s="19"/>
      <c r="F110" s="16"/>
      <c r="G110" s="19"/>
      <c r="H110" s="19"/>
      <c r="I110" s="32"/>
    </row>
    <row r="111" spans="1:10" s="12" customFormat="1" x14ac:dyDescent="0.3">
      <c r="A111" s="16"/>
      <c r="B111" s="16"/>
      <c r="C111" s="16"/>
      <c r="D111" s="16"/>
      <c r="E111" s="19"/>
      <c r="F111" s="16"/>
      <c r="G111" s="19"/>
      <c r="H111" s="19"/>
      <c r="I111" s="32"/>
    </row>
    <row r="112" spans="1:10" s="12" customFormat="1" x14ac:dyDescent="0.3">
      <c r="A112" s="16"/>
      <c r="B112" s="16"/>
      <c r="C112" s="16"/>
      <c r="D112" s="16"/>
      <c r="E112" s="19"/>
      <c r="F112" s="16"/>
      <c r="G112" s="19"/>
      <c r="H112" s="19"/>
      <c r="I112" s="32"/>
    </row>
    <row r="113" spans="1:9" s="12" customFormat="1" x14ac:dyDescent="0.3">
      <c r="A113" s="16"/>
      <c r="B113" s="16"/>
      <c r="C113" s="16"/>
      <c r="D113" s="16"/>
      <c r="E113" s="19"/>
      <c r="F113" s="16"/>
      <c r="G113" s="19"/>
      <c r="H113" s="19"/>
      <c r="I113" s="32"/>
    </row>
    <row r="114" spans="1:9" s="12" customFormat="1" x14ac:dyDescent="0.3">
      <c r="A114" s="16"/>
      <c r="B114" s="16"/>
      <c r="C114" s="16"/>
      <c r="D114" s="16"/>
      <c r="E114" s="19"/>
      <c r="F114" s="16"/>
      <c r="G114" s="19"/>
      <c r="H114" s="19"/>
      <c r="I114" s="32"/>
    </row>
    <row r="115" spans="1:9" s="12" customFormat="1" x14ac:dyDescent="0.3">
      <c r="A115" s="16"/>
      <c r="B115" s="16"/>
      <c r="C115" s="16"/>
      <c r="D115" s="16"/>
      <c r="E115" s="19"/>
      <c r="F115" s="16"/>
      <c r="G115" s="19"/>
      <c r="H115" s="19"/>
      <c r="I115" s="32"/>
    </row>
    <row r="116" spans="1:9" s="12" customFormat="1" x14ac:dyDescent="0.3">
      <c r="A116" s="16"/>
      <c r="B116" s="16"/>
      <c r="C116" s="16"/>
      <c r="D116" s="16"/>
      <c r="E116" s="19"/>
      <c r="F116" s="16"/>
      <c r="G116" s="19"/>
      <c r="H116" s="19"/>
      <c r="I116" s="32"/>
    </row>
    <row r="117" spans="1:9" s="12" customFormat="1" x14ac:dyDescent="0.3">
      <c r="A117" s="16"/>
      <c r="B117" s="16"/>
      <c r="C117" s="16"/>
      <c r="D117" s="16"/>
      <c r="E117" s="19"/>
      <c r="F117" s="16"/>
      <c r="G117" s="19"/>
      <c r="H117" s="19"/>
      <c r="I117" s="32"/>
    </row>
    <row r="118" spans="1:9" s="12" customFormat="1" x14ac:dyDescent="0.3">
      <c r="A118" s="16"/>
      <c r="B118" s="16"/>
      <c r="C118" s="16"/>
      <c r="D118" s="16"/>
      <c r="E118" s="19"/>
      <c r="F118" s="16"/>
      <c r="G118" s="19"/>
      <c r="H118" s="19"/>
      <c r="I118" s="32"/>
    </row>
    <row r="119" spans="1:9" s="12" customFormat="1" x14ac:dyDescent="0.3">
      <c r="A119" s="16"/>
      <c r="B119" s="16"/>
      <c r="C119" s="16"/>
      <c r="D119" s="16"/>
      <c r="E119" s="19"/>
      <c r="F119" s="16"/>
      <c r="G119" s="19"/>
      <c r="H119" s="19"/>
      <c r="I119" s="32"/>
    </row>
    <row r="120" spans="1:9" s="12" customFormat="1" x14ac:dyDescent="0.3">
      <c r="A120" s="16"/>
      <c r="B120" s="16"/>
      <c r="C120" s="16"/>
      <c r="D120" s="16"/>
      <c r="E120" s="19"/>
      <c r="F120" s="16"/>
      <c r="G120" s="19"/>
      <c r="H120" s="19"/>
      <c r="I120" s="32"/>
    </row>
    <row r="121" spans="1:9" s="12" customFormat="1" x14ac:dyDescent="0.3">
      <c r="A121" s="16"/>
      <c r="B121" s="16"/>
      <c r="C121" s="16"/>
      <c r="D121" s="16"/>
      <c r="E121" s="19"/>
      <c r="F121" s="16"/>
      <c r="G121" s="19"/>
      <c r="H121" s="19"/>
      <c r="I121" s="32"/>
    </row>
    <row r="122" spans="1:9" s="12" customFormat="1" x14ac:dyDescent="0.3">
      <c r="A122" s="16"/>
      <c r="B122" s="16"/>
      <c r="C122" s="16"/>
      <c r="D122" s="16"/>
      <c r="E122" s="19"/>
      <c r="F122" s="16"/>
      <c r="G122" s="19"/>
      <c r="H122" s="19"/>
      <c r="I122" s="32"/>
    </row>
    <row r="123" spans="1:9" s="12" customFormat="1" x14ac:dyDescent="0.3">
      <c r="A123" s="16"/>
      <c r="B123" s="16"/>
      <c r="C123" s="16"/>
      <c r="D123" s="16"/>
      <c r="E123" s="19"/>
      <c r="F123" s="16"/>
      <c r="G123" s="19"/>
      <c r="H123" s="19"/>
      <c r="I123" s="32"/>
    </row>
    <row r="124" spans="1:9" s="12" customFormat="1" x14ac:dyDescent="0.3">
      <c r="A124" s="16"/>
      <c r="B124" s="16"/>
      <c r="C124" s="16"/>
      <c r="D124" s="16"/>
      <c r="E124" s="19"/>
      <c r="F124" s="16"/>
      <c r="G124" s="19"/>
      <c r="H124" s="19"/>
      <c r="I124" s="32"/>
    </row>
    <row r="125" spans="1:9" s="12" customFormat="1" x14ac:dyDescent="0.3">
      <c r="A125" s="16"/>
      <c r="B125" s="16"/>
      <c r="C125" s="16"/>
      <c r="D125" s="16"/>
      <c r="E125" s="19"/>
      <c r="F125" s="16"/>
      <c r="G125" s="19"/>
      <c r="H125" s="19"/>
      <c r="I125" s="32"/>
    </row>
    <row r="126" spans="1:9" s="12" customFormat="1" x14ac:dyDescent="0.3">
      <c r="A126" s="16"/>
      <c r="B126" s="16"/>
      <c r="C126" s="16"/>
      <c r="D126" s="16"/>
      <c r="E126" s="19"/>
      <c r="F126" s="16"/>
      <c r="G126" s="19"/>
      <c r="H126" s="19"/>
      <c r="I126" s="32"/>
    </row>
    <row r="127" spans="1:9" s="12" customFormat="1" x14ac:dyDescent="0.3">
      <c r="A127" s="16"/>
      <c r="B127" s="16"/>
      <c r="C127" s="16"/>
      <c r="D127" s="16"/>
      <c r="E127" s="19"/>
      <c r="F127" s="16"/>
      <c r="G127" s="19"/>
      <c r="H127" s="19"/>
      <c r="I127" s="32"/>
    </row>
    <row r="128" spans="1:9" s="12" customFormat="1" x14ac:dyDescent="0.3">
      <c r="A128" s="16"/>
      <c r="B128" s="16"/>
      <c r="C128" s="16"/>
      <c r="D128" s="16"/>
      <c r="E128" s="19"/>
      <c r="F128" s="16"/>
      <c r="G128" s="19"/>
      <c r="H128" s="19"/>
      <c r="I128" s="32"/>
    </row>
    <row r="129" spans="1:9" s="12" customFormat="1" x14ac:dyDescent="0.3">
      <c r="A129" s="16"/>
      <c r="B129" s="16"/>
      <c r="C129" s="16"/>
      <c r="D129" s="16"/>
      <c r="E129" s="19"/>
      <c r="F129" s="16"/>
      <c r="G129" s="19"/>
      <c r="H129" s="19"/>
      <c r="I129" s="32"/>
    </row>
    <row r="130" spans="1:9" s="12" customFormat="1" x14ac:dyDescent="0.3">
      <c r="A130" s="16"/>
      <c r="B130" s="16"/>
      <c r="C130" s="16"/>
      <c r="D130" s="16"/>
      <c r="E130" s="19"/>
      <c r="F130" s="16"/>
      <c r="G130" s="19"/>
      <c r="H130" s="19"/>
      <c r="I130" s="32"/>
    </row>
    <row r="131" spans="1:9" s="12" customFormat="1" x14ac:dyDescent="0.3">
      <c r="A131" s="16"/>
      <c r="B131" s="16"/>
      <c r="C131" s="16"/>
      <c r="D131" s="16"/>
      <c r="E131" s="19"/>
      <c r="F131" s="16"/>
      <c r="G131" s="19"/>
      <c r="H131" s="19"/>
      <c r="I131" s="32"/>
    </row>
    <row r="132" spans="1:9" s="12" customFormat="1" x14ac:dyDescent="0.3">
      <c r="A132" s="16"/>
      <c r="B132" s="16"/>
      <c r="C132" s="16"/>
      <c r="D132" s="16"/>
      <c r="E132" s="19"/>
      <c r="F132" s="16"/>
      <c r="G132" s="19"/>
      <c r="H132" s="19"/>
      <c r="I132" s="32"/>
    </row>
    <row r="133" spans="1:9" s="12" customFormat="1" x14ac:dyDescent="0.3">
      <c r="A133" s="16"/>
      <c r="B133" s="16"/>
      <c r="C133" s="16"/>
      <c r="D133" s="16"/>
      <c r="E133" s="19"/>
      <c r="F133" s="16"/>
      <c r="G133" s="19"/>
      <c r="H133" s="19"/>
      <c r="I133" s="32"/>
    </row>
    <row r="134" spans="1:9" s="12" customFormat="1" x14ac:dyDescent="0.3">
      <c r="A134" s="16"/>
      <c r="B134" s="16"/>
      <c r="C134" s="16"/>
      <c r="D134" s="16"/>
      <c r="E134" s="19"/>
      <c r="F134" s="16"/>
      <c r="G134" s="19"/>
      <c r="H134" s="19"/>
      <c r="I134" s="32"/>
    </row>
    <row r="135" spans="1:9" s="12" customFormat="1" x14ac:dyDescent="0.3">
      <c r="A135" s="16"/>
      <c r="B135" s="16"/>
      <c r="C135" s="16"/>
      <c r="D135" s="16"/>
      <c r="E135" s="19"/>
      <c r="F135" s="16"/>
      <c r="G135" s="19"/>
      <c r="H135" s="19"/>
      <c r="I135" s="32"/>
    </row>
    <row r="136" spans="1:9" s="12" customFormat="1" x14ac:dyDescent="0.3">
      <c r="A136" s="16"/>
      <c r="B136" s="16"/>
      <c r="C136" s="16"/>
      <c r="D136" s="16"/>
      <c r="E136" s="19"/>
      <c r="F136" s="16"/>
      <c r="G136" s="19"/>
      <c r="H136" s="19"/>
      <c r="I136" s="32"/>
    </row>
    <row r="137" spans="1:9" s="12" customFormat="1" x14ac:dyDescent="0.3">
      <c r="A137" s="16"/>
      <c r="B137" s="16"/>
      <c r="C137" s="16"/>
      <c r="D137" s="16"/>
      <c r="E137" s="19"/>
      <c r="F137" s="16"/>
      <c r="G137" s="19"/>
      <c r="H137" s="19"/>
      <c r="I137" s="32"/>
    </row>
    <row r="138" spans="1:9" s="12" customFormat="1" x14ac:dyDescent="0.3">
      <c r="A138" s="16"/>
      <c r="B138" s="16"/>
      <c r="C138" s="16"/>
      <c r="D138" s="16"/>
      <c r="E138" s="19"/>
      <c r="F138" s="16"/>
      <c r="G138" s="19"/>
      <c r="H138" s="19"/>
      <c r="I138" s="32"/>
    </row>
    <row r="139" spans="1:9" s="12" customFormat="1" x14ac:dyDescent="0.3">
      <c r="A139" s="16"/>
      <c r="B139" s="16"/>
      <c r="C139" s="16"/>
      <c r="D139" s="16"/>
      <c r="E139" s="19"/>
      <c r="F139" s="16"/>
      <c r="G139" s="19"/>
      <c r="H139" s="19"/>
      <c r="I139" s="32"/>
    </row>
    <row r="140" spans="1:9" s="12" customFormat="1" x14ac:dyDescent="0.3">
      <c r="A140" s="16"/>
      <c r="B140" s="16"/>
      <c r="C140" s="16"/>
      <c r="D140" s="16"/>
      <c r="E140" s="19"/>
      <c r="F140" s="16"/>
      <c r="G140" s="19"/>
      <c r="H140" s="19"/>
      <c r="I140" s="32"/>
    </row>
    <row r="141" spans="1:9" s="12" customFormat="1" x14ac:dyDescent="0.3">
      <c r="A141" s="16"/>
      <c r="B141" s="16"/>
      <c r="C141" s="16"/>
      <c r="D141" s="16"/>
      <c r="E141" s="19"/>
      <c r="F141" s="16"/>
      <c r="G141" s="19"/>
      <c r="H141" s="19"/>
      <c r="I141" s="32"/>
    </row>
    <row r="142" spans="1:9" s="12" customFormat="1" x14ac:dyDescent="0.3">
      <c r="A142" s="16"/>
      <c r="B142" s="16"/>
      <c r="C142" s="16"/>
      <c r="D142" s="16"/>
      <c r="E142" s="19"/>
      <c r="F142" s="16"/>
      <c r="G142" s="19"/>
      <c r="H142" s="19"/>
      <c r="I142" s="32"/>
    </row>
    <row r="143" spans="1:9" s="12" customFormat="1" x14ac:dyDescent="0.3">
      <c r="A143" s="16"/>
      <c r="B143" s="16"/>
      <c r="C143" s="16"/>
      <c r="D143" s="16"/>
      <c r="E143" s="19"/>
      <c r="F143" s="16"/>
      <c r="G143" s="19"/>
      <c r="H143" s="19"/>
      <c r="I143" s="32"/>
    </row>
    <row r="144" spans="1:9" s="12" customFormat="1" x14ac:dyDescent="0.3">
      <c r="A144" s="16"/>
      <c r="B144" s="16"/>
      <c r="C144" s="16"/>
      <c r="D144" s="16"/>
      <c r="E144" s="19"/>
      <c r="F144" s="16"/>
      <c r="G144" s="19"/>
      <c r="H144" s="19"/>
      <c r="I144" s="32"/>
    </row>
    <row r="145" spans="1:9" s="12" customFormat="1" x14ac:dyDescent="0.3">
      <c r="A145" s="16"/>
      <c r="B145" s="16"/>
      <c r="C145" s="16"/>
      <c r="D145" s="16"/>
      <c r="E145" s="19"/>
      <c r="F145" s="16"/>
      <c r="G145" s="19"/>
      <c r="H145" s="19"/>
      <c r="I145" s="32"/>
    </row>
    <row r="146" spans="1:9" s="12" customFormat="1" x14ac:dyDescent="0.3">
      <c r="A146" s="16"/>
      <c r="B146" s="16"/>
      <c r="C146" s="16"/>
      <c r="D146" s="16"/>
      <c r="E146" s="19"/>
      <c r="F146" s="16"/>
      <c r="G146" s="19"/>
      <c r="H146" s="19"/>
      <c r="I146" s="32"/>
    </row>
    <row r="147" spans="1:9" s="12" customFormat="1" x14ac:dyDescent="0.3">
      <c r="A147" s="16"/>
      <c r="B147" s="16"/>
      <c r="C147" s="16"/>
      <c r="D147" s="16"/>
      <c r="E147" s="19"/>
      <c r="F147" s="16"/>
      <c r="G147" s="19"/>
      <c r="H147" s="19"/>
      <c r="I147" s="32"/>
    </row>
    <row r="148" spans="1:9" s="12" customFormat="1" x14ac:dyDescent="0.3">
      <c r="A148" s="16"/>
      <c r="B148" s="16"/>
      <c r="C148" s="16"/>
      <c r="D148" s="16"/>
      <c r="E148" s="19"/>
      <c r="F148" s="16"/>
      <c r="G148" s="19"/>
      <c r="H148" s="19"/>
      <c r="I148" s="32"/>
    </row>
    <row r="149" spans="1:9" s="12" customFormat="1" x14ac:dyDescent="0.3">
      <c r="A149" s="16"/>
      <c r="B149" s="16"/>
      <c r="C149" s="16"/>
      <c r="D149" s="16"/>
      <c r="E149" s="19"/>
      <c r="F149" s="16"/>
      <c r="G149" s="19"/>
      <c r="H149" s="19"/>
      <c r="I149" s="32"/>
    </row>
    <row r="150" spans="1:9" s="12" customFormat="1" x14ac:dyDescent="0.3">
      <c r="A150" s="16"/>
      <c r="B150" s="16"/>
      <c r="C150" s="16"/>
      <c r="D150" s="16"/>
      <c r="E150" s="19"/>
      <c r="F150" s="16"/>
      <c r="G150" s="19"/>
      <c r="H150" s="19"/>
      <c r="I150" s="32"/>
    </row>
    <row r="151" spans="1:9" s="12" customFormat="1" x14ac:dyDescent="0.3">
      <c r="A151" s="16"/>
      <c r="B151" s="16"/>
      <c r="C151" s="16"/>
      <c r="D151" s="16"/>
      <c r="E151" s="19"/>
      <c r="F151" s="16"/>
      <c r="G151" s="19"/>
      <c r="H151" s="19"/>
      <c r="I151" s="32"/>
    </row>
    <row r="152" spans="1:9" s="12" customFormat="1" x14ac:dyDescent="0.3">
      <c r="A152" s="16"/>
      <c r="B152" s="16"/>
      <c r="C152" s="16"/>
      <c r="D152" s="16"/>
      <c r="E152" s="19"/>
      <c r="F152" s="16"/>
      <c r="G152" s="19"/>
      <c r="H152" s="19"/>
      <c r="I152" s="32"/>
    </row>
    <row r="153" spans="1:9" s="12" customFormat="1" x14ac:dyDescent="0.3">
      <c r="A153" s="16"/>
      <c r="B153" s="16"/>
      <c r="C153" s="16"/>
      <c r="D153" s="16"/>
      <c r="E153" s="19"/>
      <c r="F153" s="16"/>
      <c r="G153" s="19"/>
      <c r="H153" s="19"/>
      <c r="I153" s="32"/>
    </row>
    <row r="154" spans="1:9" s="12" customFormat="1" x14ac:dyDescent="0.3">
      <c r="A154" s="16"/>
      <c r="B154" s="16"/>
      <c r="C154" s="16"/>
      <c r="D154" s="16"/>
      <c r="E154" s="19"/>
      <c r="F154" s="16"/>
      <c r="G154" s="19"/>
      <c r="H154" s="19"/>
      <c r="I154" s="32"/>
    </row>
    <row r="155" spans="1:9" s="12" customFormat="1" x14ac:dyDescent="0.3">
      <c r="A155" s="16"/>
      <c r="B155" s="16"/>
      <c r="C155" s="16"/>
      <c r="D155" s="16"/>
      <c r="E155" s="19"/>
      <c r="F155" s="16"/>
      <c r="G155" s="19"/>
      <c r="H155" s="19"/>
      <c r="I155" s="32"/>
    </row>
    <row r="156" spans="1:9" s="12" customFormat="1" x14ac:dyDescent="0.3">
      <c r="A156" s="16"/>
      <c r="B156" s="16"/>
      <c r="C156" s="16"/>
      <c r="D156" s="16"/>
      <c r="E156" s="19"/>
      <c r="F156" s="16"/>
      <c r="G156" s="19"/>
      <c r="H156" s="19"/>
      <c r="I156" s="32"/>
    </row>
    <row r="157" spans="1:9" s="12" customFormat="1" x14ac:dyDescent="0.3">
      <c r="A157" s="16"/>
      <c r="B157" s="16"/>
      <c r="C157" s="16"/>
      <c r="D157" s="16"/>
      <c r="E157" s="19"/>
      <c r="F157" s="16"/>
      <c r="G157" s="19"/>
      <c r="H157" s="19"/>
      <c r="I157" s="32"/>
    </row>
    <row r="158" spans="1:9" s="12" customFormat="1" x14ac:dyDescent="0.3">
      <c r="A158" s="16"/>
      <c r="B158" s="16"/>
      <c r="C158" s="16"/>
      <c r="D158" s="16"/>
      <c r="E158" s="19"/>
      <c r="F158" s="16"/>
      <c r="G158" s="19"/>
      <c r="H158" s="19"/>
      <c r="I158" s="32"/>
    </row>
    <row r="159" spans="1:9" s="12" customFormat="1" x14ac:dyDescent="0.3">
      <c r="A159" s="16"/>
      <c r="B159" s="16"/>
      <c r="C159" s="16"/>
      <c r="D159" s="16"/>
      <c r="E159" s="19"/>
      <c r="F159" s="16"/>
      <c r="G159" s="19"/>
      <c r="H159" s="19"/>
      <c r="I159" s="32"/>
    </row>
    <row r="160" spans="1:9" s="12" customFormat="1" x14ac:dyDescent="0.3">
      <c r="A160" s="16"/>
      <c r="B160" s="16"/>
      <c r="C160" s="16"/>
      <c r="D160" s="16"/>
      <c r="E160" s="19"/>
      <c r="F160" s="16"/>
      <c r="G160" s="19"/>
      <c r="H160" s="19"/>
      <c r="I160" s="32"/>
    </row>
    <row r="161" spans="1:9" s="12" customFormat="1" x14ac:dyDescent="0.3">
      <c r="A161" s="16"/>
      <c r="B161" s="16"/>
      <c r="C161" s="16"/>
      <c r="D161" s="16"/>
      <c r="E161" s="19"/>
      <c r="F161" s="16"/>
      <c r="G161" s="19"/>
      <c r="H161" s="19"/>
      <c r="I161" s="32"/>
    </row>
    <row r="162" spans="1:9" s="12" customFormat="1" x14ac:dyDescent="0.3">
      <c r="A162" s="16"/>
      <c r="B162" s="16"/>
      <c r="C162" s="16"/>
      <c r="D162" s="16"/>
      <c r="E162" s="19"/>
      <c r="F162" s="16"/>
      <c r="G162" s="19"/>
      <c r="H162" s="19"/>
      <c r="I162" s="32"/>
    </row>
    <row r="163" spans="1:9" s="12" customFormat="1" x14ac:dyDescent="0.3">
      <c r="A163" s="16"/>
      <c r="B163" s="16"/>
      <c r="C163" s="16"/>
      <c r="D163" s="16"/>
      <c r="E163" s="19"/>
      <c r="F163" s="16"/>
      <c r="G163" s="19"/>
      <c r="H163" s="19"/>
      <c r="I163" s="32"/>
    </row>
    <row r="164" spans="1:9" s="12" customFormat="1" x14ac:dyDescent="0.3">
      <c r="A164" s="16"/>
      <c r="B164" s="16"/>
      <c r="C164" s="16"/>
      <c r="D164" s="16"/>
      <c r="E164" s="19"/>
      <c r="F164" s="16"/>
      <c r="G164" s="19"/>
      <c r="H164" s="19"/>
      <c r="I164" s="32"/>
    </row>
    <row r="165" spans="1:9" s="12" customFormat="1" x14ac:dyDescent="0.3">
      <c r="A165" s="16"/>
      <c r="B165" s="16"/>
      <c r="C165" s="16"/>
      <c r="D165" s="16"/>
      <c r="E165" s="19"/>
      <c r="F165" s="16"/>
      <c r="G165" s="19"/>
      <c r="H165" s="19"/>
      <c r="I165" s="32"/>
    </row>
    <row r="166" spans="1:9" s="12" customFormat="1" x14ac:dyDescent="0.3">
      <c r="A166" s="16"/>
      <c r="B166" s="16"/>
      <c r="C166" s="16"/>
      <c r="D166" s="16"/>
      <c r="E166" s="19"/>
      <c r="F166" s="16"/>
      <c r="G166" s="19"/>
      <c r="H166" s="19"/>
      <c r="I166" s="32"/>
    </row>
    <row r="167" spans="1:9" s="12" customFormat="1" x14ac:dyDescent="0.3">
      <c r="A167" s="16"/>
      <c r="B167" s="16"/>
      <c r="C167" s="16"/>
      <c r="D167" s="16"/>
      <c r="E167" s="19"/>
      <c r="F167" s="16"/>
      <c r="G167" s="19"/>
      <c r="H167" s="19"/>
      <c r="I167" s="32"/>
    </row>
    <row r="168" spans="1:9" s="12" customFormat="1" x14ac:dyDescent="0.3">
      <c r="A168" s="16"/>
      <c r="B168" s="16"/>
      <c r="C168" s="16"/>
      <c r="D168" s="16"/>
      <c r="E168" s="19"/>
      <c r="F168" s="16"/>
      <c r="G168" s="19"/>
      <c r="H168" s="19"/>
      <c r="I168" s="32"/>
    </row>
    <row r="169" spans="1:9" s="12" customFormat="1" x14ac:dyDescent="0.3">
      <c r="A169" s="16"/>
      <c r="B169" s="16"/>
      <c r="C169" s="16"/>
      <c r="D169" s="16"/>
      <c r="E169" s="19"/>
      <c r="F169" s="16"/>
      <c r="G169" s="19"/>
      <c r="H169" s="19"/>
      <c r="I169" s="32"/>
    </row>
    <row r="170" spans="1:9" s="12" customFormat="1" x14ac:dyDescent="0.3">
      <c r="A170" s="16"/>
      <c r="B170" s="16"/>
      <c r="C170" s="16"/>
      <c r="D170" s="16"/>
      <c r="E170" s="19"/>
      <c r="F170" s="16"/>
      <c r="G170" s="19"/>
      <c r="H170" s="19"/>
      <c r="I170" s="32"/>
    </row>
    <row r="171" spans="1:9" s="12" customFormat="1" x14ac:dyDescent="0.3">
      <c r="A171" s="16"/>
      <c r="B171" s="16"/>
      <c r="C171" s="16"/>
      <c r="D171" s="16"/>
      <c r="E171" s="19"/>
      <c r="F171" s="16"/>
      <c r="G171" s="19"/>
      <c r="H171" s="19"/>
      <c r="I171" s="32"/>
    </row>
    <row r="172" spans="1:9" s="12" customFormat="1" x14ac:dyDescent="0.3">
      <c r="A172" s="16"/>
      <c r="B172" s="16"/>
      <c r="C172" s="16"/>
      <c r="D172" s="16"/>
      <c r="E172" s="19"/>
      <c r="F172" s="16"/>
      <c r="G172" s="19"/>
      <c r="H172" s="19"/>
      <c r="I172" s="32"/>
    </row>
    <row r="173" spans="1:9" s="12" customFormat="1" x14ac:dyDescent="0.3">
      <c r="A173" s="16"/>
      <c r="B173" s="16"/>
      <c r="C173" s="16"/>
      <c r="D173" s="16"/>
      <c r="E173" s="19"/>
      <c r="F173" s="16"/>
      <c r="G173" s="19"/>
      <c r="H173" s="19"/>
      <c r="I173" s="32"/>
    </row>
    <row r="174" spans="1:9" s="12" customFormat="1" x14ac:dyDescent="0.3">
      <c r="A174" s="16"/>
      <c r="B174" s="16"/>
      <c r="C174" s="16"/>
      <c r="D174" s="16"/>
      <c r="E174" s="19"/>
      <c r="F174" s="16"/>
      <c r="G174" s="19"/>
      <c r="H174" s="19"/>
      <c r="I174" s="32"/>
    </row>
    <row r="175" spans="1:9" s="12" customFormat="1" x14ac:dyDescent="0.3">
      <c r="A175" s="16"/>
      <c r="B175" s="16"/>
      <c r="C175" s="16"/>
      <c r="D175" s="16"/>
      <c r="E175" s="19"/>
      <c r="F175" s="16"/>
      <c r="G175" s="19"/>
      <c r="H175" s="19"/>
      <c r="I175" s="32"/>
    </row>
    <row r="176" spans="1:9" s="12" customFormat="1" x14ac:dyDescent="0.3">
      <c r="A176" s="16"/>
      <c r="B176" s="16"/>
      <c r="C176" s="16"/>
      <c r="D176" s="16"/>
      <c r="E176" s="19"/>
      <c r="F176" s="16"/>
      <c r="G176" s="19"/>
      <c r="H176" s="19"/>
      <c r="I176" s="32"/>
    </row>
    <row r="177" spans="1:9" s="12" customFormat="1" x14ac:dyDescent="0.3">
      <c r="A177" s="16"/>
      <c r="B177" s="16"/>
      <c r="C177" s="16"/>
      <c r="D177" s="16"/>
      <c r="E177" s="19"/>
      <c r="F177" s="16"/>
      <c r="G177" s="19"/>
      <c r="H177" s="19"/>
      <c r="I177" s="32"/>
    </row>
    <row r="178" spans="1:9" s="12" customFormat="1" x14ac:dyDescent="0.3">
      <c r="A178" s="16"/>
      <c r="B178" s="16"/>
      <c r="C178" s="16"/>
      <c r="D178" s="16"/>
      <c r="E178" s="19"/>
      <c r="F178" s="16"/>
      <c r="G178" s="19"/>
      <c r="H178" s="19"/>
      <c r="I178" s="32"/>
    </row>
    <row r="179" spans="1:9" s="12" customFormat="1" x14ac:dyDescent="0.3">
      <c r="A179" s="16"/>
      <c r="B179" s="16"/>
      <c r="C179" s="16"/>
      <c r="D179" s="16"/>
      <c r="E179" s="19"/>
      <c r="F179" s="16"/>
      <c r="G179" s="19"/>
      <c r="H179" s="19"/>
      <c r="I179" s="32"/>
    </row>
    <row r="180" spans="1:9" s="12" customFormat="1" x14ac:dyDescent="0.3">
      <c r="A180" s="16"/>
      <c r="B180" s="16"/>
      <c r="C180" s="16"/>
      <c r="D180" s="16"/>
      <c r="E180" s="19"/>
      <c r="F180" s="16"/>
      <c r="G180" s="19"/>
      <c r="H180" s="19"/>
      <c r="I180" s="32"/>
    </row>
    <row r="181" spans="1:9" s="12" customFormat="1" x14ac:dyDescent="0.3">
      <c r="A181" s="16"/>
      <c r="B181" s="16"/>
      <c r="C181" s="16"/>
      <c r="D181" s="16"/>
      <c r="E181" s="19"/>
      <c r="F181" s="16"/>
      <c r="G181" s="19"/>
      <c r="H181" s="19"/>
      <c r="I181" s="32"/>
    </row>
    <row r="182" spans="1:9" s="12" customFormat="1" x14ac:dyDescent="0.3">
      <c r="A182" s="16"/>
      <c r="B182" s="16"/>
      <c r="C182" s="16"/>
      <c r="D182" s="16"/>
      <c r="E182" s="19"/>
      <c r="F182" s="16"/>
      <c r="G182" s="19"/>
      <c r="H182" s="19"/>
      <c r="I182" s="32"/>
    </row>
    <row r="183" spans="1:9" s="12" customFormat="1" x14ac:dyDescent="0.3">
      <c r="A183" s="16"/>
      <c r="B183" s="16"/>
      <c r="C183" s="16"/>
      <c r="D183" s="16"/>
      <c r="E183" s="19"/>
      <c r="F183" s="16"/>
      <c r="G183" s="19"/>
      <c r="H183" s="19"/>
      <c r="I183" s="32"/>
    </row>
    <row r="184" spans="1:9" s="12" customFormat="1" x14ac:dyDescent="0.3">
      <c r="A184" s="16"/>
      <c r="B184" s="16"/>
      <c r="C184" s="16"/>
      <c r="D184" s="16"/>
      <c r="E184" s="19"/>
      <c r="F184" s="16"/>
      <c r="G184" s="19"/>
      <c r="H184" s="19"/>
      <c r="I184" s="32"/>
    </row>
    <row r="185" spans="1:9" s="12" customFormat="1" x14ac:dyDescent="0.3">
      <c r="A185" s="16"/>
      <c r="B185" s="16"/>
      <c r="C185" s="16"/>
      <c r="D185" s="16"/>
      <c r="E185" s="19"/>
      <c r="F185" s="16"/>
      <c r="G185" s="19"/>
      <c r="H185" s="19"/>
      <c r="I185" s="32"/>
    </row>
    <row r="186" spans="1:9" s="12" customFormat="1" x14ac:dyDescent="0.3">
      <c r="A186" s="16"/>
      <c r="B186" s="16"/>
      <c r="C186" s="16"/>
      <c r="D186" s="16"/>
      <c r="E186" s="19"/>
      <c r="F186" s="16"/>
      <c r="G186" s="19"/>
      <c r="H186" s="19"/>
      <c r="I186" s="32"/>
    </row>
    <row r="187" spans="1:9" s="12" customFormat="1" x14ac:dyDescent="0.3">
      <c r="A187" s="16"/>
      <c r="B187" s="16"/>
      <c r="C187" s="16"/>
      <c r="D187" s="16"/>
      <c r="E187" s="19"/>
      <c r="F187" s="16"/>
      <c r="G187" s="19"/>
      <c r="H187" s="19"/>
      <c r="I187" s="32"/>
    </row>
    <row r="188" spans="1:9" s="12" customFormat="1" x14ac:dyDescent="0.3">
      <c r="A188" s="16"/>
      <c r="B188" s="16"/>
      <c r="C188" s="16"/>
      <c r="D188" s="16"/>
      <c r="E188" s="19"/>
      <c r="F188" s="16"/>
      <c r="G188" s="19"/>
      <c r="H188" s="19"/>
      <c r="I188" s="32"/>
    </row>
    <row r="189" spans="1:9" s="12" customFormat="1" x14ac:dyDescent="0.3">
      <c r="A189" s="16"/>
      <c r="B189" s="16"/>
      <c r="C189" s="16"/>
      <c r="D189" s="16"/>
      <c r="E189" s="19"/>
      <c r="F189" s="16"/>
      <c r="G189" s="19"/>
      <c r="H189" s="19"/>
      <c r="I189" s="32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90"/>
  <sheetViews>
    <sheetView topLeftCell="A18" workbookViewId="0">
      <selection activeCell="K28" sqref="K28:K43"/>
    </sheetView>
  </sheetViews>
  <sheetFormatPr defaultColWidth="8.88671875" defaultRowHeight="14.4" x14ac:dyDescent="0.3"/>
  <cols>
    <col min="1" max="1" width="10.77734375" style="3" customWidth="1"/>
    <col min="2" max="2" width="9.33203125" style="3" customWidth="1"/>
    <col min="3" max="3" width="8.88671875" style="3"/>
    <col min="4" max="4" width="7.33203125" style="3" customWidth="1"/>
    <col min="5" max="5" width="19.33203125" style="9" customWidth="1"/>
    <col min="6" max="6" width="16.33203125" style="9" customWidth="1"/>
    <col min="7" max="7" width="8.109375" style="24" customWidth="1"/>
    <col min="8" max="8" width="8.88671875" style="3"/>
    <col min="9" max="9" width="10.6640625" customWidth="1"/>
    <col min="11" max="13" width="8.88671875" style="3"/>
    <col min="254" max="254" width="14.33203125" customWidth="1"/>
    <col min="255" max="255" width="15" customWidth="1"/>
    <col min="257" max="257" width="12.88671875" customWidth="1"/>
    <col min="258" max="258" width="12.33203125" customWidth="1"/>
    <col min="510" max="510" width="14.33203125" customWidth="1"/>
    <col min="511" max="511" width="15" customWidth="1"/>
    <col min="513" max="513" width="12.88671875" customWidth="1"/>
    <col min="514" max="514" width="12.33203125" customWidth="1"/>
    <col min="766" max="766" width="14.33203125" customWidth="1"/>
    <col min="767" max="767" width="15" customWidth="1"/>
    <col min="769" max="769" width="12.88671875" customWidth="1"/>
    <col min="770" max="770" width="12.33203125" customWidth="1"/>
    <col min="1022" max="1022" width="14.33203125" customWidth="1"/>
    <col min="1023" max="1023" width="15" customWidth="1"/>
    <col min="1025" max="1025" width="12.88671875" customWidth="1"/>
    <col min="1026" max="1026" width="12.33203125" customWidth="1"/>
    <col min="1278" max="1278" width="14.33203125" customWidth="1"/>
    <col min="1279" max="1279" width="15" customWidth="1"/>
    <col min="1281" max="1281" width="12.88671875" customWidth="1"/>
    <col min="1282" max="1282" width="12.33203125" customWidth="1"/>
    <col min="1534" max="1534" width="14.33203125" customWidth="1"/>
    <col min="1535" max="1535" width="15" customWidth="1"/>
    <col min="1537" max="1537" width="12.88671875" customWidth="1"/>
    <col min="1538" max="1538" width="12.33203125" customWidth="1"/>
    <col min="1790" max="1790" width="14.33203125" customWidth="1"/>
    <col min="1791" max="1791" width="15" customWidth="1"/>
    <col min="1793" max="1793" width="12.88671875" customWidth="1"/>
    <col min="1794" max="1794" width="12.33203125" customWidth="1"/>
    <col min="2046" max="2046" width="14.33203125" customWidth="1"/>
    <col min="2047" max="2047" width="15" customWidth="1"/>
    <col min="2049" max="2049" width="12.88671875" customWidth="1"/>
    <col min="2050" max="2050" width="12.33203125" customWidth="1"/>
    <col min="2302" max="2302" width="14.33203125" customWidth="1"/>
    <col min="2303" max="2303" width="15" customWidth="1"/>
    <col min="2305" max="2305" width="12.88671875" customWidth="1"/>
    <col min="2306" max="2306" width="12.33203125" customWidth="1"/>
    <col min="2558" max="2558" width="14.33203125" customWidth="1"/>
    <col min="2559" max="2559" width="15" customWidth="1"/>
    <col min="2561" max="2561" width="12.88671875" customWidth="1"/>
    <col min="2562" max="2562" width="12.33203125" customWidth="1"/>
    <col min="2814" max="2814" width="14.33203125" customWidth="1"/>
    <col min="2815" max="2815" width="15" customWidth="1"/>
    <col min="2817" max="2817" width="12.88671875" customWidth="1"/>
    <col min="2818" max="2818" width="12.33203125" customWidth="1"/>
    <col min="3070" max="3070" width="14.33203125" customWidth="1"/>
    <col min="3071" max="3071" width="15" customWidth="1"/>
    <col min="3073" max="3073" width="12.88671875" customWidth="1"/>
    <col min="3074" max="3074" width="12.33203125" customWidth="1"/>
    <col min="3326" max="3326" width="14.33203125" customWidth="1"/>
    <col min="3327" max="3327" width="15" customWidth="1"/>
    <col min="3329" max="3329" width="12.88671875" customWidth="1"/>
    <col min="3330" max="3330" width="12.33203125" customWidth="1"/>
    <col min="3582" max="3582" width="14.33203125" customWidth="1"/>
    <col min="3583" max="3583" width="15" customWidth="1"/>
    <col min="3585" max="3585" width="12.88671875" customWidth="1"/>
    <col min="3586" max="3586" width="12.33203125" customWidth="1"/>
    <col min="3838" max="3838" width="14.33203125" customWidth="1"/>
    <col min="3839" max="3839" width="15" customWidth="1"/>
    <col min="3841" max="3841" width="12.88671875" customWidth="1"/>
    <col min="3842" max="3842" width="12.33203125" customWidth="1"/>
    <col min="4094" max="4094" width="14.33203125" customWidth="1"/>
    <col min="4095" max="4095" width="15" customWidth="1"/>
    <col min="4097" max="4097" width="12.88671875" customWidth="1"/>
    <col min="4098" max="4098" width="12.33203125" customWidth="1"/>
    <col min="4350" max="4350" width="14.33203125" customWidth="1"/>
    <col min="4351" max="4351" width="15" customWidth="1"/>
    <col min="4353" max="4353" width="12.88671875" customWidth="1"/>
    <col min="4354" max="4354" width="12.33203125" customWidth="1"/>
    <col min="4606" max="4606" width="14.33203125" customWidth="1"/>
    <col min="4607" max="4607" width="15" customWidth="1"/>
    <col min="4609" max="4609" width="12.88671875" customWidth="1"/>
    <col min="4610" max="4610" width="12.33203125" customWidth="1"/>
    <col min="4862" max="4862" width="14.33203125" customWidth="1"/>
    <col min="4863" max="4863" width="15" customWidth="1"/>
    <col min="4865" max="4865" width="12.88671875" customWidth="1"/>
    <col min="4866" max="4866" width="12.33203125" customWidth="1"/>
    <col min="5118" max="5118" width="14.33203125" customWidth="1"/>
    <col min="5119" max="5119" width="15" customWidth="1"/>
    <col min="5121" max="5121" width="12.88671875" customWidth="1"/>
    <col min="5122" max="5122" width="12.33203125" customWidth="1"/>
    <col min="5374" max="5374" width="14.33203125" customWidth="1"/>
    <col min="5375" max="5375" width="15" customWidth="1"/>
    <col min="5377" max="5377" width="12.88671875" customWidth="1"/>
    <col min="5378" max="5378" width="12.33203125" customWidth="1"/>
    <col min="5630" max="5630" width="14.33203125" customWidth="1"/>
    <col min="5631" max="5631" width="15" customWidth="1"/>
    <col min="5633" max="5633" width="12.88671875" customWidth="1"/>
    <col min="5634" max="5634" width="12.33203125" customWidth="1"/>
    <col min="5886" max="5886" width="14.33203125" customWidth="1"/>
    <col min="5887" max="5887" width="15" customWidth="1"/>
    <col min="5889" max="5889" width="12.88671875" customWidth="1"/>
    <col min="5890" max="5890" width="12.33203125" customWidth="1"/>
    <col min="6142" max="6142" width="14.33203125" customWidth="1"/>
    <col min="6143" max="6143" width="15" customWidth="1"/>
    <col min="6145" max="6145" width="12.88671875" customWidth="1"/>
    <col min="6146" max="6146" width="12.33203125" customWidth="1"/>
    <col min="6398" max="6398" width="14.33203125" customWidth="1"/>
    <col min="6399" max="6399" width="15" customWidth="1"/>
    <col min="6401" max="6401" width="12.88671875" customWidth="1"/>
    <col min="6402" max="6402" width="12.33203125" customWidth="1"/>
    <col min="6654" max="6654" width="14.33203125" customWidth="1"/>
    <col min="6655" max="6655" width="15" customWidth="1"/>
    <col min="6657" max="6657" width="12.88671875" customWidth="1"/>
    <col min="6658" max="6658" width="12.33203125" customWidth="1"/>
    <col min="6910" max="6910" width="14.33203125" customWidth="1"/>
    <col min="6911" max="6911" width="15" customWidth="1"/>
    <col min="6913" max="6913" width="12.88671875" customWidth="1"/>
    <col min="6914" max="6914" width="12.33203125" customWidth="1"/>
    <col min="7166" max="7166" width="14.33203125" customWidth="1"/>
    <col min="7167" max="7167" width="15" customWidth="1"/>
    <col min="7169" max="7169" width="12.88671875" customWidth="1"/>
    <col min="7170" max="7170" width="12.33203125" customWidth="1"/>
    <col min="7422" max="7422" width="14.33203125" customWidth="1"/>
    <col min="7423" max="7423" width="15" customWidth="1"/>
    <col min="7425" max="7425" width="12.88671875" customWidth="1"/>
    <col min="7426" max="7426" width="12.33203125" customWidth="1"/>
    <col min="7678" max="7678" width="14.33203125" customWidth="1"/>
    <col min="7679" max="7679" width="15" customWidth="1"/>
    <col min="7681" max="7681" width="12.88671875" customWidth="1"/>
    <col min="7682" max="7682" width="12.33203125" customWidth="1"/>
    <col min="7934" max="7934" width="14.33203125" customWidth="1"/>
    <col min="7935" max="7935" width="15" customWidth="1"/>
    <col min="7937" max="7937" width="12.88671875" customWidth="1"/>
    <col min="7938" max="7938" width="12.33203125" customWidth="1"/>
    <col min="8190" max="8190" width="14.33203125" customWidth="1"/>
    <col min="8191" max="8191" width="15" customWidth="1"/>
    <col min="8193" max="8193" width="12.88671875" customWidth="1"/>
    <col min="8194" max="8194" width="12.33203125" customWidth="1"/>
    <col min="8446" max="8446" width="14.33203125" customWidth="1"/>
    <col min="8447" max="8447" width="15" customWidth="1"/>
    <col min="8449" max="8449" width="12.88671875" customWidth="1"/>
    <col min="8450" max="8450" width="12.33203125" customWidth="1"/>
    <col min="8702" max="8702" width="14.33203125" customWidth="1"/>
    <col min="8703" max="8703" width="15" customWidth="1"/>
    <col min="8705" max="8705" width="12.88671875" customWidth="1"/>
    <col min="8706" max="8706" width="12.33203125" customWidth="1"/>
    <col min="8958" max="8958" width="14.33203125" customWidth="1"/>
    <col min="8959" max="8959" width="15" customWidth="1"/>
    <col min="8961" max="8961" width="12.88671875" customWidth="1"/>
    <col min="8962" max="8962" width="12.33203125" customWidth="1"/>
    <col min="9214" max="9214" width="14.33203125" customWidth="1"/>
    <col min="9215" max="9215" width="15" customWidth="1"/>
    <col min="9217" max="9217" width="12.88671875" customWidth="1"/>
    <col min="9218" max="9218" width="12.33203125" customWidth="1"/>
    <col min="9470" max="9470" width="14.33203125" customWidth="1"/>
    <col min="9471" max="9471" width="15" customWidth="1"/>
    <col min="9473" max="9473" width="12.88671875" customWidth="1"/>
    <col min="9474" max="9474" width="12.33203125" customWidth="1"/>
    <col min="9726" max="9726" width="14.33203125" customWidth="1"/>
    <col min="9727" max="9727" width="15" customWidth="1"/>
    <col min="9729" max="9729" width="12.88671875" customWidth="1"/>
    <col min="9730" max="9730" width="12.33203125" customWidth="1"/>
    <col min="9982" max="9982" width="14.33203125" customWidth="1"/>
    <col min="9983" max="9983" width="15" customWidth="1"/>
    <col min="9985" max="9985" width="12.88671875" customWidth="1"/>
    <col min="9986" max="9986" width="12.33203125" customWidth="1"/>
    <col min="10238" max="10238" width="14.33203125" customWidth="1"/>
    <col min="10239" max="10239" width="15" customWidth="1"/>
    <col min="10241" max="10241" width="12.88671875" customWidth="1"/>
    <col min="10242" max="10242" width="12.33203125" customWidth="1"/>
    <col min="10494" max="10494" width="14.33203125" customWidth="1"/>
    <col min="10495" max="10495" width="15" customWidth="1"/>
    <col min="10497" max="10497" width="12.88671875" customWidth="1"/>
    <col min="10498" max="10498" width="12.33203125" customWidth="1"/>
    <col min="10750" max="10750" width="14.33203125" customWidth="1"/>
    <col min="10751" max="10751" width="15" customWidth="1"/>
    <col min="10753" max="10753" width="12.88671875" customWidth="1"/>
    <col min="10754" max="10754" width="12.33203125" customWidth="1"/>
    <col min="11006" max="11006" width="14.33203125" customWidth="1"/>
    <col min="11007" max="11007" width="15" customWidth="1"/>
    <col min="11009" max="11009" width="12.88671875" customWidth="1"/>
    <col min="11010" max="11010" width="12.33203125" customWidth="1"/>
    <col min="11262" max="11262" width="14.33203125" customWidth="1"/>
    <col min="11263" max="11263" width="15" customWidth="1"/>
    <col min="11265" max="11265" width="12.88671875" customWidth="1"/>
    <col min="11266" max="11266" width="12.33203125" customWidth="1"/>
    <col min="11518" max="11518" width="14.33203125" customWidth="1"/>
    <col min="11519" max="11519" width="15" customWidth="1"/>
    <col min="11521" max="11521" width="12.88671875" customWidth="1"/>
    <col min="11522" max="11522" width="12.33203125" customWidth="1"/>
    <col min="11774" max="11774" width="14.33203125" customWidth="1"/>
    <col min="11775" max="11775" width="15" customWidth="1"/>
    <col min="11777" max="11777" width="12.88671875" customWidth="1"/>
    <col min="11778" max="11778" width="12.33203125" customWidth="1"/>
    <col min="12030" max="12030" width="14.33203125" customWidth="1"/>
    <col min="12031" max="12031" width="15" customWidth="1"/>
    <col min="12033" max="12033" width="12.88671875" customWidth="1"/>
    <col min="12034" max="12034" width="12.33203125" customWidth="1"/>
    <col min="12286" max="12286" width="14.33203125" customWidth="1"/>
    <col min="12287" max="12287" width="15" customWidth="1"/>
    <col min="12289" max="12289" width="12.88671875" customWidth="1"/>
    <col min="12290" max="12290" width="12.33203125" customWidth="1"/>
    <col min="12542" max="12542" width="14.33203125" customWidth="1"/>
    <col min="12543" max="12543" width="15" customWidth="1"/>
    <col min="12545" max="12545" width="12.88671875" customWidth="1"/>
    <col min="12546" max="12546" width="12.33203125" customWidth="1"/>
    <col min="12798" max="12798" width="14.33203125" customWidth="1"/>
    <col min="12799" max="12799" width="15" customWidth="1"/>
    <col min="12801" max="12801" width="12.88671875" customWidth="1"/>
    <col min="12802" max="12802" width="12.33203125" customWidth="1"/>
    <col min="13054" max="13054" width="14.33203125" customWidth="1"/>
    <col min="13055" max="13055" width="15" customWidth="1"/>
    <col min="13057" max="13057" width="12.88671875" customWidth="1"/>
    <col min="13058" max="13058" width="12.33203125" customWidth="1"/>
    <col min="13310" max="13310" width="14.33203125" customWidth="1"/>
    <col min="13311" max="13311" width="15" customWidth="1"/>
    <col min="13313" max="13313" width="12.88671875" customWidth="1"/>
    <col min="13314" max="13314" width="12.33203125" customWidth="1"/>
    <col min="13566" max="13566" width="14.33203125" customWidth="1"/>
    <col min="13567" max="13567" width="15" customWidth="1"/>
    <col min="13569" max="13569" width="12.88671875" customWidth="1"/>
    <col min="13570" max="13570" width="12.33203125" customWidth="1"/>
    <col min="13822" max="13822" width="14.33203125" customWidth="1"/>
    <col min="13823" max="13823" width="15" customWidth="1"/>
    <col min="13825" max="13825" width="12.88671875" customWidth="1"/>
    <col min="13826" max="13826" width="12.33203125" customWidth="1"/>
    <col min="14078" max="14078" width="14.33203125" customWidth="1"/>
    <col min="14079" max="14079" width="15" customWidth="1"/>
    <col min="14081" max="14081" width="12.88671875" customWidth="1"/>
    <col min="14082" max="14082" width="12.33203125" customWidth="1"/>
    <col min="14334" max="14334" width="14.33203125" customWidth="1"/>
    <col min="14335" max="14335" width="15" customWidth="1"/>
    <col min="14337" max="14337" width="12.88671875" customWidth="1"/>
    <col min="14338" max="14338" width="12.33203125" customWidth="1"/>
    <col min="14590" max="14590" width="14.33203125" customWidth="1"/>
    <col min="14591" max="14591" width="15" customWidth="1"/>
    <col min="14593" max="14593" width="12.88671875" customWidth="1"/>
    <col min="14594" max="14594" width="12.33203125" customWidth="1"/>
    <col min="14846" max="14846" width="14.33203125" customWidth="1"/>
    <col min="14847" max="14847" width="15" customWidth="1"/>
    <col min="14849" max="14849" width="12.88671875" customWidth="1"/>
    <col min="14850" max="14850" width="12.33203125" customWidth="1"/>
    <col min="15102" max="15102" width="14.33203125" customWidth="1"/>
    <col min="15103" max="15103" width="15" customWidth="1"/>
    <col min="15105" max="15105" width="12.88671875" customWidth="1"/>
    <col min="15106" max="15106" width="12.33203125" customWidth="1"/>
    <col min="15358" max="15358" width="14.33203125" customWidth="1"/>
    <col min="15359" max="15359" width="15" customWidth="1"/>
    <col min="15361" max="15361" width="12.88671875" customWidth="1"/>
    <col min="15362" max="15362" width="12.33203125" customWidth="1"/>
    <col min="15614" max="15614" width="14.33203125" customWidth="1"/>
    <col min="15615" max="15615" width="15" customWidth="1"/>
    <col min="15617" max="15617" width="12.88671875" customWidth="1"/>
    <col min="15618" max="15618" width="12.33203125" customWidth="1"/>
    <col min="15870" max="15870" width="14.33203125" customWidth="1"/>
    <col min="15871" max="15871" width="15" customWidth="1"/>
    <col min="15873" max="15873" width="12.88671875" customWidth="1"/>
    <col min="15874" max="15874" width="12.33203125" customWidth="1"/>
    <col min="16126" max="16126" width="14.33203125" customWidth="1"/>
    <col min="16127" max="16127" width="15" customWidth="1"/>
    <col min="16129" max="16129" width="12.88671875" customWidth="1"/>
    <col min="16130" max="16130" width="12.33203125" customWidth="1"/>
  </cols>
  <sheetData>
    <row r="1" spans="1:13" x14ac:dyDescent="0.3">
      <c r="A1" s="18" t="s">
        <v>557</v>
      </c>
      <c r="B1" s="14"/>
      <c r="E1" s="34"/>
    </row>
    <row r="2" spans="1:13" x14ac:dyDescent="0.3">
      <c r="A2" s="5" t="s">
        <v>541</v>
      </c>
      <c r="B2" s="6" t="s">
        <v>624</v>
      </c>
      <c r="E2" s="34"/>
    </row>
    <row r="3" spans="1:13" x14ac:dyDescent="0.3">
      <c r="A3" s="5" t="s">
        <v>542</v>
      </c>
      <c r="B3" s="6" t="s">
        <v>625</v>
      </c>
      <c r="E3" s="34"/>
    </row>
    <row r="4" spans="1:13" x14ac:dyDescent="0.3">
      <c r="A4" s="5" t="s">
        <v>543</v>
      </c>
      <c r="B4" s="7">
        <v>41828</v>
      </c>
      <c r="E4" s="34"/>
    </row>
    <row r="5" spans="1:13" x14ac:dyDescent="0.3">
      <c r="A5" s="5" t="s">
        <v>712</v>
      </c>
      <c r="B5" s="6" t="s">
        <v>626</v>
      </c>
      <c r="E5" s="34"/>
    </row>
    <row r="6" spans="1:13" x14ac:dyDescent="0.3">
      <c r="A6" s="8" t="s">
        <v>548</v>
      </c>
      <c r="B6" s="9">
        <v>1</v>
      </c>
    </row>
    <row r="7" spans="1:13" x14ac:dyDescent="0.3">
      <c r="A7" s="8" t="s">
        <v>546</v>
      </c>
      <c r="B7" s="9" t="s">
        <v>571</v>
      </c>
    </row>
    <row r="8" spans="1:13" x14ac:dyDescent="0.3">
      <c r="A8" s="8" t="s">
        <v>549</v>
      </c>
      <c r="B8" s="9"/>
      <c r="K8" s="4" t="s">
        <v>819</v>
      </c>
    </row>
    <row r="9" spans="1:13" x14ac:dyDescent="0.3">
      <c r="A9" s="11" t="s">
        <v>0</v>
      </c>
      <c r="B9" s="10" t="s">
        <v>1</v>
      </c>
      <c r="C9" s="11" t="s">
        <v>2</v>
      </c>
      <c r="D9" s="10" t="s">
        <v>6</v>
      </c>
      <c r="E9" s="11" t="s">
        <v>24</v>
      </c>
      <c r="F9" s="11" t="s">
        <v>668</v>
      </c>
      <c r="G9" s="25" t="s">
        <v>556</v>
      </c>
      <c r="H9" s="4" t="s">
        <v>25</v>
      </c>
      <c r="I9" s="1" t="s">
        <v>550</v>
      </c>
      <c r="K9" s="4" t="s">
        <v>0</v>
      </c>
      <c r="L9" s="4" t="s">
        <v>54</v>
      </c>
      <c r="M9" s="4" t="s">
        <v>6</v>
      </c>
    </row>
    <row r="10" spans="1:13" s="12" customFormat="1" x14ac:dyDescent="0.3">
      <c r="A10" s="17">
        <v>3</v>
      </c>
      <c r="B10" s="17" t="s">
        <v>3</v>
      </c>
      <c r="C10" s="17">
        <v>30</v>
      </c>
      <c r="D10" s="17" t="s">
        <v>7</v>
      </c>
      <c r="E10" s="20" t="s">
        <v>22</v>
      </c>
      <c r="F10" s="20"/>
      <c r="G10" s="23" t="s">
        <v>305</v>
      </c>
      <c r="H10" s="17" t="s">
        <v>30</v>
      </c>
      <c r="I10" s="13"/>
      <c r="K10" s="36">
        <f>SUMIFS($A$10:$A$400,$B$10:$B$400,"CH",$D$10:$D$400,"U1")</f>
        <v>73</v>
      </c>
      <c r="L10" s="36" t="s">
        <v>3</v>
      </c>
      <c r="M10" s="36" t="s">
        <v>7</v>
      </c>
    </row>
    <row r="11" spans="1:13" s="12" customFormat="1" x14ac:dyDescent="0.3">
      <c r="A11" s="17">
        <v>1</v>
      </c>
      <c r="B11" s="17" t="s">
        <v>3</v>
      </c>
      <c r="C11" s="17">
        <v>50</v>
      </c>
      <c r="D11" s="17" t="s">
        <v>7</v>
      </c>
      <c r="E11" s="20" t="s">
        <v>22</v>
      </c>
      <c r="F11" s="20"/>
      <c r="G11" s="23"/>
      <c r="H11" s="17" t="s">
        <v>30</v>
      </c>
      <c r="I11" s="13"/>
      <c r="K11" s="36">
        <f>SUMIFS($A$10:$A$400,$B$10:$B$400,"CH",$D$10:$D$400,"U2")</f>
        <v>0</v>
      </c>
      <c r="L11" s="36" t="s">
        <v>3</v>
      </c>
      <c r="M11" s="36" t="s">
        <v>8</v>
      </c>
    </row>
    <row r="12" spans="1:13" s="12" customFormat="1" x14ac:dyDescent="0.3">
      <c r="A12" s="17">
        <v>1</v>
      </c>
      <c r="B12" s="17" t="s">
        <v>4</v>
      </c>
      <c r="C12" s="17">
        <v>30</v>
      </c>
      <c r="D12" s="17" t="s">
        <v>7</v>
      </c>
      <c r="E12" s="20" t="s">
        <v>22</v>
      </c>
      <c r="F12" s="20"/>
      <c r="G12" s="23"/>
      <c r="H12" s="17" t="s">
        <v>30</v>
      </c>
      <c r="I12" s="13"/>
      <c r="K12" s="36">
        <f>SUMIFS($A$10:$A$400,$B$10:$B$400,"CH",$D$10:$D$400,"U3")</f>
        <v>122</v>
      </c>
      <c r="L12" s="36" t="s">
        <v>3</v>
      </c>
      <c r="M12" s="36" t="s">
        <v>9</v>
      </c>
    </row>
    <row r="13" spans="1:13" s="12" customFormat="1" x14ac:dyDescent="0.3">
      <c r="A13" s="17">
        <v>3</v>
      </c>
      <c r="B13" s="17" t="s">
        <v>3</v>
      </c>
      <c r="C13" s="17">
        <v>40</v>
      </c>
      <c r="D13" s="17" t="s">
        <v>7</v>
      </c>
      <c r="E13" s="20" t="s">
        <v>22</v>
      </c>
      <c r="F13" s="20"/>
      <c r="G13" s="23"/>
      <c r="H13" s="17" t="s">
        <v>282</v>
      </c>
      <c r="I13" s="13"/>
      <c r="K13" s="36">
        <f>SUMIFS($A$10:$A$400,$B$10:$B$400,"CH",$D$10:$D$400,"U4")</f>
        <v>10</v>
      </c>
      <c r="L13" s="36" t="s">
        <v>3</v>
      </c>
      <c r="M13" s="36" t="s">
        <v>10</v>
      </c>
    </row>
    <row r="14" spans="1:13" s="12" customFormat="1" x14ac:dyDescent="0.3">
      <c r="A14" s="17">
        <v>15</v>
      </c>
      <c r="B14" s="17" t="s">
        <v>3</v>
      </c>
      <c r="C14" s="17">
        <v>40</v>
      </c>
      <c r="D14" s="17" t="s">
        <v>7</v>
      </c>
      <c r="E14" s="20" t="s">
        <v>22</v>
      </c>
      <c r="F14" s="20"/>
      <c r="G14" s="23"/>
      <c r="H14" s="17" t="s">
        <v>282</v>
      </c>
      <c r="I14" s="13"/>
      <c r="K14" s="36">
        <f>SUMIFS($A$10:$A$400,$B$10:$B$400,"CH",$D$10:$D$400,"U5")</f>
        <v>131</v>
      </c>
      <c r="L14" s="36" t="s">
        <v>3</v>
      </c>
      <c r="M14" s="36" t="s">
        <v>11</v>
      </c>
    </row>
    <row r="15" spans="1:13" s="12" customFormat="1" x14ac:dyDescent="0.3">
      <c r="A15" s="17">
        <v>20</v>
      </c>
      <c r="B15" s="17" t="s">
        <v>3</v>
      </c>
      <c r="C15" s="17">
        <v>40</v>
      </c>
      <c r="D15" s="17" t="s">
        <v>7</v>
      </c>
      <c r="E15" s="20" t="s">
        <v>22</v>
      </c>
      <c r="F15" s="20"/>
      <c r="G15" s="23"/>
      <c r="H15" s="17" t="s">
        <v>282</v>
      </c>
      <c r="I15" s="13"/>
      <c r="K15" s="36">
        <f>SUMIFS($A$10:$A$400,$B$10:$B$400,"CH",$D$10:$D$400,"U6")</f>
        <v>1</v>
      </c>
      <c r="L15" s="36" t="s">
        <v>3</v>
      </c>
      <c r="M15" s="36" t="s">
        <v>12</v>
      </c>
    </row>
    <row r="16" spans="1:13" s="12" customFormat="1" x14ac:dyDescent="0.3">
      <c r="A16" s="17">
        <v>1</v>
      </c>
      <c r="B16" s="17" t="s">
        <v>5</v>
      </c>
      <c r="C16" s="17">
        <v>20</v>
      </c>
      <c r="D16" s="17" t="s">
        <v>7</v>
      </c>
      <c r="E16" s="20" t="s">
        <v>22</v>
      </c>
      <c r="F16" s="20"/>
      <c r="G16" s="23"/>
      <c r="H16" s="17" t="s">
        <v>117</v>
      </c>
      <c r="I16" s="13"/>
      <c r="K16" s="36">
        <f>SUMIFS($A$10:$A$400,$B$10:$B$400,"CH",$D$10:$D$400,"U7")</f>
        <v>18</v>
      </c>
      <c r="L16" s="36" t="s">
        <v>3</v>
      </c>
      <c r="M16" s="36" t="s">
        <v>13</v>
      </c>
    </row>
    <row r="17" spans="1:13" s="12" customFormat="1" x14ac:dyDescent="0.3">
      <c r="A17" s="17">
        <v>1</v>
      </c>
      <c r="B17" s="17" t="s">
        <v>5</v>
      </c>
      <c r="C17" s="17">
        <v>40</v>
      </c>
      <c r="D17" s="17" t="s">
        <v>7</v>
      </c>
      <c r="E17" s="20" t="s">
        <v>22</v>
      </c>
      <c r="F17" s="20"/>
      <c r="G17" s="23"/>
      <c r="H17" s="17" t="s">
        <v>282</v>
      </c>
      <c r="I17" s="13"/>
      <c r="K17" s="36">
        <f>SUMIFS($A$10:$A$400,$B$10:$B$400,"CH",$D$10:$D$400,"U8")</f>
        <v>0</v>
      </c>
      <c r="L17" s="36" t="s">
        <v>3</v>
      </c>
      <c r="M17" s="36" t="s">
        <v>14</v>
      </c>
    </row>
    <row r="18" spans="1:13" s="12" customFormat="1" x14ac:dyDescent="0.3">
      <c r="A18" s="17">
        <v>15</v>
      </c>
      <c r="B18" s="17" t="s">
        <v>4</v>
      </c>
      <c r="C18" s="17">
        <v>30</v>
      </c>
      <c r="D18" s="17" t="s">
        <v>7</v>
      </c>
      <c r="E18" s="20" t="s">
        <v>22</v>
      </c>
      <c r="F18" s="20"/>
      <c r="G18" s="23"/>
      <c r="H18" s="17" t="s">
        <v>30</v>
      </c>
      <c r="I18" s="13"/>
      <c r="K18" s="36">
        <f>SUMIFS($A$10:$A$400,$B$10:$B$400,"CH",$D$10:$D$400,"U9")</f>
        <v>10</v>
      </c>
      <c r="L18" s="36" t="s">
        <v>3</v>
      </c>
      <c r="M18" s="36" t="s">
        <v>15</v>
      </c>
    </row>
    <row r="19" spans="1:13" s="12" customFormat="1" x14ac:dyDescent="0.3">
      <c r="A19" s="17">
        <v>60</v>
      </c>
      <c r="B19" s="17" t="s">
        <v>4</v>
      </c>
      <c r="C19" s="17">
        <v>30</v>
      </c>
      <c r="D19" s="17" t="s">
        <v>7</v>
      </c>
      <c r="E19" s="20" t="s">
        <v>22</v>
      </c>
      <c r="F19" s="20"/>
      <c r="G19" s="23"/>
      <c r="H19" s="17" t="s">
        <v>30</v>
      </c>
      <c r="I19" s="13"/>
      <c r="K19" s="36">
        <f>SUMIFS($A$10:$A$400,$B$10:$B$400,"CH",$D$10:$D$400,"U10")</f>
        <v>20</v>
      </c>
      <c r="L19" s="36" t="s">
        <v>3</v>
      </c>
      <c r="M19" s="36" t="s">
        <v>16</v>
      </c>
    </row>
    <row r="20" spans="1:13" s="12" customFormat="1" x14ac:dyDescent="0.3">
      <c r="A20" s="17">
        <v>1</v>
      </c>
      <c r="B20" s="17" t="s">
        <v>19</v>
      </c>
      <c r="C20" s="17">
        <v>200</v>
      </c>
      <c r="D20" s="17" t="s">
        <v>7</v>
      </c>
      <c r="E20" s="20" t="s">
        <v>22</v>
      </c>
      <c r="F20" s="20"/>
      <c r="G20" s="23"/>
      <c r="H20" s="17" t="s">
        <v>282</v>
      </c>
      <c r="I20" s="13"/>
      <c r="K20" s="36">
        <f>SUMIFS($A$10:$A$400,$B$10:$B$400,"CH",$D$10:$D$400,"U11")</f>
        <v>150</v>
      </c>
      <c r="L20" s="36" t="s">
        <v>3</v>
      </c>
      <c r="M20" s="36" t="s">
        <v>42</v>
      </c>
    </row>
    <row r="21" spans="1:13" s="12" customFormat="1" x14ac:dyDescent="0.3">
      <c r="A21" s="17">
        <v>1</v>
      </c>
      <c r="B21" s="17" t="s">
        <v>3</v>
      </c>
      <c r="C21" s="17">
        <v>50</v>
      </c>
      <c r="D21" s="17" t="s">
        <v>7</v>
      </c>
      <c r="E21" s="20" t="s">
        <v>22</v>
      </c>
      <c r="F21" s="20"/>
      <c r="G21" s="23"/>
      <c r="H21" s="17" t="s">
        <v>116</v>
      </c>
      <c r="I21" s="13"/>
      <c r="K21" s="36">
        <f>SUMIFS($A$10:$A$400,$B$10:$B$400,"CH",$D$10:$D$400,"U12")</f>
        <v>76</v>
      </c>
      <c r="L21" s="36" t="s">
        <v>3</v>
      </c>
      <c r="M21" s="36" t="s">
        <v>43</v>
      </c>
    </row>
    <row r="22" spans="1:13" s="12" customFormat="1" x14ac:dyDescent="0.3">
      <c r="A22" s="17">
        <v>10</v>
      </c>
      <c r="B22" s="17" t="s">
        <v>3</v>
      </c>
      <c r="C22" s="17">
        <v>40</v>
      </c>
      <c r="D22" s="17" t="s">
        <v>7</v>
      </c>
      <c r="E22" s="20" t="s">
        <v>22</v>
      </c>
      <c r="F22" s="20"/>
      <c r="G22" s="23"/>
      <c r="H22" s="17" t="s">
        <v>282</v>
      </c>
      <c r="I22" s="13"/>
      <c r="K22" s="36">
        <f>SUMIFS($A$10:$A$400,$B$10:$B$400,"CH",$D$10:$D$400,"U13")</f>
        <v>894</v>
      </c>
      <c r="L22" s="36" t="s">
        <v>3</v>
      </c>
      <c r="M22" s="36" t="s">
        <v>44</v>
      </c>
    </row>
    <row r="23" spans="1:13" s="12" customFormat="1" x14ac:dyDescent="0.3">
      <c r="A23" s="17">
        <v>1</v>
      </c>
      <c r="B23" s="17" t="s">
        <v>19</v>
      </c>
      <c r="C23" s="17">
        <v>210</v>
      </c>
      <c r="D23" s="17" t="s">
        <v>7</v>
      </c>
      <c r="E23" s="20" t="s">
        <v>22</v>
      </c>
      <c r="F23" s="20"/>
      <c r="G23" s="23"/>
      <c r="H23" s="17" t="s">
        <v>117</v>
      </c>
      <c r="I23" s="13"/>
      <c r="K23" s="36">
        <f>SUMIFS($A$10:$A$400,$B$10:$B$400,"CH",$D$10:$D$400,"U14")</f>
        <v>115</v>
      </c>
      <c r="L23" s="36" t="s">
        <v>3</v>
      </c>
      <c r="M23" s="36" t="s">
        <v>45</v>
      </c>
    </row>
    <row r="24" spans="1:13" s="12" customFormat="1" x14ac:dyDescent="0.3">
      <c r="A24" s="17">
        <v>20</v>
      </c>
      <c r="B24" s="17" t="s">
        <v>3</v>
      </c>
      <c r="C24" s="17">
        <v>40</v>
      </c>
      <c r="D24" s="17" t="s">
        <v>7</v>
      </c>
      <c r="E24" s="20" t="s">
        <v>22</v>
      </c>
      <c r="F24" s="20"/>
      <c r="G24" s="23"/>
      <c r="H24" s="17"/>
      <c r="I24" s="13"/>
      <c r="K24" s="36">
        <f>SUMIFS($A$10:$A$400,$B$10:$B$400,"CH",$D$10:$D$400,"U15")</f>
        <v>28</v>
      </c>
      <c r="L24" s="36" t="s">
        <v>3</v>
      </c>
      <c r="M24" s="36" t="s">
        <v>46</v>
      </c>
    </row>
    <row r="25" spans="1:13" s="12" customFormat="1" x14ac:dyDescent="0.3">
      <c r="A25" s="17">
        <v>0</v>
      </c>
      <c r="B25" s="17"/>
      <c r="C25" s="17"/>
      <c r="D25" s="17" t="s">
        <v>8</v>
      </c>
      <c r="E25" s="20"/>
      <c r="F25" s="20"/>
      <c r="G25" s="23"/>
      <c r="H25" s="17"/>
      <c r="I25" s="13" t="s">
        <v>63</v>
      </c>
      <c r="K25" s="36">
        <f>SUMIFS($A$10:$A$400,$B$10:$B$400,"CH",$D$10:$D$400,"U16")</f>
        <v>216</v>
      </c>
      <c r="L25" s="36" t="s">
        <v>3</v>
      </c>
      <c r="M25" s="36" t="s">
        <v>511</v>
      </c>
    </row>
    <row r="26" spans="1:13" s="12" customFormat="1" x14ac:dyDescent="0.3">
      <c r="A26" s="17">
        <v>1</v>
      </c>
      <c r="B26" s="17" t="s">
        <v>4</v>
      </c>
      <c r="C26" s="17">
        <v>40</v>
      </c>
      <c r="D26" s="17" t="s">
        <v>9</v>
      </c>
      <c r="E26" s="20" t="s">
        <v>21</v>
      </c>
      <c r="F26" s="20"/>
      <c r="G26" s="23" t="s">
        <v>304</v>
      </c>
      <c r="H26" s="17" t="s">
        <v>282</v>
      </c>
      <c r="I26" s="13"/>
      <c r="K26" s="36">
        <f>SUM(K10:K25)</f>
        <v>1864</v>
      </c>
      <c r="L26" s="36"/>
      <c r="M26" s="36"/>
    </row>
    <row r="27" spans="1:13" s="12" customFormat="1" x14ac:dyDescent="0.3">
      <c r="A27" s="17">
        <v>1</v>
      </c>
      <c r="B27" s="17" t="s">
        <v>5</v>
      </c>
      <c r="C27" s="17">
        <v>60</v>
      </c>
      <c r="D27" s="17" t="s">
        <v>9</v>
      </c>
      <c r="E27" s="20" t="s">
        <v>21</v>
      </c>
      <c r="F27" s="20"/>
      <c r="G27" s="23"/>
      <c r="H27" s="17" t="s">
        <v>30</v>
      </c>
      <c r="I27" s="13"/>
      <c r="K27" s="36"/>
      <c r="L27" s="36"/>
      <c r="M27" s="36"/>
    </row>
    <row r="28" spans="1:13" s="12" customFormat="1" x14ac:dyDescent="0.3">
      <c r="A28" s="17">
        <v>1</v>
      </c>
      <c r="B28" s="17" t="s">
        <v>4</v>
      </c>
      <c r="C28" s="17">
        <v>40</v>
      </c>
      <c r="D28" s="17" t="s">
        <v>9</v>
      </c>
      <c r="E28" s="20" t="s">
        <v>21</v>
      </c>
      <c r="F28" s="20"/>
      <c r="G28" s="23"/>
      <c r="H28" s="17" t="s">
        <v>30</v>
      </c>
      <c r="I28" s="13"/>
      <c r="K28" s="36">
        <f>SUMIFS($A$10:$A$400,$B$10:$B$400,"RT",$D$10:$D$400,"U1")</f>
        <v>76</v>
      </c>
      <c r="L28" s="36" t="s">
        <v>4</v>
      </c>
      <c r="M28" s="36" t="s">
        <v>7</v>
      </c>
    </row>
    <row r="29" spans="1:13" s="12" customFormat="1" x14ac:dyDescent="0.3">
      <c r="A29" s="17">
        <v>15</v>
      </c>
      <c r="B29" s="17" t="s">
        <v>3</v>
      </c>
      <c r="C29" s="17">
        <v>40</v>
      </c>
      <c r="D29" s="17" t="s">
        <v>9</v>
      </c>
      <c r="E29" s="20" t="s">
        <v>21</v>
      </c>
      <c r="F29" s="20"/>
      <c r="G29" s="23"/>
      <c r="H29" s="17" t="s">
        <v>282</v>
      </c>
      <c r="I29" s="13"/>
      <c r="K29" s="36">
        <f>SUMIFS($A$10:$A$400,$B$10:$B$400,"RT",$D$10:$D$400,"U2")</f>
        <v>0</v>
      </c>
      <c r="L29" s="36" t="s">
        <v>4</v>
      </c>
      <c r="M29" s="36" t="s">
        <v>8</v>
      </c>
    </row>
    <row r="30" spans="1:13" s="12" customFormat="1" x14ac:dyDescent="0.3">
      <c r="A30" s="17">
        <v>2</v>
      </c>
      <c r="B30" s="17" t="s">
        <v>4</v>
      </c>
      <c r="C30" s="17">
        <v>60</v>
      </c>
      <c r="D30" s="17" t="s">
        <v>9</v>
      </c>
      <c r="E30" s="20" t="s">
        <v>21</v>
      </c>
      <c r="F30" s="20"/>
      <c r="G30" s="23"/>
      <c r="H30" s="17" t="s">
        <v>30</v>
      </c>
      <c r="I30" s="13"/>
      <c r="K30" s="36">
        <f>SUMIFS($A$10:$A$400,$B$10:$B$400,"RT",$D$10:$D$400,"U3")</f>
        <v>4</v>
      </c>
      <c r="L30" s="36" t="s">
        <v>4</v>
      </c>
      <c r="M30" s="36" t="s">
        <v>9</v>
      </c>
    </row>
    <row r="31" spans="1:13" s="12" customFormat="1" x14ac:dyDescent="0.3">
      <c r="A31" s="17">
        <v>10</v>
      </c>
      <c r="B31" s="17" t="s">
        <v>3</v>
      </c>
      <c r="C31" s="17">
        <v>40</v>
      </c>
      <c r="D31" s="17" t="s">
        <v>9</v>
      </c>
      <c r="E31" s="20" t="s">
        <v>21</v>
      </c>
      <c r="F31" s="20"/>
      <c r="G31" s="23"/>
      <c r="H31" s="17" t="s">
        <v>282</v>
      </c>
      <c r="I31" s="13"/>
      <c r="K31" s="36">
        <f>SUMIFS($A$10:$A$400,$B$10:$B$400,"RT",$D$10:$D$400,"U4")</f>
        <v>0</v>
      </c>
      <c r="L31" s="36" t="s">
        <v>4</v>
      </c>
      <c r="M31" s="36" t="s">
        <v>10</v>
      </c>
    </row>
    <row r="32" spans="1:13" s="12" customFormat="1" x14ac:dyDescent="0.3">
      <c r="A32" s="17">
        <v>2</v>
      </c>
      <c r="B32" s="17" t="s">
        <v>3</v>
      </c>
      <c r="C32" s="17">
        <v>50</v>
      </c>
      <c r="D32" s="17" t="s">
        <v>9</v>
      </c>
      <c r="E32" s="20" t="s">
        <v>21</v>
      </c>
      <c r="F32" s="20"/>
      <c r="G32" s="23"/>
      <c r="H32" s="17" t="s">
        <v>282</v>
      </c>
      <c r="I32" s="13"/>
      <c r="K32" s="36">
        <f>SUMIFS($A$10:$A$400,$B$10:$B$400,"RT",$D$10:$D$400,"U5")</f>
        <v>20</v>
      </c>
      <c r="L32" s="36" t="s">
        <v>4</v>
      </c>
      <c r="M32" s="36" t="s">
        <v>11</v>
      </c>
    </row>
    <row r="33" spans="1:13" s="12" customFormat="1" x14ac:dyDescent="0.3">
      <c r="A33" s="17">
        <v>1</v>
      </c>
      <c r="B33" s="17" t="s">
        <v>5</v>
      </c>
      <c r="C33" s="17">
        <v>40</v>
      </c>
      <c r="D33" s="17" t="s">
        <v>9</v>
      </c>
      <c r="E33" s="20" t="s">
        <v>21</v>
      </c>
      <c r="F33" s="20"/>
      <c r="G33" s="23"/>
      <c r="H33" s="17" t="s">
        <v>116</v>
      </c>
      <c r="I33" s="13"/>
      <c r="K33" s="36">
        <f>SUMIFS($A$10:$A$400,$B$10:$B$400,"RT",$D$10:$D$400,"U6")</f>
        <v>0</v>
      </c>
      <c r="L33" s="36" t="s">
        <v>4</v>
      </c>
      <c r="M33" s="36" t="s">
        <v>12</v>
      </c>
    </row>
    <row r="34" spans="1:13" s="12" customFormat="1" x14ac:dyDescent="0.3">
      <c r="A34" s="17">
        <v>85</v>
      </c>
      <c r="B34" s="17" t="s">
        <v>3</v>
      </c>
      <c r="C34" s="17">
        <v>50</v>
      </c>
      <c r="D34" s="17" t="s">
        <v>9</v>
      </c>
      <c r="E34" s="20" t="s">
        <v>21</v>
      </c>
      <c r="F34" s="20"/>
      <c r="G34" s="23"/>
      <c r="H34" s="17" t="s">
        <v>30</v>
      </c>
      <c r="I34" s="13"/>
      <c r="K34" s="36">
        <f>SUMIFS($A$10:$A$400,$B$10:$B$400,"RT",$D$10:$D$400,"U7")</f>
        <v>0</v>
      </c>
      <c r="L34" s="36" t="s">
        <v>4</v>
      </c>
      <c r="M34" s="36" t="s">
        <v>13</v>
      </c>
    </row>
    <row r="35" spans="1:13" s="12" customFormat="1" x14ac:dyDescent="0.3">
      <c r="A35" s="17">
        <v>10</v>
      </c>
      <c r="B35" s="17" t="s">
        <v>3</v>
      </c>
      <c r="C35" s="17">
        <v>40</v>
      </c>
      <c r="D35" s="17" t="s">
        <v>9</v>
      </c>
      <c r="E35" s="20" t="s">
        <v>21</v>
      </c>
      <c r="F35" s="20"/>
      <c r="G35" s="23"/>
      <c r="H35" s="17" t="s">
        <v>282</v>
      </c>
      <c r="I35" s="13"/>
      <c r="K35" s="36">
        <f>SUMIFS($A$10:$A$400,$B$10:$B$400,"RT",$D$10:$D$400,"U8")</f>
        <v>7</v>
      </c>
      <c r="L35" s="36" t="s">
        <v>4</v>
      </c>
      <c r="M35" s="36" t="s">
        <v>14</v>
      </c>
    </row>
    <row r="36" spans="1:13" s="12" customFormat="1" x14ac:dyDescent="0.3">
      <c r="A36" s="17">
        <v>10</v>
      </c>
      <c r="B36" s="17" t="s">
        <v>3</v>
      </c>
      <c r="C36" s="17">
        <v>30</v>
      </c>
      <c r="D36" s="17" t="s">
        <v>10</v>
      </c>
      <c r="E36" s="20" t="s">
        <v>22</v>
      </c>
      <c r="F36" s="20"/>
      <c r="G36" s="23" t="s">
        <v>303</v>
      </c>
      <c r="H36" s="17" t="s">
        <v>282</v>
      </c>
      <c r="I36" s="13"/>
      <c r="K36" s="36">
        <f>SUMIFS($A$10:$A$400,$B$10:$B$400,"RT",$D$10:$D$400,"U9")</f>
        <v>0</v>
      </c>
      <c r="L36" s="36" t="s">
        <v>4</v>
      </c>
      <c r="M36" s="36" t="s">
        <v>15</v>
      </c>
    </row>
    <row r="37" spans="1:13" s="12" customFormat="1" x14ac:dyDescent="0.3">
      <c r="A37" s="17">
        <v>1</v>
      </c>
      <c r="B37" s="17" t="s">
        <v>5</v>
      </c>
      <c r="C37" s="17">
        <v>30</v>
      </c>
      <c r="D37" s="17" t="s">
        <v>10</v>
      </c>
      <c r="E37" s="20" t="s">
        <v>22</v>
      </c>
      <c r="F37" s="20"/>
      <c r="G37" s="23"/>
      <c r="H37" s="17" t="s">
        <v>116</v>
      </c>
      <c r="I37" s="13"/>
      <c r="K37" s="36">
        <f>SUMIFS($A$10:$A$400,$B$10:$B$400,"RT",$D$10:$D$400,"U10")</f>
        <v>10</v>
      </c>
      <c r="L37" s="36" t="s">
        <v>4</v>
      </c>
      <c r="M37" s="36" t="s">
        <v>16</v>
      </c>
    </row>
    <row r="38" spans="1:13" s="12" customFormat="1" x14ac:dyDescent="0.3">
      <c r="A38" s="17">
        <v>1</v>
      </c>
      <c r="B38" s="17" t="s">
        <v>5</v>
      </c>
      <c r="C38" s="17">
        <v>30</v>
      </c>
      <c r="D38" s="17" t="s">
        <v>10</v>
      </c>
      <c r="E38" s="20" t="s">
        <v>22</v>
      </c>
      <c r="F38" s="20"/>
      <c r="G38" s="23"/>
      <c r="H38" s="17" t="s">
        <v>116</v>
      </c>
      <c r="I38" s="13"/>
      <c r="K38" s="36">
        <f>SUMIFS($A$10:$A$400,$B$10:$B$400,"RT",$D$10:$D$400,"U11")</f>
        <v>0</v>
      </c>
      <c r="L38" s="36" t="s">
        <v>4</v>
      </c>
      <c r="M38" s="36" t="s">
        <v>42</v>
      </c>
    </row>
    <row r="39" spans="1:13" s="12" customFormat="1" x14ac:dyDescent="0.3">
      <c r="A39" s="17">
        <v>2</v>
      </c>
      <c r="B39" s="17" t="s">
        <v>4</v>
      </c>
      <c r="C39" s="17">
        <v>60</v>
      </c>
      <c r="D39" s="17" t="s">
        <v>11</v>
      </c>
      <c r="E39" s="20" t="s">
        <v>22</v>
      </c>
      <c r="F39" s="20"/>
      <c r="G39" s="23"/>
      <c r="H39" s="17" t="s">
        <v>30</v>
      </c>
      <c r="I39" s="13"/>
      <c r="K39" s="36">
        <f>SUMIFS($A$10:$A$400,$B$10:$B$400,"RT",$D$10:$D$400,"U12")</f>
        <v>0</v>
      </c>
      <c r="L39" s="36" t="s">
        <v>4</v>
      </c>
      <c r="M39" s="36" t="s">
        <v>43</v>
      </c>
    </row>
    <row r="40" spans="1:13" s="12" customFormat="1" x14ac:dyDescent="0.3">
      <c r="A40" s="17">
        <v>1</v>
      </c>
      <c r="B40" s="17" t="s">
        <v>5</v>
      </c>
      <c r="C40" s="17">
        <v>40</v>
      </c>
      <c r="D40" s="17" t="s">
        <v>11</v>
      </c>
      <c r="E40" s="20" t="s">
        <v>22</v>
      </c>
      <c r="F40" s="20"/>
      <c r="G40" s="23"/>
      <c r="H40" s="17" t="s">
        <v>116</v>
      </c>
      <c r="I40" s="13"/>
      <c r="K40" s="36">
        <f>SUMIFS($A$10:$A$400,$B$10:$B$400,"RT",$D$10:$D$400,"U13")</f>
        <v>31</v>
      </c>
      <c r="L40" s="36" t="s">
        <v>4</v>
      </c>
      <c r="M40" s="36" t="s">
        <v>44</v>
      </c>
    </row>
    <row r="41" spans="1:13" s="12" customFormat="1" x14ac:dyDescent="0.3">
      <c r="A41" s="17">
        <v>70</v>
      </c>
      <c r="B41" s="17" t="s">
        <v>3</v>
      </c>
      <c r="C41" s="17">
        <v>50</v>
      </c>
      <c r="D41" s="17" t="s">
        <v>11</v>
      </c>
      <c r="E41" s="20" t="s">
        <v>22</v>
      </c>
      <c r="F41" s="20"/>
      <c r="G41" s="23"/>
      <c r="H41" s="17" t="s">
        <v>30</v>
      </c>
      <c r="I41" s="13"/>
      <c r="K41" s="36">
        <f>SUMIFS($A$10:$A$400,$B$10:$B$400,"RT",$D$10:$D$400,"U14")</f>
        <v>0</v>
      </c>
      <c r="L41" s="36" t="s">
        <v>4</v>
      </c>
      <c r="M41" s="36" t="s">
        <v>45</v>
      </c>
    </row>
    <row r="42" spans="1:13" s="12" customFormat="1" x14ac:dyDescent="0.3">
      <c r="A42" s="17">
        <v>1</v>
      </c>
      <c r="B42" s="17" t="s">
        <v>5</v>
      </c>
      <c r="C42" s="17">
        <v>30</v>
      </c>
      <c r="D42" s="17" t="s">
        <v>11</v>
      </c>
      <c r="E42" s="20" t="s">
        <v>22</v>
      </c>
      <c r="F42" s="20"/>
      <c r="G42" s="23"/>
      <c r="H42" s="17" t="s">
        <v>116</v>
      </c>
      <c r="I42" s="13"/>
      <c r="K42" s="36">
        <f>SUMIFS($A$10:$A$400,$B$10:$B$400,"RT",$D$10:$D$400,"U15")</f>
        <v>0</v>
      </c>
      <c r="L42" s="36" t="s">
        <v>4</v>
      </c>
      <c r="M42" s="36" t="s">
        <v>46</v>
      </c>
    </row>
    <row r="43" spans="1:13" s="12" customFormat="1" x14ac:dyDescent="0.3">
      <c r="A43" s="17">
        <v>1</v>
      </c>
      <c r="B43" s="17" t="s">
        <v>19</v>
      </c>
      <c r="C43" s="17">
        <v>180</v>
      </c>
      <c r="D43" s="17" t="s">
        <v>11</v>
      </c>
      <c r="E43" s="20" t="s">
        <v>22</v>
      </c>
      <c r="F43" s="20"/>
      <c r="G43" s="23"/>
      <c r="H43" s="17" t="s">
        <v>116</v>
      </c>
      <c r="I43" s="13"/>
      <c r="K43" s="36">
        <f>SUMIFS($A$10:$A$400,$B$10:$B$400,"RT",$D$10:$D$400,"U16")</f>
        <v>1</v>
      </c>
      <c r="L43" s="36" t="s">
        <v>4</v>
      </c>
      <c r="M43" s="36" t="s">
        <v>511</v>
      </c>
    </row>
    <row r="44" spans="1:13" s="12" customFormat="1" x14ac:dyDescent="0.3">
      <c r="A44" s="17">
        <v>1</v>
      </c>
      <c r="B44" s="17" t="s">
        <v>3</v>
      </c>
      <c r="C44" s="17">
        <v>100</v>
      </c>
      <c r="D44" s="17" t="s">
        <v>11</v>
      </c>
      <c r="E44" s="20" t="s">
        <v>22</v>
      </c>
      <c r="F44" s="20"/>
      <c r="G44" s="23"/>
      <c r="H44" s="17" t="s">
        <v>117</v>
      </c>
      <c r="I44" s="13"/>
      <c r="K44" s="36">
        <f>SUM(K28:K43)</f>
        <v>149</v>
      </c>
      <c r="L44" s="16"/>
      <c r="M44" s="16"/>
    </row>
    <row r="45" spans="1:13" s="12" customFormat="1" x14ac:dyDescent="0.3">
      <c r="A45" s="17">
        <v>3</v>
      </c>
      <c r="B45" s="17" t="s">
        <v>4</v>
      </c>
      <c r="C45" s="17">
        <v>110</v>
      </c>
      <c r="D45" s="17" t="s">
        <v>11</v>
      </c>
      <c r="E45" s="20" t="s">
        <v>22</v>
      </c>
      <c r="F45" s="20"/>
      <c r="G45" s="23"/>
      <c r="H45" s="17" t="s">
        <v>117</v>
      </c>
      <c r="I45" s="13"/>
      <c r="K45" s="16"/>
      <c r="L45" s="16"/>
      <c r="M45" s="16"/>
    </row>
    <row r="46" spans="1:13" s="12" customFormat="1" x14ac:dyDescent="0.3">
      <c r="A46" s="17">
        <v>60</v>
      </c>
      <c r="B46" s="17" t="s">
        <v>3</v>
      </c>
      <c r="C46" s="17">
        <v>40</v>
      </c>
      <c r="D46" s="17" t="s">
        <v>11</v>
      </c>
      <c r="E46" s="20" t="s">
        <v>22</v>
      </c>
      <c r="F46" s="20"/>
      <c r="G46" s="23"/>
      <c r="H46" s="17" t="s">
        <v>282</v>
      </c>
      <c r="I46" s="13"/>
      <c r="K46" s="16"/>
      <c r="L46" s="16"/>
      <c r="M46" s="16"/>
    </row>
    <row r="47" spans="1:13" s="12" customFormat="1" x14ac:dyDescent="0.3">
      <c r="A47" s="17">
        <v>15</v>
      </c>
      <c r="B47" s="17" t="s">
        <v>4</v>
      </c>
      <c r="C47" s="17">
        <v>50</v>
      </c>
      <c r="D47" s="17" t="s">
        <v>11</v>
      </c>
      <c r="E47" s="20" t="s">
        <v>22</v>
      </c>
      <c r="F47" s="20"/>
      <c r="G47" s="23"/>
      <c r="H47" s="17" t="s">
        <v>282</v>
      </c>
      <c r="I47" s="13"/>
      <c r="K47" s="16"/>
      <c r="L47" s="16"/>
      <c r="M47" s="16"/>
    </row>
    <row r="48" spans="1:13" s="12" customFormat="1" x14ac:dyDescent="0.3">
      <c r="A48" s="17">
        <v>1</v>
      </c>
      <c r="B48" s="17" t="s">
        <v>183</v>
      </c>
      <c r="C48" s="17">
        <v>30</v>
      </c>
      <c r="D48" s="17" t="s">
        <v>11</v>
      </c>
      <c r="E48" s="20" t="s">
        <v>22</v>
      </c>
      <c r="F48" s="20"/>
      <c r="G48" s="23"/>
      <c r="H48" s="17" t="s">
        <v>294</v>
      </c>
      <c r="I48" s="13"/>
      <c r="K48" s="16"/>
      <c r="L48" s="16"/>
      <c r="M48" s="16"/>
    </row>
    <row r="49" spans="1:13" s="12" customFormat="1" x14ac:dyDescent="0.3">
      <c r="A49" s="17">
        <v>6</v>
      </c>
      <c r="B49" s="17" t="s">
        <v>4</v>
      </c>
      <c r="C49" s="17">
        <v>120</v>
      </c>
      <c r="D49" s="17" t="s">
        <v>14</v>
      </c>
      <c r="E49" s="20" t="s">
        <v>301</v>
      </c>
      <c r="F49" s="20"/>
      <c r="G49" s="23" t="s">
        <v>302</v>
      </c>
      <c r="H49" s="17" t="s">
        <v>294</v>
      </c>
      <c r="I49" s="13"/>
      <c r="K49" s="16"/>
      <c r="L49" s="16"/>
      <c r="M49" s="16"/>
    </row>
    <row r="50" spans="1:13" s="12" customFormat="1" x14ac:dyDescent="0.3">
      <c r="A50" s="17">
        <v>1</v>
      </c>
      <c r="B50" s="17" t="s">
        <v>4</v>
      </c>
      <c r="C50" s="17">
        <v>60</v>
      </c>
      <c r="D50" s="17" t="s">
        <v>14</v>
      </c>
      <c r="E50" s="20" t="s">
        <v>301</v>
      </c>
      <c r="F50" s="20"/>
      <c r="G50" s="23"/>
      <c r="H50" s="17" t="s">
        <v>282</v>
      </c>
      <c r="I50" s="13"/>
      <c r="K50" s="16"/>
      <c r="L50" s="16"/>
      <c r="M50" s="16"/>
    </row>
    <row r="51" spans="1:13" s="12" customFormat="1" x14ac:dyDescent="0.3">
      <c r="A51" s="17">
        <v>1</v>
      </c>
      <c r="B51" s="17" t="s">
        <v>19</v>
      </c>
      <c r="C51" s="17">
        <v>200</v>
      </c>
      <c r="D51" s="17" t="s">
        <v>14</v>
      </c>
      <c r="E51" s="20" t="s">
        <v>301</v>
      </c>
      <c r="F51" s="20"/>
      <c r="G51" s="23"/>
      <c r="H51" s="17" t="s">
        <v>282</v>
      </c>
      <c r="I51" s="13"/>
      <c r="K51" s="16"/>
      <c r="L51" s="16"/>
      <c r="M51" s="16"/>
    </row>
    <row r="52" spans="1:13" s="12" customFormat="1" x14ac:dyDescent="0.3">
      <c r="A52" s="17">
        <v>1</v>
      </c>
      <c r="B52" s="17" t="s">
        <v>3</v>
      </c>
      <c r="C52" s="17">
        <v>30</v>
      </c>
      <c r="D52" s="17" t="s">
        <v>12</v>
      </c>
      <c r="E52" s="20" t="s">
        <v>186</v>
      </c>
      <c r="F52" s="20"/>
      <c r="G52" s="23" t="s">
        <v>302</v>
      </c>
      <c r="H52" s="17" t="s">
        <v>117</v>
      </c>
      <c r="I52" s="13"/>
      <c r="K52" s="16"/>
      <c r="L52" s="16"/>
      <c r="M52" s="16"/>
    </row>
    <row r="53" spans="1:13" s="12" customFormat="1" x14ac:dyDescent="0.3">
      <c r="A53" s="17">
        <v>18</v>
      </c>
      <c r="B53" s="17" t="s">
        <v>3</v>
      </c>
      <c r="C53" s="17">
        <v>30</v>
      </c>
      <c r="D53" s="17" t="s">
        <v>13</v>
      </c>
      <c r="E53" s="20" t="s">
        <v>301</v>
      </c>
      <c r="F53" s="20"/>
      <c r="G53" s="23" t="s">
        <v>300</v>
      </c>
      <c r="H53" s="17" t="s">
        <v>117</v>
      </c>
      <c r="I53" s="13"/>
      <c r="K53" s="16"/>
      <c r="L53" s="16"/>
      <c r="M53" s="16"/>
    </row>
    <row r="54" spans="1:13" s="12" customFormat="1" x14ac:dyDescent="0.3">
      <c r="A54" s="17">
        <v>1</v>
      </c>
      <c r="B54" s="17" t="s">
        <v>5</v>
      </c>
      <c r="C54" s="17">
        <v>30</v>
      </c>
      <c r="D54" s="17" t="s">
        <v>12</v>
      </c>
      <c r="E54" s="20" t="s">
        <v>186</v>
      </c>
      <c r="F54" s="20"/>
      <c r="G54" s="23"/>
      <c r="H54" s="17" t="s">
        <v>116</v>
      </c>
      <c r="I54" s="13" t="s">
        <v>299</v>
      </c>
      <c r="K54" s="16"/>
      <c r="L54" s="16"/>
      <c r="M54" s="16"/>
    </row>
    <row r="55" spans="1:13" s="12" customFormat="1" x14ac:dyDescent="0.3">
      <c r="A55" s="17">
        <v>1</v>
      </c>
      <c r="B55" s="17" t="s">
        <v>183</v>
      </c>
      <c r="C55" s="17">
        <v>30</v>
      </c>
      <c r="D55" s="17" t="s">
        <v>16</v>
      </c>
      <c r="E55" s="20" t="s">
        <v>22</v>
      </c>
      <c r="F55" s="20"/>
      <c r="G55" s="23" t="s">
        <v>298</v>
      </c>
      <c r="H55" s="17" t="s">
        <v>282</v>
      </c>
      <c r="I55" s="13"/>
      <c r="K55" s="16"/>
      <c r="L55" s="16"/>
      <c r="M55" s="16"/>
    </row>
    <row r="56" spans="1:13" s="12" customFormat="1" x14ac:dyDescent="0.3">
      <c r="A56" s="17">
        <v>20</v>
      </c>
      <c r="B56" s="17" t="s">
        <v>3</v>
      </c>
      <c r="C56" s="17">
        <v>40</v>
      </c>
      <c r="D56" s="17" t="s">
        <v>16</v>
      </c>
      <c r="E56" s="20" t="s">
        <v>22</v>
      </c>
      <c r="F56" s="20"/>
      <c r="G56" s="23"/>
      <c r="H56" s="17" t="s">
        <v>282</v>
      </c>
      <c r="I56" s="13"/>
      <c r="K56" s="16"/>
      <c r="L56" s="16"/>
      <c r="M56" s="16"/>
    </row>
    <row r="57" spans="1:13" s="12" customFormat="1" x14ac:dyDescent="0.3">
      <c r="A57" s="17">
        <v>10</v>
      </c>
      <c r="B57" s="17" t="s">
        <v>4</v>
      </c>
      <c r="C57" s="17">
        <v>40</v>
      </c>
      <c r="D57" s="17" t="s">
        <v>16</v>
      </c>
      <c r="E57" s="20" t="s">
        <v>22</v>
      </c>
      <c r="F57" s="20"/>
      <c r="G57" s="23"/>
      <c r="H57" s="17" t="s">
        <v>282</v>
      </c>
      <c r="I57" s="13"/>
      <c r="K57" s="16"/>
      <c r="L57" s="16"/>
      <c r="M57" s="16"/>
    </row>
    <row r="58" spans="1:13" s="12" customFormat="1" x14ac:dyDescent="0.3">
      <c r="A58" s="17">
        <v>10</v>
      </c>
      <c r="B58" s="17" t="s">
        <v>3</v>
      </c>
      <c r="C58" s="17">
        <v>40</v>
      </c>
      <c r="D58" s="17" t="s">
        <v>15</v>
      </c>
      <c r="E58" s="20" t="s">
        <v>21</v>
      </c>
      <c r="F58" s="20"/>
      <c r="G58" s="23" t="s">
        <v>297</v>
      </c>
      <c r="H58" s="17" t="s">
        <v>282</v>
      </c>
      <c r="I58" s="13"/>
      <c r="K58" s="16"/>
      <c r="L58" s="16"/>
      <c r="M58" s="16"/>
    </row>
    <row r="59" spans="1:13" s="12" customFormat="1" x14ac:dyDescent="0.3">
      <c r="A59" s="17">
        <v>1</v>
      </c>
      <c r="B59" s="17" t="s">
        <v>5</v>
      </c>
      <c r="C59" s="17">
        <v>50</v>
      </c>
      <c r="D59" s="17" t="s">
        <v>15</v>
      </c>
      <c r="E59" s="20" t="s">
        <v>21</v>
      </c>
      <c r="F59" s="20"/>
      <c r="G59" s="23"/>
      <c r="H59" s="17" t="s">
        <v>116</v>
      </c>
      <c r="I59" s="13"/>
      <c r="K59" s="16"/>
      <c r="L59" s="16"/>
      <c r="M59" s="16"/>
    </row>
    <row r="60" spans="1:13" s="12" customFormat="1" x14ac:dyDescent="0.3">
      <c r="A60" s="17">
        <v>20</v>
      </c>
      <c r="B60" s="17" t="s">
        <v>3</v>
      </c>
      <c r="C60" s="17">
        <v>40</v>
      </c>
      <c r="D60" s="17" t="s">
        <v>42</v>
      </c>
      <c r="E60" s="20" t="s">
        <v>22</v>
      </c>
      <c r="F60" s="20"/>
      <c r="G60" s="23" t="s">
        <v>296</v>
      </c>
      <c r="H60" s="17" t="s">
        <v>116</v>
      </c>
      <c r="I60" s="13"/>
      <c r="K60" s="16"/>
      <c r="L60" s="16"/>
      <c r="M60" s="16"/>
    </row>
    <row r="61" spans="1:13" s="12" customFormat="1" x14ac:dyDescent="0.3">
      <c r="A61" s="17">
        <v>1</v>
      </c>
      <c r="B61" s="17" t="s">
        <v>5</v>
      </c>
      <c r="C61" s="17">
        <v>30</v>
      </c>
      <c r="D61" s="17" t="s">
        <v>42</v>
      </c>
      <c r="E61" s="20" t="s">
        <v>22</v>
      </c>
      <c r="F61" s="20"/>
      <c r="G61" s="23"/>
      <c r="H61" s="17" t="s">
        <v>116</v>
      </c>
      <c r="I61" s="13"/>
      <c r="K61" s="16"/>
      <c r="L61" s="16"/>
      <c r="M61" s="16"/>
    </row>
    <row r="62" spans="1:13" s="12" customFormat="1" x14ac:dyDescent="0.3">
      <c r="A62" s="17">
        <v>48</v>
      </c>
      <c r="B62" s="17" t="s">
        <v>3</v>
      </c>
      <c r="C62" s="17">
        <v>30</v>
      </c>
      <c r="D62" s="17" t="s">
        <v>42</v>
      </c>
      <c r="E62" s="20" t="s">
        <v>22</v>
      </c>
      <c r="F62" s="20"/>
      <c r="G62" s="23"/>
      <c r="H62" s="17" t="s">
        <v>117</v>
      </c>
      <c r="I62" s="13"/>
      <c r="K62" s="16"/>
      <c r="L62" s="16"/>
      <c r="M62" s="16"/>
    </row>
    <row r="63" spans="1:13" s="12" customFormat="1" x14ac:dyDescent="0.3">
      <c r="A63" s="17">
        <v>8</v>
      </c>
      <c r="B63" s="17" t="s">
        <v>3</v>
      </c>
      <c r="C63" s="17">
        <v>30</v>
      </c>
      <c r="D63" s="17" t="s">
        <v>42</v>
      </c>
      <c r="E63" s="20" t="s">
        <v>22</v>
      </c>
      <c r="F63" s="20" t="s">
        <v>295</v>
      </c>
      <c r="G63" s="23"/>
      <c r="H63" s="17" t="s">
        <v>117</v>
      </c>
      <c r="I63" s="13"/>
      <c r="K63" s="16"/>
      <c r="L63" s="16"/>
      <c r="M63" s="16"/>
    </row>
    <row r="64" spans="1:13" s="12" customFormat="1" x14ac:dyDescent="0.3">
      <c r="A64" s="17">
        <v>24</v>
      </c>
      <c r="B64" s="17" t="s">
        <v>3</v>
      </c>
      <c r="C64" s="17">
        <v>40</v>
      </c>
      <c r="D64" s="17" t="s">
        <v>42</v>
      </c>
      <c r="E64" s="20" t="s">
        <v>22</v>
      </c>
      <c r="F64" s="20"/>
      <c r="G64" s="23"/>
      <c r="H64" s="17" t="s">
        <v>117</v>
      </c>
      <c r="I64" s="13"/>
      <c r="K64" s="16"/>
      <c r="L64" s="16"/>
      <c r="M64" s="16"/>
    </row>
    <row r="65" spans="1:13" s="12" customFormat="1" x14ac:dyDescent="0.3">
      <c r="A65" s="17">
        <v>50</v>
      </c>
      <c r="B65" s="17" t="s">
        <v>3</v>
      </c>
      <c r="C65" s="17">
        <v>40</v>
      </c>
      <c r="D65" s="17" t="s">
        <v>42</v>
      </c>
      <c r="E65" s="20" t="s">
        <v>22</v>
      </c>
      <c r="F65" s="20"/>
      <c r="G65" s="23"/>
      <c r="H65" s="17" t="s">
        <v>294</v>
      </c>
      <c r="I65" s="13"/>
      <c r="K65" s="16"/>
      <c r="L65" s="16"/>
      <c r="M65" s="16"/>
    </row>
    <row r="66" spans="1:13" s="12" customFormat="1" x14ac:dyDescent="0.3">
      <c r="A66" s="17">
        <v>1</v>
      </c>
      <c r="B66" s="17" t="s">
        <v>5</v>
      </c>
      <c r="C66" s="17">
        <v>90</v>
      </c>
      <c r="D66" s="17" t="s">
        <v>42</v>
      </c>
      <c r="E66" s="20" t="s">
        <v>22</v>
      </c>
      <c r="F66" s="20"/>
      <c r="G66" s="23"/>
      <c r="H66" s="17" t="s">
        <v>30</v>
      </c>
      <c r="I66" s="13"/>
      <c r="K66" s="16"/>
      <c r="L66" s="16"/>
      <c r="M66" s="16"/>
    </row>
    <row r="67" spans="1:13" s="12" customFormat="1" x14ac:dyDescent="0.3">
      <c r="A67" s="17">
        <v>76</v>
      </c>
      <c r="B67" s="17" t="s">
        <v>3</v>
      </c>
      <c r="C67" s="17">
        <v>40</v>
      </c>
      <c r="D67" s="17" t="s">
        <v>43</v>
      </c>
      <c r="E67" s="20" t="s">
        <v>186</v>
      </c>
      <c r="F67" s="20"/>
      <c r="G67" s="23" t="s">
        <v>293</v>
      </c>
      <c r="H67" s="17" t="s">
        <v>30</v>
      </c>
      <c r="I67" s="13"/>
      <c r="K67" s="16"/>
      <c r="L67" s="16"/>
      <c r="M67" s="16"/>
    </row>
    <row r="68" spans="1:13" s="12" customFormat="1" x14ac:dyDescent="0.3">
      <c r="A68" s="17">
        <v>1</v>
      </c>
      <c r="B68" s="17" t="s">
        <v>5</v>
      </c>
      <c r="C68" s="17">
        <v>30</v>
      </c>
      <c r="D68" s="17" t="s">
        <v>44</v>
      </c>
      <c r="E68" s="20" t="s">
        <v>21</v>
      </c>
      <c r="F68" s="20"/>
      <c r="G68" s="23" t="s">
        <v>292</v>
      </c>
      <c r="H68" s="17" t="s">
        <v>116</v>
      </c>
      <c r="I68" s="13"/>
      <c r="K68" s="16"/>
      <c r="L68" s="16"/>
      <c r="M68" s="16"/>
    </row>
    <row r="69" spans="1:13" s="12" customFormat="1" x14ac:dyDescent="0.3">
      <c r="A69" s="17">
        <v>30</v>
      </c>
      <c r="B69" s="17" t="s">
        <v>3</v>
      </c>
      <c r="C69" s="17">
        <v>30</v>
      </c>
      <c r="D69" s="17" t="s">
        <v>44</v>
      </c>
      <c r="E69" s="20" t="s">
        <v>21</v>
      </c>
      <c r="F69" s="20"/>
      <c r="G69" s="23"/>
      <c r="H69" s="17" t="s">
        <v>30</v>
      </c>
      <c r="I69" s="13"/>
      <c r="K69" s="16"/>
      <c r="L69" s="16"/>
      <c r="M69" s="16"/>
    </row>
    <row r="70" spans="1:13" s="12" customFormat="1" x14ac:dyDescent="0.3">
      <c r="A70" s="17">
        <v>1</v>
      </c>
      <c r="B70" s="17" t="s">
        <v>4</v>
      </c>
      <c r="C70" s="17">
        <v>30</v>
      </c>
      <c r="D70" s="17" t="s">
        <v>44</v>
      </c>
      <c r="E70" s="20" t="s">
        <v>21</v>
      </c>
      <c r="F70" s="20"/>
      <c r="G70" s="23"/>
      <c r="H70" s="17" t="s">
        <v>117</v>
      </c>
      <c r="I70" s="13"/>
      <c r="K70" s="16"/>
      <c r="L70" s="16"/>
      <c r="M70" s="16"/>
    </row>
    <row r="71" spans="1:13" s="12" customFormat="1" x14ac:dyDescent="0.3">
      <c r="A71" s="17">
        <v>58</v>
      </c>
      <c r="B71" s="17" t="s">
        <v>3</v>
      </c>
      <c r="C71" s="17">
        <v>30</v>
      </c>
      <c r="D71" s="17" t="s">
        <v>44</v>
      </c>
      <c r="E71" s="20" t="s">
        <v>21</v>
      </c>
      <c r="F71" s="20" t="s">
        <v>291</v>
      </c>
      <c r="G71" s="23"/>
      <c r="H71" s="17" t="s">
        <v>30</v>
      </c>
      <c r="I71" s="13"/>
      <c r="K71" s="16"/>
      <c r="L71" s="16"/>
      <c r="M71" s="16"/>
    </row>
    <row r="72" spans="1:13" s="12" customFormat="1" x14ac:dyDescent="0.3">
      <c r="A72" s="17">
        <v>13</v>
      </c>
      <c r="B72" s="17" t="s">
        <v>3</v>
      </c>
      <c r="C72" s="17">
        <v>30</v>
      </c>
      <c r="D72" s="17" t="s">
        <v>44</v>
      </c>
      <c r="E72" s="20" t="s">
        <v>21</v>
      </c>
      <c r="F72" s="20"/>
      <c r="G72" s="23"/>
      <c r="H72" s="17" t="s">
        <v>117</v>
      </c>
      <c r="I72" s="13"/>
      <c r="K72" s="16"/>
      <c r="L72" s="16"/>
      <c r="M72" s="16"/>
    </row>
    <row r="73" spans="1:13" s="12" customFormat="1" x14ac:dyDescent="0.3">
      <c r="A73" s="17">
        <v>1</v>
      </c>
      <c r="B73" s="17" t="s">
        <v>3</v>
      </c>
      <c r="C73" s="17">
        <v>40</v>
      </c>
      <c r="D73" s="17" t="s">
        <v>44</v>
      </c>
      <c r="E73" s="20" t="s">
        <v>21</v>
      </c>
      <c r="F73" s="20" t="s">
        <v>291</v>
      </c>
      <c r="G73" s="23"/>
      <c r="H73" s="17" t="s">
        <v>117</v>
      </c>
      <c r="I73" s="13"/>
      <c r="K73" s="16"/>
      <c r="L73" s="16"/>
      <c r="M73" s="16"/>
    </row>
    <row r="74" spans="1:13" s="12" customFormat="1" x14ac:dyDescent="0.3">
      <c r="A74" s="17">
        <v>1</v>
      </c>
      <c r="B74" s="17" t="s">
        <v>3</v>
      </c>
      <c r="C74" s="17">
        <v>50</v>
      </c>
      <c r="D74" s="17" t="s">
        <v>44</v>
      </c>
      <c r="E74" s="20" t="s">
        <v>21</v>
      </c>
      <c r="F74" s="20"/>
      <c r="G74" s="23"/>
      <c r="H74" s="17" t="s">
        <v>117</v>
      </c>
      <c r="I74" s="13"/>
      <c r="K74" s="16"/>
      <c r="L74" s="16"/>
      <c r="M74" s="16"/>
    </row>
    <row r="75" spans="1:13" s="12" customFormat="1" x14ac:dyDescent="0.3">
      <c r="A75" s="17">
        <v>42</v>
      </c>
      <c r="B75" s="17" t="s">
        <v>3</v>
      </c>
      <c r="C75" s="17">
        <v>40</v>
      </c>
      <c r="D75" s="17" t="s">
        <v>44</v>
      </c>
      <c r="E75" s="20" t="s">
        <v>759</v>
      </c>
      <c r="F75" s="20"/>
      <c r="G75" s="23"/>
      <c r="H75" s="17" t="s">
        <v>30</v>
      </c>
      <c r="I75" s="13"/>
      <c r="K75" s="16"/>
      <c r="L75" s="16"/>
      <c r="M75" s="16"/>
    </row>
    <row r="76" spans="1:13" s="12" customFormat="1" x14ac:dyDescent="0.3">
      <c r="A76" s="17">
        <v>25</v>
      </c>
      <c r="B76" s="17" t="s">
        <v>3</v>
      </c>
      <c r="C76" s="17">
        <v>40</v>
      </c>
      <c r="D76" s="17" t="s">
        <v>44</v>
      </c>
      <c r="E76" s="20" t="s">
        <v>21</v>
      </c>
      <c r="F76" s="20"/>
      <c r="G76" s="23"/>
      <c r="H76" s="17" t="s">
        <v>30</v>
      </c>
      <c r="I76" s="13"/>
      <c r="K76" s="16"/>
      <c r="L76" s="16"/>
      <c r="M76" s="16"/>
    </row>
    <row r="77" spans="1:13" s="12" customFormat="1" x14ac:dyDescent="0.3">
      <c r="A77" s="17">
        <v>1</v>
      </c>
      <c r="B77" s="17" t="s">
        <v>3</v>
      </c>
      <c r="C77" s="17">
        <v>50</v>
      </c>
      <c r="D77" s="17" t="s">
        <v>44</v>
      </c>
      <c r="E77" s="20" t="s">
        <v>760</v>
      </c>
      <c r="F77" s="20"/>
      <c r="G77" s="23"/>
      <c r="H77" s="17" t="s">
        <v>30</v>
      </c>
      <c r="I77" s="13"/>
      <c r="K77" s="16"/>
      <c r="L77" s="16"/>
      <c r="M77" s="16"/>
    </row>
    <row r="78" spans="1:13" s="12" customFormat="1" x14ac:dyDescent="0.3">
      <c r="A78" s="17">
        <v>1</v>
      </c>
      <c r="B78" s="17" t="s">
        <v>4</v>
      </c>
      <c r="C78" s="17">
        <v>100</v>
      </c>
      <c r="D78" s="17" t="s">
        <v>44</v>
      </c>
      <c r="E78" s="20" t="s">
        <v>21</v>
      </c>
      <c r="F78" s="20"/>
      <c r="G78" s="23"/>
      <c r="H78" s="17" t="s">
        <v>30</v>
      </c>
      <c r="I78" s="13"/>
      <c r="K78" s="16"/>
      <c r="L78" s="16"/>
      <c r="M78" s="16"/>
    </row>
    <row r="79" spans="1:13" s="12" customFormat="1" x14ac:dyDescent="0.3">
      <c r="A79" s="17">
        <v>20</v>
      </c>
      <c r="B79" s="17" t="s">
        <v>3</v>
      </c>
      <c r="C79" s="17">
        <v>30</v>
      </c>
      <c r="D79" s="17" t="s">
        <v>44</v>
      </c>
      <c r="E79" s="20" t="s">
        <v>21</v>
      </c>
      <c r="F79" s="20"/>
      <c r="G79" s="23"/>
      <c r="H79" s="17" t="s">
        <v>117</v>
      </c>
      <c r="I79" s="13"/>
      <c r="K79" s="16"/>
      <c r="L79" s="16"/>
      <c r="M79" s="16"/>
    </row>
    <row r="80" spans="1:13" s="12" customFormat="1" x14ac:dyDescent="0.3">
      <c r="A80" s="17">
        <v>3</v>
      </c>
      <c r="B80" s="17" t="s">
        <v>3</v>
      </c>
      <c r="C80" s="17">
        <v>40</v>
      </c>
      <c r="D80" s="17" t="s">
        <v>44</v>
      </c>
      <c r="E80" s="20" t="s">
        <v>21</v>
      </c>
      <c r="F80" s="20" t="s">
        <v>290</v>
      </c>
      <c r="G80" s="23"/>
      <c r="H80" s="17" t="s">
        <v>117</v>
      </c>
      <c r="I80" s="13"/>
      <c r="K80" s="16"/>
      <c r="L80" s="16"/>
      <c r="M80" s="16"/>
    </row>
    <row r="81" spans="1:13" s="12" customFormat="1" x14ac:dyDescent="0.3">
      <c r="A81" s="17">
        <v>10</v>
      </c>
      <c r="B81" s="17" t="s">
        <v>3</v>
      </c>
      <c r="C81" s="17">
        <v>40</v>
      </c>
      <c r="D81" s="17" t="s">
        <v>44</v>
      </c>
      <c r="E81" s="20" t="s">
        <v>21</v>
      </c>
      <c r="F81" s="20"/>
      <c r="G81" s="23"/>
      <c r="H81" s="17" t="s">
        <v>282</v>
      </c>
      <c r="I81" s="13"/>
      <c r="K81" s="16"/>
      <c r="L81" s="16"/>
      <c r="M81" s="16"/>
    </row>
    <row r="82" spans="1:13" s="12" customFormat="1" x14ac:dyDescent="0.3">
      <c r="A82" s="17">
        <v>2</v>
      </c>
      <c r="B82" s="17" t="s">
        <v>4</v>
      </c>
      <c r="C82" s="17">
        <v>30</v>
      </c>
      <c r="D82" s="17" t="s">
        <v>44</v>
      </c>
      <c r="E82" s="20" t="s">
        <v>21</v>
      </c>
      <c r="F82" s="20"/>
      <c r="G82" s="23"/>
      <c r="H82" s="17" t="s">
        <v>282</v>
      </c>
      <c r="I82" s="13"/>
      <c r="K82" s="16"/>
      <c r="L82" s="16"/>
      <c r="M82" s="16"/>
    </row>
    <row r="83" spans="1:13" s="12" customFormat="1" x14ac:dyDescent="0.3">
      <c r="A83" s="17">
        <v>1</v>
      </c>
      <c r="B83" s="17" t="s">
        <v>5</v>
      </c>
      <c r="C83" s="17">
        <v>40</v>
      </c>
      <c r="D83" s="17" t="s">
        <v>44</v>
      </c>
      <c r="E83" s="20" t="s">
        <v>21</v>
      </c>
      <c r="F83" s="20"/>
      <c r="G83" s="23"/>
      <c r="H83" s="17" t="s">
        <v>116</v>
      </c>
      <c r="I83" s="13"/>
      <c r="K83" s="16"/>
      <c r="L83" s="16"/>
      <c r="M83" s="16"/>
    </row>
    <row r="84" spans="1:13" s="12" customFormat="1" x14ac:dyDescent="0.3">
      <c r="A84" s="17">
        <v>80</v>
      </c>
      <c r="B84" s="17" t="s">
        <v>3</v>
      </c>
      <c r="C84" s="17">
        <v>50</v>
      </c>
      <c r="D84" s="17" t="s">
        <v>44</v>
      </c>
      <c r="E84" s="20" t="s">
        <v>21</v>
      </c>
      <c r="F84" s="20"/>
      <c r="G84" s="23"/>
      <c r="H84" s="17" t="s">
        <v>30</v>
      </c>
      <c r="I84" s="13"/>
      <c r="K84" s="16"/>
      <c r="L84" s="16"/>
      <c r="M84" s="16"/>
    </row>
    <row r="85" spans="1:13" s="12" customFormat="1" x14ac:dyDescent="0.3">
      <c r="A85" s="17">
        <v>18</v>
      </c>
      <c r="B85" s="17" t="s">
        <v>4</v>
      </c>
      <c r="C85" s="17">
        <v>30</v>
      </c>
      <c r="D85" s="17" t="s">
        <v>44</v>
      </c>
      <c r="E85" s="20" t="s">
        <v>761</v>
      </c>
      <c r="F85" s="20"/>
      <c r="G85" s="23"/>
      <c r="H85" s="17" t="s">
        <v>30</v>
      </c>
      <c r="I85" s="13"/>
      <c r="K85" s="16"/>
      <c r="L85" s="16"/>
      <c r="M85" s="16"/>
    </row>
    <row r="86" spans="1:13" s="12" customFormat="1" x14ac:dyDescent="0.3">
      <c r="A86" s="17">
        <v>15</v>
      </c>
      <c r="B86" s="17" t="s">
        <v>3</v>
      </c>
      <c r="C86" s="17">
        <v>40</v>
      </c>
      <c r="D86" s="17" t="s">
        <v>44</v>
      </c>
      <c r="E86" s="20" t="s">
        <v>762</v>
      </c>
      <c r="F86" s="20"/>
      <c r="G86" s="23"/>
      <c r="H86" s="17" t="s">
        <v>30</v>
      </c>
      <c r="I86" s="13"/>
      <c r="K86" s="16"/>
      <c r="L86" s="16"/>
      <c r="M86" s="16"/>
    </row>
    <row r="87" spans="1:13" s="12" customFormat="1" x14ac:dyDescent="0.3">
      <c r="A87" s="17">
        <v>6</v>
      </c>
      <c r="B87" s="17" t="s">
        <v>3</v>
      </c>
      <c r="C87" s="17">
        <v>30</v>
      </c>
      <c r="D87" s="17" t="s">
        <v>44</v>
      </c>
      <c r="E87" s="20" t="s">
        <v>690</v>
      </c>
      <c r="F87" s="20"/>
      <c r="G87" s="23"/>
      <c r="H87" s="17" t="s">
        <v>117</v>
      </c>
      <c r="I87" s="13"/>
      <c r="K87" s="16"/>
      <c r="L87" s="16"/>
      <c r="M87" s="16"/>
    </row>
    <row r="88" spans="1:13" s="12" customFormat="1" x14ac:dyDescent="0.3">
      <c r="A88" s="17">
        <v>6</v>
      </c>
      <c r="B88" s="17" t="s">
        <v>3</v>
      </c>
      <c r="C88" s="17">
        <v>40</v>
      </c>
      <c r="D88" s="17" t="s">
        <v>44</v>
      </c>
      <c r="E88" s="20" t="s">
        <v>690</v>
      </c>
      <c r="F88" s="20"/>
      <c r="G88" s="23"/>
      <c r="H88" s="17" t="s">
        <v>117</v>
      </c>
      <c r="I88" s="13"/>
      <c r="K88" s="16"/>
      <c r="L88" s="16"/>
      <c r="M88" s="16"/>
    </row>
    <row r="89" spans="1:13" s="12" customFormat="1" x14ac:dyDescent="0.3">
      <c r="A89" s="17">
        <v>10</v>
      </c>
      <c r="B89" s="17" t="s">
        <v>3</v>
      </c>
      <c r="C89" s="17">
        <v>30</v>
      </c>
      <c r="D89" s="17" t="s">
        <v>44</v>
      </c>
      <c r="E89" s="20" t="s">
        <v>690</v>
      </c>
      <c r="F89" s="20"/>
      <c r="G89" s="23"/>
      <c r="H89" s="17" t="s">
        <v>30</v>
      </c>
      <c r="I89" s="13"/>
      <c r="K89" s="16"/>
      <c r="L89" s="16"/>
      <c r="M89" s="16"/>
    </row>
    <row r="90" spans="1:13" s="12" customFormat="1" x14ac:dyDescent="0.3">
      <c r="A90" s="17">
        <v>10</v>
      </c>
      <c r="B90" s="17" t="s">
        <v>3</v>
      </c>
      <c r="C90" s="17">
        <v>40</v>
      </c>
      <c r="D90" s="17" t="s">
        <v>44</v>
      </c>
      <c r="E90" s="20" t="s">
        <v>690</v>
      </c>
      <c r="F90" s="20"/>
      <c r="G90" s="23"/>
      <c r="H90" s="17" t="s">
        <v>30</v>
      </c>
      <c r="I90" s="13"/>
      <c r="K90" s="16"/>
      <c r="L90" s="16"/>
      <c r="M90" s="16"/>
    </row>
    <row r="91" spans="1:13" s="12" customFormat="1" x14ac:dyDescent="0.3">
      <c r="A91" s="17">
        <v>1</v>
      </c>
      <c r="B91" s="17" t="s">
        <v>5</v>
      </c>
      <c r="C91" s="17">
        <v>30</v>
      </c>
      <c r="D91" s="17" t="s">
        <v>44</v>
      </c>
      <c r="E91" s="20" t="s">
        <v>690</v>
      </c>
      <c r="F91" s="20"/>
      <c r="G91" s="23"/>
      <c r="H91" s="17" t="s">
        <v>116</v>
      </c>
      <c r="I91" s="13"/>
      <c r="K91" s="16"/>
      <c r="L91" s="16"/>
      <c r="M91" s="16"/>
    </row>
    <row r="92" spans="1:13" s="12" customFormat="1" x14ac:dyDescent="0.3">
      <c r="A92" s="17">
        <v>42</v>
      </c>
      <c r="B92" s="17" t="s">
        <v>3</v>
      </c>
      <c r="C92" s="17">
        <v>40</v>
      </c>
      <c r="D92" s="17" t="s">
        <v>44</v>
      </c>
      <c r="E92" s="20" t="s">
        <v>759</v>
      </c>
      <c r="F92" s="20"/>
      <c r="G92" s="23"/>
      <c r="H92" s="17" t="s">
        <v>30</v>
      </c>
      <c r="I92" s="13"/>
      <c r="K92" s="16"/>
      <c r="L92" s="16"/>
      <c r="M92" s="16"/>
    </row>
    <row r="93" spans="1:13" s="12" customFormat="1" x14ac:dyDescent="0.3">
      <c r="A93" s="17">
        <v>2</v>
      </c>
      <c r="B93" s="17" t="s">
        <v>4</v>
      </c>
      <c r="C93" s="17">
        <v>30</v>
      </c>
      <c r="D93" s="17" t="s">
        <v>44</v>
      </c>
      <c r="E93" s="20" t="s">
        <v>759</v>
      </c>
      <c r="F93" s="20"/>
      <c r="G93" s="23"/>
      <c r="H93" s="17" t="s">
        <v>30</v>
      </c>
      <c r="I93" s="13"/>
      <c r="K93" s="16"/>
      <c r="L93" s="16"/>
      <c r="M93" s="16"/>
    </row>
    <row r="94" spans="1:13" s="12" customFormat="1" x14ac:dyDescent="0.3">
      <c r="A94" s="17">
        <v>3</v>
      </c>
      <c r="B94" s="17" t="s">
        <v>3</v>
      </c>
      <c r="C94" s="17">
        <v>30</v>
      </c>
      <c r="D94" s="17" t="s">
        <v>44</v>
      </c>
      <c r="E94" s="20" t="s">
        <v>666</v>
      </c>
      <c r="F94" s="20"/>
      <c r="G94" s="23"/>
      <c r="H94" s="17" t="s">
        <v>117</v>
      </c>
      <c r="I94" s="13"/>
      <c r="K94" s="16"/>
      <c r="L94" s="16"/>
      <c r="M94" s="16"/>
    </row>
    <row r="95" spans="1:13" s="12" customFormat="1" x14ac:dyDescent="0.3">
      <c r="A95" s="17">
        <v>5</v>
      </c>
      <c r="B95" s="17" t="s">
        <v>3</v>
      </c>
      <c r="C95" s="17">
        <v>40</v>
      </c>
      <c r="D95" s="17" t="s">
        <v>44</v>
      </c>
      <c r="E95" s="20" t="s">
        <v>666</v>
      </c>
      <c r="F95" s="20"/>
      <c r="G95" s="23"/>
      <c r="H95" s="17" t="s">
        <v>117</v>
      </c>
      <c r="I95" s="13"/>
      <c r="K95" s="16"/>
      <c r="L95" s="16"/>
      <c r="M95" s="16"/>
    </row>
    <row r="96" spans="1:13" s="12" customFormat="1" x14ac:dyDescent="0.3">
      <c r="A96" s="17">
        <v>1</v>
      </c>
      <c r="B96" s="17" t="s">
        <v>5</v>
      </c>
      <c r="C96" s="17">
        <v>90</v>
      </c>
      <c r="D96" s="17" t="s">
        <v>44</v>
      </c>
      <c r="E96" s="20" t="s">
        <v>690</v>
      </c>
      <c r="F96" s="20"/>
      <c r="G96" s="23"/>
      <c r="H96" s="17" t="s">
        <v>116</v>
      </c>
      <c r="I96" s="13"/>
      <c r="K96" s="16"/>
      <c r="L96" s="16"/>
      <c r="M96" s="16"/>
    </row>
    <row r="97" spans="1:13" s="12" customFormat="1" x14ac:dyDescent="0.3">
      <c r="A97" s="17">
        <v>2</v>
      </c>
      <c r="B97" s="17" t="s">
        <v>3</v>
      </c>
      <c r="C97" s="17">
        <v>40</v>
      </c>
      <c r="D97" s="17" t="s">
        <v>44</v>
      </c>
      <c r="E97" s="20" t="s">
        <v>690</v>
      </c>
      <c r="F97" s="20"/>
      <c r="G97" s="23"/>
      <c r="H97" s="17" t="s">
        <v>117</v>
      </c>
      <c r="I97" s="13"/>
      <c r="K97" s="16"/>
      <c r="L97" s="16"/>
      <c r="M97" s="16"/>
    </row>
    <row r="98" spans="1:13" s="12" customFormat="1" x14ac:dyDescent="0.3">
      <c r="A98" s="17">
        <v>3</v>
      </c>
      <c r="B98" s="17" t="s">
        <v>3</v>
      </c>
      <c r="C98" s="17">
        <v>30</v>
      </c>
      <c r="D98" s="17" t="s">
        <v>44</v>
      </c>
      <c r="E98" s="20" t="s">
        <v>690</v>
      </c>
      <c r="F98" s="20"/>
      <c r="G98" s="23"/>
      <c r="H98" s="17" t="s">
        <v>117</v>
      </c>
      <c r="I98" s="13"/>
      <c r="K98" s="16"/>
      <c r="L98" s="16"/>
      <c r="M98" s="16"/>
    </row>
    <row r="99" spans="1:13" s="12" customFormat="1" x14ac:dyDescent="0.3">
      <c r="A99" s="17">
        <v>10</v>
      </c>
      <c r="B99" s="17" t="s">
        <v>3</v>
      </c>
      <c r="C99" s="17">
        <v>40</v>
      </c>
      <c r="D99" s="17" t="s">
        <v>44</v>
      </c>
      <c r="E99" s="20" t="s">
        <v>690</v>
      </c>
      <c r="F99" s="20"/>
      <c r="G99" s="23"/>
      <c r="H99" s="17" t="s">
        <v>117</v>
      </c>
      <c r="I99" s="13"/>
      <c r="K99" s="16"/>
      <c r="L99" s="16"/>
      <c r="M99" s="16"/>
    </row>
    <row r="100" spans="1:13" s="12" customFormat="1" x14ac:dyDescent="0.3">
      <c r="A100" s="17">
        <v>130</v>
      </c>
      <c r="B100" s="17" t="s">
        <v>3</v>
      </c>
      <c r="C100" s="17">
        <v>40</v>
      </c>
      <c r="D100" s="17" t="s">
        <v>44</v>
      </c>
      <c r="E100" s="20" t="s">
        <v>759</v>
      </c>
      <c r="F100" s="20"/>
      <c r="G100" s="23"/>
      <c r="H100" s="17" t="s">
        <v>30</v>
      </c>
      <c r="I100" s="13"/>
      <c r="K100" s="16"/>
      <c r="L100" s="16"/>
      <c r="M100" s="16"/>
    </row>
    <row r="101" spans="1:13" s="12" customFormat="1" x14ac:dyDescent="0.3">
      <c r="A101" s="16">
        <v>8</v>
      </c>
      <c r="B101" s="17" t="s">
        <v>3</v>
      </c>
      <c r="C101" s="16">
        <v>30</v>
      </c>
      <c r="D101" s="17" t="s">
        <v>44</v>
      </c>
      <c r="E101" s="20" t="s">
        <v>666</v>
      </c>
      <c r="F101" s="19"/>
      <c r="G101" s="26"/>
      <c r="H101" s="16" t="s">
        <v>117</v>
      </c>
      <c r="K101" s="16"/>
      <c r="L101" s="16"/>
      <c r="M101" s="16"/>
    </row>
    <row r="102" spans="1:13" s="12" customFormat="1" x14ac:dyDescent="0.3">
      <c r="A102" s="16">
        <v>1</v>
      </c>
      <c r="B102" s="16" t="s">
        <v>5</v>
      </c>
      <c r="C102" s="16">
        <v>40</v>
      </c>
      <c r="D102" s="16" t="s">
        <v>44</v>
      </c>
      <c r="E102" s="19" t="s">
        <v>690</v>
      </c>
      <c r="F102" s="19"/>
      <c r="G102" s="26"/>
      <c r="H102" s="16" t="s">
        <v>116</v>
      </c>
      <c r="K102" s="16"/>
      <c r="L102" s="16"/>
      <c r="M102" s="16"/>
    </row>
    <row r="103" spans="1:13" s="12" customFormat="1" x14ac:dyDescent="0.3">
      <c r="A103" s="16">
        <v>8</v>
      </c>
      <c r="B103" s="16" t="s">
        <v>3</v>
      </c>
      <c r="C103" s="16">
        <v>50</v>
      </c>
      <c r="D103" s="16" t="s">
        <v>44</v>
      </c>
      <c r="E103" s="19" t="s">
        <v>759</v>
      </c>
      <c r="F103" s="19"/>
      <c r="G103" s="26"/>
      <c r="H103" s="16" t="s">
        <v>30</v>
      </c>
      <c r="K103" s="16"/>
      <c r="L103" s="16"/>
      <c r="M103" s="16"/>
    </row>
    <row r="104" spans="1:13" s="12" customFormat="1" x14ac:dyDescent="0.3">
      <c r="A104" s="16">
        <v>15</v>
      </c>
      <c r="B104" s="16" t="s">
        <v>3</v>
      </c>
      <c r="C104" s="16">
        <v>30</v>
      </c>
      <c r="D104" s="16" t="s">
        <v>44</v>
      </c>
      <c r="E104" s="19" t="s">
        <v>759</v>
      </c>
      <c r="F104" s="19"/>
      <c r="G104" s="26"/>
      <c r="H104" s="16" t="s">
        <v>117</v>
      </c>
      <c r="K104" s="16"/>
      <c r="L104" s="16"/>
      <c r="M104" s="16"/>
    </row>
    <row r="105" spans="1:13" s="12" customFormat="1" x14ac:dyDescent="0.3">
      <c r="A105" s="16">
        <v>45</v>
      </c>
      <c r="B105" s="16" t="s">
        <v>3</v>
      </c>
      <c r="C105" s="16">
        <v>40</v>
      </c>
      <c r="D105" s="16" t="s">
        <v>44</v>
      </c>
      <c r="E105" s="19" t="s">
        <v>759</v>
      </c>
      <c r="F105" s="19"/>
      <c r="G105" s="26"/>
      <c r="H105" s="16" t="s">
        <v>117</v>
      </c>
      <c r="K105" s="16"/>
      <c r="L105" s="16"/>
      <c r="M105" s="16"/>
    </row>
    <row r="106" spans="1:13" s="12" customFormat="1" x14ac:dyDescent="0.3">
      <c r="A106" s="16">
        <v>2</v>
      </c>
      <c r="B106" s="16" t="s">
        <v>3</v>
      </c>
      <c r="C106" s="16">
        <v>50</v>
      </c>
      <c r="D106" s="16" t="s">
        <v>44</v>
      </c>
      <c r="E106" s="19" t="s">
        <v>759</v>
      </c>
      <c r="F106" s="19"/>
      <c r="G106" s="26"/>
      <c r="H106" s="16" t="s">
        <v>117</v>
      </c>
      <c r="K106" s="16"/>
      <c r="L106" s="16"/>
      <c r="M106" s="16"/>
    </row>
    <row r="107" spans="1:13" s="12" customFormat="1" x14ac:dyDescent="0.3">
      <c r="A107" s="16">
        <v>7</v>
      </c>
      <c r="B107" s="16" t="s">
        <v>3</v>
      </c>
      <c r="C107" s="16">
        <v>30</v>
      </c>
      <c r="D107" s="16" t="s">
        <v>44</v>
      </c>
      <c r="E107" s="19" t="s">
        <v>666</v>
      </c>
      <c r="F107" s="19"/>
      <c r="G107" s="26"/>
      <c r="H107" s="16" t="s">
        <v>117</v>
      </c>
      <c r="K107" s="16"/>
      <c r="L107" s="16"/>
      <c r="M107" s="16"/>
    </row>
    <row r="108" spans="1:13" s="12" customFormat="1" x14ac:dyDescent="0.3">
      <c r="A108" s="16">
        <v>40</v>
      </c>
      <c r="B108" s="16" t="s">
        <v>3</v>
      </c>
      <c r="C108" s="16">
        <v>40</v>
      </c>
      <c r="D108" s="16" t="s">
        <v>44</v>
      </c>
      <c r="E108" s="19" t="s">
        <v>666</v>
      </c>
      <c r="F108" s="19"/>
      <c r="G108" s="26"/>
      <c r="H108" s="16" t="s">
        <v>117</v>
      </c>
      <c r="K108" s="16"/>
      <c r="L108" s="16"/>
      <c r="M108" s="16"/>
    </row>
    <row r="109" spans="1:13" s="12" customFormat="1" x14ac:dyDescent="0.3">
      <c r="A109" s="16">
        <v>13</v>
      </c>
      <c r="B109" s="16" t="s">
        <v>3</v>
      </c>
      <c r="C109" s="16">
        <v>50</v>
      </c>
      <c r="D109" s="16" t="s">
        <v>44</v>
      </c>
      <c r="E109" s="19" t="s">
        <v>759</v>
      </c>
      <c r="F109" s="19"/>
      <c r="G109" s="26"/>
      <c r="H109" s="16" t="s">
        <v>30</v>
      </c>
      <c r="K109" s="16"/>
      <c r="L109" s="16"/>
      <c r="M109" s="16"/>
    </row>
    <row r="110" spans="1:13" s="12" customFormat="1" x14ac:dyDescent="0.3">
      <c r="A110" s="16">
        <v>50</v>
      </c>
      <c r="B110" s="16" t="s">
        <v>3</v>
      </c>
      <c r="C110" s="16">
        <v>30</v>
      </c>
      <c r="D110" s="16" t="s">
        <v>44</v>
      </c>
      <c r="E110" s="19" t="s">
        <v>690</v>
      </c>
      <c r="F110" s="19"/>
      <c r="G110" s="26"/>
      <c r="H110" s="16" t="s">
        <v>117</v>
      </c>
      <c r="K110" s="16"/>
      <c r="L110" s="16"/>
      <c r="M110" s="16"/>
    </row>
    <row r="111" spans="1:13" s="12" customFormat="1" x14ac:dyDescent="0.3">
      <c r="A111" s="16">
        <v>155</v>
      </c>
      <c r="B111" s="16" t="s">
        <v>3</v>
      </c>
      <c r="C111" s="16">
        <v>40</v>
      </c>
      <c r="D111" s="16" t="s">
        <v>44</v>
      </c>
      <c r="E111" s="19" t="s">
        <v>690</v>
      </c>
      <c r="F111" s="19"/>
      <c r="G111" s="26"/>
      <c r="H111" s="16" t="s">
        <v>117</v>
      </c>
      <c r="K111" s="16"/>
      <c r="L111" s="16"/>
      <c r="M111" s="16"/>
    </row>
    <row r="112" spans="1:13" s="12" customFormat="1" x14ac:dyDescent="0.3">
      <c r="A112" s="16">
        <v>1</v>
      </c>
      <c r="B112" s="16" t="s">
        <v>5</v>
      </c>
      <c r="C112" s="16">
        <v>30</v>
      </c>
      <c r="D112" s="16" t="s">
        <v>44</v>
      </c>
      <c r="E112" s="19" t="s">
        <v>763</v>
      </c>
      <c r="F112" s="19"/>
      <c r="G112" s="26"/>
      <c r="H112" s="16" t="s">
        <v>282</v>
      </c>
      <c r="K112" s="16"/>
      <c r="L112" s="16"/>
      <c r="M112" s="16"/>
    </row>
    <row r="113" spans="1:13" s="12" customFormat="1" x14ac:dyDescent="0.3">
      <c r="A113" s="16">
        <v>16</v>
      </c>
      <c r="B113" s="16" t="s">
        <v>3</v>
      </c>
      <c r="C113" s="16">
        <v>40</v>
      </c>
      <c r="D113" s="16" t="s">
        <v>44</v>
      </c>
      <c r="E113" s="19" t="s">
        <v>690</v>
      </c>
      <c r="F113" s="19"/>
      <c r="G113" s="26"/>
      <c r="H113" s="16" t="s">
        <v>117</v>
      </c>
      <c r="K113" s="16"/>
      <c r="L113" s="16"/>
      <c r="M113" s="16"/>
    </row>
    <row r="114" spans="1:13" s="12" customFormat="1" x14ac:dyDescent="0.3">
      <c r="A114" s="16">
        <v>1</v>
      </c>
      <c r="B114" s="16" t="s">
        <v>3</v>
      </c>
      <c r="C114" s="16">
        <v>50</v>
      </c>
      <c r="D114" s="16" t="s">
        <v>44</v>
      </c>
      <c r="E114" s="19" t="s">
        <v>690</v>
      </c>
      <c r="F114" s="19"/>
      <c r="G114" s="26"/>
      <c r="H114" s="16" t="s">
        <v>117</v>
      </c>
      <c r="K114" s="16"/>
      <c r="L114" s="16"/>
      <c r="M114" s="16"/>
    </row>
    <row r="115" spans="1:13" s="12" customFormat="1" x14ac:dyDescent="0.3">
      <c r="A115" s="16">
        <v>4</v>
      </c>
      <c r="B115" s="16" t="s">
        <v>4</v>
      </c>
      <c r="C115" s="16">
        <v>110</v>
      </c>
      <c r="D115" s="16" t="s">
        <v>44</v>
      </c>
      <c r="E115" s="19" t="s">
        <v>759</v>
      </c>
      <c r="F115" s="19"/>
      <c r="G115" s="26"/>
      <c r="H115" s="16" t="s">
        <v>30</v>
      </c>
      <c r="K115" s="16"/>
      <c r="L115" s="16"/>
      <c r="M115" s="16"/>
    </row>
    <row r="116" spans="1:13" s="12" customFormat="1" x14ac:dyDescent="0.3">
      <c r="A116" s="16">
        <v>8</v>
      </c>
      <c r="B116" s="16" t="s">
        <v>3</v>
      </c>
      <c r="C116" s="16">
        <v>40</v>
      </c>
      <c r="D116" s="16" t="s">
        <v>44</v>
      </c>
      <c r="E116" s="19" t="s">
        <v>690</v>
      </c>
      <c r="F116" s="19"/>
      <c r="G116" s="26"/>
      <c r="H116" s="16" t="s">
        <v>117</v>
      </c>
      <c r="K116" s="16"/>
      <c r="L116" s="16"/>
      <c r="M116" s="16"/>
    </row>
    <row r="117" spans="1:13" s="12" customFormat="1" x14ac:dyDescent="0.3">
      <c r="A117" s="16">
        <v>3</v>
      </c>
      <c r="B117" s="16" t="s">
        <v>4</v>
      </c>
      <c r="C117" s="16">
        <v>100</v>
      </c>
      <c r="D117" s="16" t="s">
        <v>44</v>
      </c>
      <c r="E117" s="19" t="s">
        <v>690</v>
      </c>
      <c r="F117" s="19"/>
      <c r="G117" s="26"/>
      <c r="H117" s="16" t="s">
        <v>30</v>
      </c>
      <c r="K117" s="16"/>
      <c r="L117" s="16"/>
      <c r="M117" s="16"/>
    </row>
    <row r="118" spans="1:13" s="12" customFormat="1" x14ac:dyDescent="0.3">
      <c r="A118" s="16">
        <v>4</v>
      </c>
      <c r="B118" s="16" t="s">
        <v>3</v>
      </c>
      <c r="C118" s="16">
        <v>50</v>
      </c>
      <c r="D118" s="16" t="s">
        <v>45</v>
      </c>
      <c r="E118" s="19" t="s">
        <v>397</v>
      </c>
      <c r="F118" s="19"/>
      <c r="G118" s="26" t="s">
        <v>288</v>
      </c>
      <c r="H118" s="16" t="s">
        <v>30</v>
      </c>
      <c r="I118" s="12" t="s">
        <v>287</v>
      </c>
      <c r="K118" s="16"/>
      <c r="L118" s="16"/>
      <c r="M118" s="16"/>
    </row>
    <row r="119" spans="1:13" s="12" customFormat="1" x14ac:dyDescent="0.3">
      <c r="A119" s="16">
        <v>10</v>
      </c>
      <c r="B119" s="16" t="s">
        <v>3</v>
      </c>
      <c r="C119" s="16">
        <v>30</v>
      </c>
      <c r="D119" s="16" t="s">
        <v>45</v>
      </c>
      <c r="E119" s="19" t="s">
        <v>397</v>
      </c>
      <c r="F119" s="19"/>
      <c r="G119" s="26"/>
      <c r="H119" s="16" t="s">
        <v>117</v>
      </c>
      <c r="K119" s="16"/>
      <c r="L119" s="16"/>
      <c r="M119" s="16"/>
    </row>
    <row r="120" spans="1:13" s="12" customFormat="1" x14ac:dyDescent="0.3">
      <c r="A120" s="16">
        <v>11</v>
      </c>
      <c r="B120" s="16" t="s">
        <v>3</v>
      </c>
      <c r="C120" s="16">
        <v>40</v>
      </c>
      <c r="D120" s="16" t="s">
        <v>45</v>
      </c>
      <c r="E120" s="19" t="s">
        <v>397</v>
      </c>
      <c r="F120" s="19"/>
      <c r="G120" s="26"/>
      <c r="H120" s="16" t="s">
        <v>117</v>
      </c>
      <c r="K120" s="16"/>
      <c r="L120" s="16"/>
      <c r="M120" s="16"/>
    </row>
    <row r="121" spans="1:13" s="12" customFormat="1" x14ac:dyDescent="0.3">
      <c r="A121" s="16">
        <v>1</v>
      </c>
      <c r="B121" s="16" t="s">
        <v>3</v>
      </c>
      <c r="C121" s="16">
        <v>70</v>
      </c>
      <c r="D121" s="16" t="s">
        <v>45</v>
      </c>
      <c r="E121" s="19" t="s">
        <v>397</v>
      </c>
      <c r="F121" s="19"/>
      <c r="G121" s="26"/>
      <c r="H121" s="16" t="s">
        <v>117</v>
      </c>
      <c r="K121" s="16"/>
      <c r="L121" s="16"/>
      <c r="M121" s="16"/>
    </row>
    <row r="122" spans="1:13" s="12" customFormat="1" x14ac:dyDescent="0.3">
      <c r="A122" s="16">
        <v>5</v>
      </c>
      <c r="B122" s="16" t="s">
        <v>3</v>
      </c>
      <c r="C122" s="16">
        <v>50</v>
      </c>
      <c r="D122" s="16" t="s">
        <v>45</v>
      </c>
      <c r="E122" s="19" t="s">
        <v>22</v>
      </c>
      <c r="F122" s="19" t="s">
        <v>62</v>
      </c>
      <c r="G122" s="26"/>
      <c r="H122" s="16" t="s">
        <v>30</v>
      </c>
      <c r="K122" s="16"/>
      <c r="L122" s="16"/>
      <c r="M122" s="16"/>
    </row>
    <row r="123" spans="1:13" s="12" customFormat="1" x14ac:dyDescent="0.3">
      <c r="A123" s="16">
        <v>4</v>
      </c>
      <c r="B123" s="16" t="s">
        <v>3</v>
      </c>
      <c r="C123" s="16">
        <v>30</v>
      </c>
      <c r="D123" s="16" t="s">
        <v>45</v>
      </c>
      <c r="E123" s="19" t="s">
        <v>22</v>
      </c>
      <c r="F123" s="19" t="s">
        <v>62</v>
      </c>
      <c r="G123" s="26"/>
      <c r="H123" s="16" t="s">
        <v>30</v>
      </c>
      <c r="K123" s="16"/>
      <c r="L123" s="16"/>
      <c r="M123" s="16"/>
    </row>
    <row r="124" spans="1:13" s="12" customFormat="1" x14ac:dyDescent="0.3">
      <c r="A124" s="16">
        <v>60</v>
      </c>
      <c r="B124" s="16" t="s">
        <v>3</v>
      </c>
      <c r="C124" s="16">
        <v>30</v>
      </c>
      <c r="D124" s="16" t="s">
        <v>45</v>
      </c>
      <c r="E124" s="19" t="s">
        <v>764</v>
      </c>
      <c r="F124" s="19"/>
      <c r="G124" s="26"/>
      <c r="H124" s="16" t="s">
        <v>30</v>
      </c>
      <c r="K124" s="16"/>
      <c r="L124" s="16"/>
      <c r="M124" s="16"/>
    </row>
    <row r="125" spans="1:13" s="12" customFormat="1" x14ac:dyDescent="0.3">
      <c r="A125" s="16">
        <v>20</v>
      </c>
      <c r="B125" s="16" t="s">
        <v>3</v>
      </c>
      <c r="C125" s="16">
        <v>30</v>
      </c>
      <c r="D125" s="16" t="s">
        <v>45</v>
      </c>
      <c r="E125" s="19" t="s">
        <v>22</v>
      </c>
      <c r="F125" s="19" t="s">
        <v>62</v>
      </c>
      <c r="G125" s="26"/>
      <c r="H125" s="16" t="s">
        <v>282</v>
      </c>
      <c r="K125" s="16"/>
      <c r="L125" s="16"/>
      <c r="M125" s="16"/>
    </row>
    <row r="126" spans="1:13" s="12" customFormat="1" x14ac:dyDescent="0.3">
      <c r="A126" s="16">
        <v>2</v>
      </c>
      <c r="B126" s="16" t="s">
        <v>3</v>
      </c>
      <c r="C126" s="16">
        <v>40</v>
      </c>
      <c r="D126" s="16" t="s">
        <v>46</v>
      </c>
      <c r="E126" s="19" t="s">
        <v>687</v>
      </c>
      <c r="F126" s="19"/>
      <c r="G126" s="26" t="s">
        <v>286</v>
      </c>
      <c r="H126" s="16" t="s">
        <v>117</v>
      </c>
      <c r="K126" s="16"/>
      <c r="L126" s="16"/>
      <c r="M126" s="16"/>
    </row>
    <row r="127" spans="1:13" s="12" customFormat="1" x14ac:dyDescent="0.3">
      <c r="A127" s="16">
        <v>2</v>
      </c>
      <c r="B127" s="16" t="s">
        <v>3</v>
      </c>
      <c r="C127" s="16">
        <v>40</v>
      </c>
      <c r="D127" s="16" t="s">
        <v>46</v>
      </c>
      <c r="E127" s="19" t="s">
        <v>186</v>
      </c>
      <c r="F127" s="19" t="s">
        <v>62</v>
      </c>
      <c r="G127" s="26"/>
      <c r="H127" s="16" t="s">
        <v>117</v>
      </c>
      <c r="K127" s="16"/>
      <c r="L127" s="16"/>
      <c r="M127" s="16"/>
    </row>
    <row r="128" spans="1:13" s="12" customFormat="1" x14ac:dyDescent="0.3">
      <c r="A128" s="16">
        <v>1</v>
      </c>
      <c r="B128" s="16" t="s">
        <v>19</v>
      </c>
      <c r="C128" s="16">
        <v>300</v>
      </c>
      <c r="D128" s="16" t="s">
        <v>46</v>
      </c>
      <c r="E128" s="19" t="s">
        <v>186</v>
      </c>
      <c r="F128" s="19" t="s">
        <v>62</v>
      </c>
      <c r="G128" s="26"/>
      <c r="H128" s="16" t="s">
        <v>116</v>
      </c>
      <c r="K128" s="16"/>
      <c r="L128" s="16"/>
      <c r="M128" s="16"/>
    </row>
    <row r="129" spans="1:13" s="12" customFormat="1" x14ac:dyDescent="0.3">
      <c r="A129" s="16">
        <v>3</v>
      </c>
      <c r="B129" s="16" t="s">
        <v>3</v>
      </c>
      <c r="C129" s="16">
        <v>30</v>
      </c>
      <c r="D129" s="16" t="s">
        <v>46</v>
      </c>
      <c r="E129" s="19" t="s">
        <v>186</v>
      </c>
      <c r="F129" s="19" t="s">
        <v>62</v>
      </c>
      <c r="G129" s="26"/>
      <c r="H129" s="16" t="s">
        <v>117</v>
      </c>
      <c r="K129" s="16"/>
      <c r="L129" s="16"/>
      <c r="M129" s="16"/>
    </row>
    <row r="130" spans="1:13" s="12" customFormat="1" x14ac:dyDescent="0.3">
      <c r="A130" s="16">
        <v>13</v>
      </c>
      <c r="B130" s="16" t="s">
        <v>3</v>
      </c>
      <c r="C130" s="16">
        <v>20</v>
      </c>
      <c r="D130" s="16" t="s">
        <v>46</v>
      </c>
      <c r="E130" s="19" t="s">
        <v>186</v>
      </c>
      <c r="F130" s="19" t="s">
        <v>62</v>
      </c>
      <c r="G130" s="26"/>
      <c r="H130" s="16" t="s">
        <v>117</v>
      </c>
      <c r="K130" s="16"/>
      <c r="L130" s="16"/>
      <c r="M130" s="16"/>
    </row>
    <row r="131" spans="1:13" s="12" customFormat="1" x14ac:dyDescent="0.3">
      <c r="A131" s="16">
        <v>1</v>
      </c>
      <c r="B131" s="16" t="s">
        <v>19</v>
      </c>
      <c r="C131" s="16">
        <v>250</v>
      </c>
      <c r="D131" s="16" t="s">
        <v>46</v>
      </c>
      <c r="E131" s="19" t="s">
        <v>186</v>
      </c>
      <c r="F131" s="19" t="s">
        <v>62</v>
      </c>
      <c r="G131" s="26"/>
      <c r="H131" s="16" t="s">
        <v>117</v>
      </c>
      <c r="K131" s="16"/>
      <c r="L131" s="16"/>
      <c r="M131" s="16"/>
    </row>
    <row r="132" spans="1:13" s="12" customFormat="1" x14ac:dyDescent="0.3">
      <c r="A132" s="16">
        <v>1</v>
      </c>
      <c r="B132" s="16" t="s">
        <v>19</v>
      </c>
      <c r="C132" s="16">
        <v>100</v>
      </c>
      <c r="D132" s="16" t="s">
        <v>46</v>
      </c>
      <c r="E132" s="19" t="s">
        <v>186</v>
      </c>
      <c r="F132" s="19" t="s">
        <v>62</v>
      </c>
      <c r="G132" s="26"/>
      <c r="H132" s="16" t="s">
        <v>117</v>
      </c>
      <c r="K132" s="16"/>
      <c r="L132" s="16"/>
      <c r="M132" s="16"/>
    </row>
    <row r="133" spans="1:13" s="12" customFormat="1" x14ac:dyDescent="0.3">
      <c r="A133" s="16">
        <v>1</v>
      </c>
      <c r="B133" s="16" t="s">
        <v>19</v>
      </c>
      <c r="C133" s="16">
        <v>200</v>
      </c>
      <c r="D133" s="16" t="s">
        <v>46</v>
      </c>
      <c r="E133" s="19" t="s">
        <v>687</v>
      </c>
      <c r="F133" s="19"/>
      <c r="G133" s="26" t="s">
        <v>285</v>
      </c>
      <c r="H133" s="16" t="s">
        <v>116</v>
      </c>
      <c r="K133" s="16"/>
      <c r="L133" s="16"/>
      <c r="M133" s="16"/>
    </row>
    <row r="134" spans="1:13" s="12" customFormat="1" x14ac:dyDescent="0.3">
      <c r="A134" s="16">
        <v>2</v>
      </c>
      <c r="B134" s="16" t="s">
        <v>3</v>
      </c>
      <c r="C134" s="16">
        <v>30</v>
      </c>
      <c r="D134" s="16" t="s">
        <v>46</v>
      </c>
      <c r="E134" s="19" t="s">
        <v>765</v>
      </c>
      <c r="F134" s="19" t="s">
        <v>284</v>
      </c>
      <c r="G134" s="26"/>
      <c r="H134" s="16" t="s">
        <v>117</v>
      </c>
      <c r="K134" s="16"/>
      <c r="L134" s="16"/>
      <c r="M134" s="16"/>
    </row>
    <row r="135" spans="1:13" s="12" customFormat="1" x14ac:dyDescent="0.3">
      <c r="A135" s="16">
        <v>6</v>
      </c>
      <c r="B135" s="16" t="s">
        <v>3</v>
      </c>
      <c r="C135" s="16">
        <v>40</v>
      </c>
      <c r="D135" s="16" t="s">
        <v>46</v>
      </c>
      <c r="E135" s="19" t="s">
        <v>765</v>
      </c>
      <c r="F135" s="19" t="s">
        <v>284</v>
      </c>
      <c r="G135" s="26"/>
      <c r="H135" s="16" t="s">
        <v>117</v>
      </c>
      <c r="K135" s="16"/>
      <c r="L135" s="16"/>
      <c r="M135" s="16"/>
    </row>
    <row r="136" spans="1:13" s="12" customFormat="1" x14ac:dyDescent="0.3">
      <c r="A136" s="16">
        <v>8</v>
      </c>
      <c r="B136" s="16" t="s">
        <v>3</v>
      </c>
      <c r="C136" s="16">
        <v>40</v>
      </c>
      <c r="D136" s="16" t="s">
        <v>511</v>
      </c>
      <c r="E136" s="19" t="s">
        <v>690</v>
      </c>
      <c r="F136" s="19"/>
      <c r="G136" s="26"/>
      <c r="H136" s="16" t="s">
        <v>117</v>
      </c>
      <c r="K136" s="16"/>
      <c r="L136" s="16"/>
      <c r="M136" s="16"/>
    </row>
    <row r="137" spans="1:13" s="12" customFormat="1" x14ac:dyDescent="0.3">
      <c r="A137" s="16">
        <v>8</v>
      </c>
      <c r="B137" s="16" t="s">
        <v>3</v>
      </c>
      <c r="C137" s="16">
        <v>30</v>
      </c>
      <c r="D137" s="16" t="s">
        <v>511</v>
      </c>
      <c r="E137" s="19" t="s">
        <v>766</v>
      </c>
      <c r="F137" s="19" t="s">
        <v>768</v>
      </c>
      <c r="G137" s="26" t="s">
        <v>283</v>
      </c>
      <c r="H137" s="16" t="s">
        <v>30</v>
      </c>
      <c r="K137" s="16"/>
      <c r="L137" s="16"/>
      <c r="M137" s="16"/>
    </row>
    <row r="138" spans="1:13" s="12" customFormat="1" x14ac:dyDescent="0.3">
      <c r="A138" s="16">
        <v>10</v>
      </c>
      <c r="B138" s="16" t="s">
        <v>3</v>
      </c>
      <c r="C138" s="16">
        <v>30</v>
      </c>
      <c r="D138" s="16" t="s">
        <v>511</v>
      </c>
      <c r="E138" s="19" t="s">
        <v>690</v>
      </c>
      <c r="F138" s="19"/>
      <c r="G138" s="26"/>
      <c r="H138" s="16" t="s">
        <v>117</v>
      </c>
      <c r="K138" s="16"/>
      <c r="L138" s="16"/>
      <c r="M138" s="16"/>
    </row>
    <row r="139" spans="1:13" s="12" customFormat="1" x14ac:dyDescent="0.3">
      <c r="A139" s="16">
        <v>21</v>
      </c>
      <c r="B139" s="16" t="s">
        <v>3</v>
      </c>
      <c r="C139" s="16">
        <v>40</v>
      </c>
      <c r="D139" s="16" t="s">
        <v>511</v>
      </c>
      <c r="E139" s="19" t="s">
        <v>666</v>
      </c>
      <c r="F139" s="19"/>
      <c r="G139" s="26"/>
      <c r="H139" s="16" t="s">
        <v>117</v>
      </c>
      <c r="K139" s="16"/>
      <c r="L139" s="16"/>
      <c r="M139" s="16"/>
    </row>
    <row r="140" spans="1:13" s="12" customFormat="1" x14ac:dyDescent="0.3">
      <c r="A140" s="16">
        <v>1</v>
      </c>
      <c r="B140" s="16" t="s">
        <v>4</v>
      </c>
      <c r="C140" s="16">
        <v>40</v>
      </c>
      <c r="D140" s="16" t="s">
        <v>511</v>
      </c>
      <c r="E140" s="19" t="s">
        <v>690</v>
      </c>
      <c r="F140" s="19"/>
      <c r="G140" s="26"/>
      <c r="H140" s="16" t="s">
        <v>282</v>
      </c>
      <c r="K140" s="16"/>
      <c r="L140" s="16"/>
      <c r="M140" s="16"/>
    </row>
    <row r="141" spans="1:13" s="12" customFormat="1" x14ac:dyDescent="0.3">
      <c r="A141" s="16">
        <v>90</v>
      </c>
      <c r="B141" s="16" t="s">
        <v>3</v>
      </c>
      <c r="C141" s="16">
        <v>40</v>
      </c>
      <c r="D141" s="16" t="s">
        <v>511</v>
      </c>
      <c r="E141" s="19" t="s">
        <v>767</v>
      </c>
      <c r="F141" s="19" t="s">
        <v>281</v>
      </c>
      <c r="G141" s="26"/>
      <c r="H141" s="16" t="s">
        <v>30</v>
      </c>
      <c r="K141" s="16"/>
      <c r="L141" s="16"/>
      <c r="M141" s="16"/>
    </row>
    <row r="142" spans="1:13" s="12" customFormat="1" x14ac:dyDescent="0.3">
      <c r="A142" s="16">
        <v>20</v>
      </c>
      <c r="B142" s="16" t="s">
        <v>3</v>
      </c>
      <c r="C142" s="16">
        <v>30</v>
      </c>
      <c r="D142" s="16" t="s">
        <v>511</v>
      </c>
      <c r="E142" s="19" t="s">
        <v>666</v>
      </c>
      <c r="F142" s="19"/>
      <c r="G142" s="26"/>
      <c r="H142" s="16" t="s">
        <v>30</v>
      </c>
      <c r="K142" s="16"/>
      <c r="L142" s="16"/>
      <c r="M142" s="16"/>
    </row>
    <row r="143" spans="1:13" s="12" customFormat="1" x14ac:dyDescent="0.3">
      <c r="A143" s="16">
        <v>7</v>
      </c>
      <c r="B143" s="16" t="s">
        <v>3</v>
      </c>
      <c r="C143" s="16">
        <v>30</v>
      </c>
      <c r="D143" s="16" t="s">
        <v>511</v>
      </c>
      <c r="E143" s="19" t="s">
        <v>666</v>
      </c>
      <c r="F143" s="19"/>
      <c r="G143" s="26"/>
      <c r="H143" s="16" t="s">
        <v>117</v>
      </c>
      <c r="K143" s="16"/>
      <c r="L143" s="16"/>
      <c r="M143" s="16"/>
    </row>
    <row r="144" spans="1:13" s="12" customFormat="1" x14ac:dyDescent="0.3">
      <c r="A144" s="16">
        <v>5</v>
      </c>
      <c r="B144" s="16" t="s">
        <v>3</v>
      </c>
      <c r="C144" s="16">
        <v>40</v>
      </c>
      <c r="D144" s="16" t="s">
        <v>511</v>
      </c>
      <c r="E144" s="19" t="s">
        <v>666</v>
      </c>
      <c r="F144" s="19"/>
      <c r="G144" s="26"/>
      <c r="H144" s="16" t="s">
        <v>117</v>
      </c>
      <c r="K144" s="16"/>
      <c r="L144" s="16"/>
      <c r="M144" s="16"/>
    </row>
    <row r="145" spans="1:13" s="12" customFormat="1" x14ac:dyDescent="0.3">
      <c r="A145" s="16">
        <v>30</v>
      </c>
      <c r="B145" s="16" t="s">
        <v>3</v>
      </c>
      <c r="C145" s="16">
        <v>40</v>
      </c>
      <c r="D145" s="16" t="s">
        <v>511</v>
      </c>
      <c r="E145" s="19" t="s">
        <v>666</v>
      </c>
      <c r="F145" s="19"/>
      <c r="G145" s="26"/>
      <c r="H145" s="16" t="s">
        <v>30</v>
      </c>
      <c r="K145" s="16"/>
      <c r="L145" s="16"/>
      <c r="M145" s="16"/>
    </row>
    <row r="146" spans="1:13" s="12" customFormat="1" x14ac:dyDescent="0.3">
      <c r="A146" s="16">
        <v>17</v>
      </c>
      <c r="B146" s="16" t="s">
        <v>3</v>
      </c>
      <c r="C146" s="16">
        <v>30</v>
      </c>
      <c r="D146" s="16" t="s">
        <v>511</v>
      </c>
      <c r="E146" s="19" t="s">
        <v>666</v>
      </c>
      <c r="F146" s="19"/>
      <c r="G146" s="26"/>
      <c r="H146" s="16" t="s">
        <v>30</v>
      </c>
      <c r="I146" s="12" t="s">
        <v>280</v>
      </c>
      <c r="K146" s="16"/>
      <c r="L146" s="16"/>
      <c r="M146" s="16"/>
    </row>
    <row r="147" spans="1:13" s="12" customFormat="1" x14ac:dyDescent="0.3">
      <c r="A147" s="16"/>
      <c r="B147" s="16"/>
      <c r="C147" s="16"/>
      <c r="D147" s="16"/>
      <c r="E147" s="19"/>
      <c r="F147" s="19"/>
      <c r="G147" s="26"/>
      <c r="H147" s="16"/>
      <c r="K147" s="16"/>
      <c r="L147" s="16"/>
      <c r="M147" s="16"/>
    </row>
    <row r="148" spans="1:13" s="12" customFormat="1" x14ac:dyDescent="0.3">
      <c r="A148" s="16"/>
      <c r="B148" s="16"/>
      <c r="C148" s="16"/>
      <c r="D148" s="16"/>
      <c r="E148" s="19"/>
      <c r="F148" s="19"/>
      <c r="G148" s="26"/>
      <c r="H148" s="16"/>
      <c r="K148" s="16"/>
      <c r="L148" s="16"/>
      <c r="M148" s="16"/>
    </row>
    <row r="149" spans="1:13" s="12" customFormat="1" x14ac:dyDescent="0.3">
      <c r="A149" s="16"/>
      <c r="B149" s="16"/>
      <c r="C149" s="16"/>
      <c r="D149" s="16"/>
      <c r="E149" s="19"/>
      <c r="F149" s="19"/>
      <c r="G149" s="26"/>
      <c r="H149" s="16"/>
      <c r="K149" s="16"/>
      <c r="L149" s="16"/>
      <c r="M149" s="16"/>
    </row>
    <row r="150" spans="1:13" s="12" customFormat="1" x14ac:dyDescent="0.3">
      <c r="A150" s="16"/>
      <c r="B150" s="16"/>
      <c r="C150" s="16"/>
      <c r="D150" s="16"/>
      <c r="E150" s="19"/>
      <c r="F150" s="19"/>
      <c r="G150" s="26"/>
      <c r="H150" s="16"/>
      <c r="K150" s="3"/>
      <c r="L150" s="3"/>
      <c r="M150" s="3"/>
    </row>
    <row r="151" spans="1:13" s="12" customFormat="1" x14ac:dyDescent="0.3">
      <c r="A151" s="16"/>
      <c r="B151" s="16"/>
      <c r="C151" s="16"/>
      <c r="D151" s="16"/>
      <c r="E151" s="19"/>
      <c r="F151" s="19"/>
      <c r="G151" s="26"/>
      <c r="H151" s="16"/>
      <c r="K151" s="3"/>
      <c r="L151" s="3"/>
      <c r="M151" s="3"/>
    </row>
    <row r="152" spans="1:13" s="12" customFormat="1" x14ac:dyDescent="0.3">
      <c r="A152" s="16"/>
      <c r="B152" s="16"/>
      <c r="C152" s="16"/>
      <c r="D152" s="16"/>
      <c r="E152" s="19"/>
      <c r="F152" s="19"/>
      <c r="G152" s="26"/>
      <c r="H152" s="16"/>
      <c r="K152" s="3"/>
      <c r="L152" s="3"/>
      <c r="M152" s="3"/>
    </row>
    <row r="153" spans="1:13" s="12" customFormat="1" x14ac:dyDescent="0.3">
      <c r="A153" s="16"/>
      <c r="B153" s="16"/>
      <c r="C153" s="16"/>
      <c r="D153" s="16"/>
      <c r="E153" s="19"/>
      <c r="F153" s="19"/>
      <c r="G153" s="26"/>
      <c r="H153" s="16"/>
      <c r="K153" s="3"/>
      <c r="L153" s="3"/>
      <c r="M153" s="3"/>
    </row>
    <row r="154" spans="1:13" s="12" customFormat="1" x14ac:dyDescent="0.3">
      <c r="A154" s="16"/>
      <c r="B154" s="16"/>
      <c r="C154" s="16"/>
      <c r="D154" s="16"/>
      <c r="E154" s="19"/>
      <c r="F154" s="19"/>
      <c r="G154" s="26"/>
      <c r="H154" s="16"/>
      <c r="K154" s="3"/>
      <c r="L154" s="3"/>
      <c r="M154" s="3"/>
    </row>
    <row r="155" spans="1:13" s="12" customFormat="1" x14ac:dyDescent="0.3">
      <c r="A155" s="16"/>
      <c r="B155" s="16"/>
      <c r="C155" s="16"/>
      <c r="D155" s="16"/>
      <c r="E155" s="19"/>
      <c r="F155" s="19"/>
      <c r="G155" s="26"/>
      <c r="H155" s="16"/>
      <c r="K155" s="3"/>
      <c r="L155" s="3"/>
      <c r="M155" s="3"/>
    </row>
    <row r="156" spans="1:13" s="12" customFormat="1" x14ac:dyDescent="0.3">
      <c r="A156" s="16"/>
      <c r="B156" s="16"/>
      <c r="C156" s="16"/>
      <c r="D156" s="16"/>
      <c r="E156" s="19"/>
      <c r="F156" s="19"/>
      <c r="G156" s="26"/>
      <c r="H156" s="16"/>
      <c r="K156" s="3"/>
      <c r="L156" s="3"/>
      <c r="M156" s="3"/>
    </row>
    <row r="157" spans="1:13" s="12" customFormat="1" x14ac:dyDescent="0.3">
      <c r="A157" s="16"/>
      <c r="B157" s="16"/>
      <c r="C157" s="16"/>
      <c r="D157" s="16"/>
      <c r="E157" s="19"/>
      <c r="F157" s="19"/>
      <c r="G157" s="26"/>
      <c r="H157" s="16"/>
      <c r="K157" s="3"/>
      <c r="L157" s="3"/>
      <c r="M157" s="3"/>
    </row>
    <row r="158" spans="1:13" s="12" customFormat="1" x14ac:dyDescent="0.3">
      <c r="A158" s="16"/>
      <c r="B158" s="16"/>
      <c r="C158" s="16"/>
      <c r="D158" s="16"/>
      <c r="E158" s="19"/>
      <c r="F158" s="19"/>
      <c r="G158" s="26"/>
      <c r="H158" s="16"/>
      <c r="K158" s="3"/>
      <c r="L158" s="3"/>
      <c r="M158" s="3"/>
    </row>
    <row r="159" spans="1:13" s="12" customFormat="1" x14ac:dyDescent="0.3">
      <c r="A159" s="16"/>
      <c r="B159" s="16"/>
      <c r="C159" s="16"/>
      <c r="D159" s="16"/>
      <c r="E159" s="19"/>
      <c r="F159" s="19"/>
      <c r="G159" s="26"/>
      <c r="H159" s="16"/>
      <c r="K159" s="3"/>
      <c r="L159" s="3"/>
      <c r="M159" s="3"/>
    </row>
    <row r="160" spans="1:13" s="12" customFormat="1" x14ac:dyDescent="0.3">
      <c r="A160" s="16"/>
      <c r="B160" s="16"/>
      <c r="C160" s="16"/>
      <c r="D160" s="16"/>
      <c r="E160" s="19"/>
      <c r="F160" s="19"/>
      <c r="G160" s="26"/>
      <c r="H160" s="16"/>
      <c r="K160" s="3"/>
      <c r="L160" s="3"/>
      <c r="M160" s="3"/>
    </row>
    <row r="161" spans="1:13" s="12" customFormat="1" x14ac:dyDescent="0.3">
      <c r="A161" s="16"/>
      <c r="B161" s="16"/>
      <c r="C161" s="16"/>
      <c r="D161" s="16"/>
      <c r="E161" s="19"/>
      <c r="F161" s="19"/>
      <c r="G161" s="26"/>
      <c r="H161" s="16"/>
      <c r="K161" s="3"/>
      <c r="L161" s="3"/>
      <c r="M161" s="3"/>
    </row>
    <row r="162" spans="1:13" s="12" customFormat="1" x14ac:dyDescent="0.3">
      <c r="A162" s="16"/>
      <c r="B162" s="16"/>
      <c r="C162" s="16"/>
      <c r="D162" s="16"/>
      <c r="E162" s="19"/>
      <c r="F162" s="19"/>
      <c r="G162" s="26"/>
      <c r="H162" s="16"/>
      <c r="K162" s="3"/>
      <c r="L162" s="3"/>
      <c r="M162" s="3"/>
    </row>
    <row r="163" spans="1:13" s="12" customFormat="1" x14ac:dyDescent="0.3">
      <c r="A163" s="16"/>
      <c r="B163" s="16"/>
      <c r="C163" s="16"/>
      <c r="D163" s="16"/>
      <c r="E163" s="19"/>
      <c r="F163" s="19"/>
      <c r="G163" s="26"/>
      <c r="H163" s="16"/>
      <c r="K163" s="3"/>
      <c r="L163" s="3"/>
      <c r="M163" s="3"/>
    </row>
    <row r="164" spans="1:13" s="12" customFormat="1" x14ac:dyDescent="0.3">
      <c r="A164" s="16"/>
      <c r="B164" s="16"/>
      <c r="C164" s="16"/>
      <c r="D164" s="16"/>
      <c r="E164" s="19"/>
      <c r="F164" s="19"/>
      <c r="G164" s="26"/>
      <c r="H164" s="16"/>
      <c r="K164" s="3"/>
      <c r="L164" s="3"/>
      <c r="M164" s="3"/>
    </row>
    <row r="165" spans="1:13" s="12" customFormat="1" x14ac:dyDescent="0.3">
      <c r="A165" s="16"/>
      <c r="B165" s="16"/>
      <c r="C165" s="16"/>
      <c r="D165" s="16"/>
      <c r="E165" s="19"/>
      <c r="F165" s="19"/>
      <c r="G165" s="26"/>
      <c r="H165" s="16"/>
      <c r="K165" s="3"/>
      <c r="L165" s="3"/>
      <c r="M165" s="3"/>
    </row>
    <row r="166" spans="1:13" s="12" customFormat="1" x14ac:dyDescent="0.3">
      <c r="A166" s="16"/>
      <c r="B166" s="16"/>
      <c r="C166" s="16"/>
      <c r="D166" s="16"/>
      <c r="E166" s="19"/>
      <c r="F166" s="19"/>
      <c r="G166" s="26"/>
      <c r="H166" s="16"/>
      <c r="K166" s="3"/>
      <c r="L166" s="3"/>
      <c r="M166" s="3"/>
    </row>
    <row r="167" spans="1:13" s="12" customFormat="1" x14ac:dyDescent="0.3">
      <c r="A167" s="16"/>
      <c r="B167" s="16"/>
      <c r="C167" s="16"/>
      <c r="D167" s="16"/>
      <c r="E167" s="19"/>
      <c r="F167" s="19"/>
      <c r="G167" s="26"/>
      <c r="H167" s="16"/>
      <c r="K167" s="3"/>
      <c r="L167" s="3"/>
      <c r="M167" s="3"/>
    </row>
    <row r="168" spans="1:13" s="12" customFormat="1" x14ac:dyDescent="0.3">
      <c r="A168" s="16"/>
      <c r="B168" s="16"/>
      <c r="C168" s="16"/>
      <c r="D168" s="16"/>
      <c r="E168" s="19"/>
      <c r="F168" s="19"/>
      <c r="G168" s="26"/>
      <c r="H168" s="16"/>
      <c r="K168" s="3"/>
      <c r="L168" s="3"/>
      <c r="M168" s="3"/>
    </row>
    <row r="169" spans="1:13" s="12" customFormat="1" x14ac:dyDescent="0.3">
      <c r="A169" s="16"/>
      <c r="B169" s="16"/>
      <c r="C169" s="16"/>
      <c r="D169" s="16"/>
      <c r="E169" s="19"/>
      <c r="F169" s="19"/>
      <c r="G169" s="26"/>
      <c r="H169" s="16"/>
      <c r="K169" s="3"/>
      <c r="L169" s="3"/>
      <c r="M169" s="3"/>
    </row>
    <row r="170" spans="1:13" s="12" customFormat="1" x14ac:dyDescent="0.3">
      <c r="A170" s="16"/>
      <c r="B170" s="16"/>
      <c r="C170" s="16"/>
      <c r="D170" s="16"/>
      <c r="E170" s="19"/>
      <c r="F170" s="19"/>
      <c r="G170" s="26"/>
      <c r="H170" s="16"/>
      <c r="K170" s="3"/>
      <c r="L170" s="3"/>
      <c r="M170" s="3"/>
    </row>
    <row r="171" spans="1:13" s="12" customFormat="1" x14ac:dyDescent="0.3">
      <c r="A171" s="16"/>
      <c r="B171" s="16"/>
      <c r="C171" s="16"/>
      <c r="D171" s="16"/>
      <c r="E171" s="19"/>
      <c r="F171" s="19"/>
      <c r="G171" s="26"/>
      <c r="H171" s="16"/>
      <c r="K171" s="3"/>
      <c r="L171" s="3"/>
      <c r="M171" s="3"/>
    </row>
    <row r="172" spans="1:13" s="12" customFormat="1" x14ac:dyDescent="0.3">
      <c r="A172" s="16"/>
      <c r="B172" s="16"/>
      <c r="C172" s="16"/>
      <c r="D172" s="16"/>
      <c r="E172" s="19"/>
      <c r="F172" s="19"/>
      <c r="G172" s="26"/>
      <c r="H172" s="16"/>
      <c r="K172" s="3"/>
      <c r="L172" s="3"/>
      <c r="M172" s="3"/>
    </row>
    <row r="173" spans="1:13" s="12" customFormat="1" x14ac:dyDescent="0.3">
      <c r="A173" s="16"/>
      <c r="B173" s="16"/>
      <c r="C173" s="16"/>
      <c r="D173" s="16"/>
      <c r="E173" s="19"/>
      <c r="F173" s="19"/>
      <c r="G173" s="26"/>
      <c r="H173" s="16"/>
      <c r="K173" s="3"/>
      <c r="L173" s="3"/>
      <c r="M173" s="3"/>
    </row>
    <row r="174" spans="1:13" s="12" customFormat="1" x14ac:dyDescent="0.3">
      <c r="A174" s="16"/>
      <c r="B174" s="16"/>
      <c r="C174" s="16"/>
      <c r="D174" s="16"/>
      <c r="E174" s="19"/>
      <c r="F174" s="19"/>
      <c r="G174" s="26"/>
      <c r="H174" s="16"/>
      <c r="K174" s="3"/>
      <c r="L174" s="3"/>
      <c r="M174" s="3"/>
    </row>
    <row r="175" spans="1:13" s="12" customFormat="1" x14ac:dyDescent="0.3">
      <c r="A175" s="16"/>
      <c r="B175" s="16"/>
      <c r="C175" s="16"/>
      <c r="D175" s="16"/>
      <c r="E175" s="19"/>
      <c r="F175" s="19"/>
      <c r="G175" s="26"/>
      <c r="H175" s="16"/>
      <c r="K175" s="3"/>
      <c r="L175" s="3"/>
      <c r="M175" s="3"/>
    </row>
    <row r="176" spans="1:13" s="12" customFormat="1" x14ac:dyDescent="0.3">
      <c r="A176" s="16"/>
      <c r="B176" s="16"/>
      <c r="C176" s="16"/>
      <c r="D176" s="16"/>
      <c r="E176" s="19"/>
      <c r="F176" s="19"/>
      <c r="G176" s="26"/>
      <c r="H176" s="16"/>
      <c r="K176" s="3"/>
      <c r="L176" s="3"/>
      <c r="M176" s="3"/>
    </row>
    <row r="177" spans="1:13" s="12" customFormat="1" x14ac:dyDescent="0.3">
      <c r="A177" s="16"/>
      <c r="B177" s="16"/>
      <c r="C177" s="16"/>
      <c r="D177" s="16"/>
      <c r="E177" s="19"/>
      <c r="F177" s="19"/>
      <c r="G177" s="26"/>
      <c r="H177" s="16"/>
      <c r="K177" s="3"/>
      <c r="L177" s="3"/>
      <c r="M177" s="3"/>
    </row>
    <row r="178" spans="1:13" s="12" customFormat="1" x14ac:dyDescent="0.3">
      <c r="A178" s="16"/>
      <c r="B178" s="16"/>
      <c r="C178" s="16"/>
      <c r="D178" s="16"/>
      <c r="E178" s="19"/>
      <c r="F178" s="19"/>
      <c r="G178" s="26"/>
      <c r="H178" s="16"/>
      <c r="K178" s="3"/>
      <c r="L178" s="3"/>
      <c r="M178" s="3"/>
    </row>
    <row r="179" spans="1:13" s="12" customFormat="1" x14ac:dyDescent="0.3">
      <c r="A179" s="16"/>
      <c r="B179" s="16"/>
      <c r="C179" s="16"/>
      <c r="D179" s="16"/>
      <c r="E179" s="19"/>
      <c r="F179" s="19"/>
      <c r="G179" s="26"/>
      <c r="H179" s="16"/>
      <c r="K179" s="3"/>
      <c r="L179" s="3"/>
      <c r="M179" s="3"/>
    </row>
    <row r="180" spans="1:13" s="12" customFormat="1" x14ac:dyDescent="0.3">
      <c r="A180" s="16"/>
      <c r="B180" s="16"/>
      <c r="C180" s="16"/>
      <c r="D180" s="16"/>
      <c r="E180" s="19"/>
      <c r="F180" s="19"/>
      <c r="G180" s="26"/>
      <c r="H180" s="16"/>
      <c r="K180" s="3"/>
      <c r="L180" s="3"/>
      <c r="M180" s="3"/>
    </row>
    <row r="181" spans="1:13" s="12" customFormat="1" x14ac:dyDescent="0.3">
      <c r="A181" s="16"/>
      <c r="B181" s="16"/>
      <c r="C181" s="16"/>
      <c r="D181" s="16"/>
      <c r="E181" s="19"/>
      <c r="F181" s="19"/>
      <c r="G181" s="26"/>
      <c r="H181" s="16"/>
      <c r="K181" s="3"/>
      <c r="L181" s="3"/>
      <c r="M181" s="3"/>
    </row>
    <row r="182" spans="1:13" s="12" customFormat="1" x14ac:dyDescent="0.3">
      <c r="A182" s="16"/>
      <c r="B182" s="16"/>
      <c r="C182" s="16"/>
      <c r="D182" s="16"/>
      <c r="E182" s="19"/>
      <c r="F182" s="19"/>
      <c r="G182" s="26"/>
      <c r="H182" s="16"/>
      <c r="K182" s="3"/>
      <c r="L182" s="3"/>
      <c r="M182" s="3"/>
    </row>
    <row r="183" spans="1:13" s="12" customFormat="1" x14ac:dyDescent="0.3">
      <c r="A183" s="16"/>
      <c r="B183" s="16"/>
      <c r="C183" s="16"/>
      <c r="D183" s="16"/>
      <c r="E183" s="19"/>
      <c r="F183" s="19"/>
      <c r="G183" s="26"/>
      <c r="H183" s="16"/>
      <c r="K183" s="3"/>
      <c r="L183" s="3"/>
      <c r="M183" s="3"/>
    </row>
    <row r="184" spans="1:13" s="12" customFormat="1" x14ac:dyDescent="0.3">
      <c r="A184" s="16"/>
      <c r="B184" s="16"/>
      <c r="C184" s="16"/>
      <c r="D184" s="16"/>
      <c r="E184" s="19"/>
      <c r="F184" s="19"/>
      <c r="G184" s="26"/>
      <c r="H184" s="16"/>
      <c r="K184" s="3"/>
      <c r="L184" s="3"/>
      <c r="M184" s="3"/>
    </row>
    <row r="185" spans="1:13" s="12" customFormat="1" x14ac:dyDescent="0.3">
      <c r="A185" s="16"/>
      <c r="B185" s="16"/>
      <c r="C185" s="16"/>
      <c r="D185" s="16"/>
      <c r="E185" s="19"/>
      <c r="F185" s="19"/>
      <c r="G185" s="26"/>
      <c r="H185" s="16"/>
      <c r="K185" s="3"/>
      <c r="L185" s="3"/>
      <c r="M185" s="3"/>
    </row>
    <row r="186" spans="1:13" s="12" customFormat="1" x14ac:dyDescent="0.3">
      <c r="A186" s="16"/>
      <c r="B186" s="16"/>
      <c r="C186" s="16"/>
      <c r="D186" s="16"/>
      <c r="E186" s="19"/>
      <c r="F186" s="19"/>
      <c r="G186" s="26"/>
      <c r="H186" s="16"/>
      <c r="K186" s="3"/>
      <c r="L186" s="3"/>
      <c r="M186" s="3"/>
    </row>
    <row r="187" spans="1:13" s="12" customFormat="1" x14ac:dyDescent="0.3">
      <c r="A187" s="16"/>
      <c r="B187" s="16"/>
      <c r="C187" s="16"/>
      <c r="D187" s="16"/>
      <c r="E187" s="19"/>
      <c r="F187" s="19"/>
      <c r="G187" s="26"/>
      <c r="H187" s="16"/>
      <c r="K187" s="3"/>
      <c r="L187" s="3"/>
      <c r="M187" s="3"/>
    </row>
    <row r="188" spans="1:13" s="12" customFormat="1" x14ac:dyDescent="0.3">
      <c r="A188" s="16"/>
      <c r="B188" s="16"/>
      <c r="C188" s="16"/>
      <c r="D188" s="16"/>
      <c r="E188" s="19"/>
      <c r="F188" s="19"/>
      <c r="G188" s="26"/>
      <c r="H188" s="16"/>
      <c r="K188" s="3"/>
      <c r="L188" s="3"/>
      <c r="M188" s="3"/>
    </row>
    <row r="189" spans="1:13" s="12" customFormat="1" x14ac:dyDescent="0.3">
      <c r="A189" s="16"/>
      <c r="B189" s="16"/>
      <c r="C189" s="16"/>
      <c r="D189" s="16"/>
      <c r="E189" s="19"/>
      <c r="F189" s="19"/>
      <c r="G189" s="26"/>
      <c r="H189" s="16"/>
      <c r="K189" s="3"/>
      <c r="L189" s="3"/>
      <c r="M189" s="3"/>
    </row>
    <row r="190" spans="1:13" s="12" customFormat="1" x14ac:dyDescent="0.3">
      <c r="A190" s="16"/>
      <c r="B190" s="16"/>
      <c r="C190" s="16"/>
      <c r="D190" s="16"/>
      <c r="E190" s="19"/>
      <c r="F190" s="19"/>
      <c r="G190" s="26"/>
      <c r="H190" s="16"/>
      <c r="K190" s="3"/>
      <c r="L190" s="3"/>
      <c r="M190" s="3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89"/>
  <sheetViews>
    <sheetView workbookViewId="0">
      <selection activeCell="E3" sqref="E3"/>
    </sheetView>
  </sheetViews>
  <sheetFormatPr defaultColWidth="8.88671875" defaultRowHeight="14.4" x14ac:dyDescent="0.3"/>
  <cols>
    <col min="1" max="1" width="10.33203125" style="3" customWidth="1"/>
    <col min="2" max="2" width="9.33203125" style="3" customWidth="1"/>
    <col min="3" max="3" width="8.88671875" style="3"/>
    <col min="4" max="4" width="7.33203125" style="3" customWidth="1"/>
    <col min="5" max="5" width="13.88671875" style="9" customWidth="1"/>
    <col min="6" max="6" width="10.21875" style="9" customWidth="1"/>
    <col min="7" max="7" width="8.109375" style="24" customWidth="1"/>
    <col min="8" max="8" width="8.88671875" style="3"/>
    <col min="9" max="9" width="10.6640625" customWidth="1"/>
    <col min="11" max="13" width="8.88671875" style="3"/>
    <col min="254" max="254" width="14.33203125" customWidth="1"/>
    <col min="255" max="255" width="15" customWidth="1"/>
    <col min="257" max="257" width="12.88671875" customWidth="1"/>
    <col min="258" max="258" width="12.33203125" customWidth="1"/>
    <col min="510" max="510" width="14.33203125" customWidth="1"/>
    <col min="511" max="511" width="15" customWidth="1"/>
    <col min="513" max="513" width="12.88671875" customWidth="1"/>
    <col min="514" max="514" width="12.33203125" customWidth="1"/>
    <col min="766" max="766" width="14.33203125" customWidth="1"/>
    <col min="767" max="767" width="15" customWidth="1"/>
    <col min="769" max="769" width="12.88671875" customWidth="1"/>
    <col min="770" max="770" width="12.33203125" customWidth="1"/>
    <col min="1022" max="1022" width="14.33203125" customWidth="1"/>
    <col min="1023" max="1023" width="15" customWidth="1"/>
    <col min="1025" max="1025" width="12.88671875" customWidth="1"/>
    <col min="1026" max="1026" width="12.33203125" customWidth="1"/>
    <col min="1278" max="1278" width="14.33203125" customWidth="1"/>
    <col min="1279" max="1279" width="15" customWidth="1"/>
    <col min="1281" max="1281" width="12.88671875" customWidth="1"/>
    <col min="1282" max="1282" width="12.33203125" customWidth="1"/>
    <col min="1534" max="1534" width="14.33203125" customWidth="1"/>
    <col min="1535" max="1535" width="15" customWidth="1"/>
    <col min="1537" max="1537" width="12.88671875" customWidth="1"/>
    <col min="1538" max="1538" width="12.33203125" customWidth="1"/>
    <col min="1790" max="1790" width="14.33203125" customWidth="1"/>
    <col min="1791" max="1791" width="15" customWidth="1"/>
    <col min="1793" max="1793" width="12.88671875" customWidth="1"/>
    <col min="1794" max="1794" width="12.33203125" customWidth="1"/>
    <col min="2046" max="2046" width="14.33203125" customWidth="1"/>
    <col min="2047" max="2047" width="15" customWidth="1"/>
    <col min="2049" max="2049" width="12.88671875" customWidth="1"/>
    <col min="2050" max="2050" width="12.33203125" customWidth="1"/>
    <col min="2302" max="2302" width="14.33203125" customWidth="1"/>
    <col min="2303" max="2303" width="15" customWidth="1"/>
    <col min="2305" max="2305" width="12.88671875" customWidth="1"/>
    <col min="2306" max="2306" width="12.33203125" customWidth="1"/>
    <col min="2558" max="2558" width="14.33203125" customWidth="1"/>
    <col min="2559" max="2559" width="15" customWidth="1"/>
    <col min="2561" max="2561" width="12.88671875" customWidth="1"/>
    <col min="2562" max="2562" width="12.33203125" customWidth="1"/>
    <col min="2814" max="2814" width="14.33203125" customWidth="1"/>
    <col min="2815" max="2815" width="15" customWidth="1"/>
    <col min="2817" max="2817" width="12.88671875" customWidth="1"/>
    <col min="2818" max="2818" width="12.33203125" customWidth="1"/>
    <col min="3070" max="3070" width="14.33203125" customWidth="1"/>
    <col min="3071" max="3071" width="15" customWidth="1"/>
    <col min="3073" max="3073" width="12.88671875" customWidth="1"/>
    <col min="3074" max="3074" width="12.33203125" customWidth="1"/>
    <col min="3326" max="3326" width="14.33203125" customWidth="1"/>
    <col min="3327" max="3327" width="15" customWidth="1"/>
    <col min="3329" max="3329" width="12.88671875" customWidth="1"/>
    <col min="3330" max="3330" width="12.33203125" customWidth="1"/>
    <col min="3582" max="3582" width="14.33203125" customWidth="1"/>
    <col min="3583" max="3583" width="15" customWidth="1"/>
    <col min="3585" max="3585" width="12.88671875" customWidth="1"/>
    <col min="3586" max="3586" width="12.33203125" customWidth="1"/>
    <col min="3838" max="3838" width="14.33203125" customWidth="1"/>
    <col min="3839" max="3839" width="15" customWidth="1"/>
    <col min="3841" max="3841" width="12.88671875" customWidth="1"/>
    <col min="3842" max="3842" width="12.33203125" customWidth="1"/>
    <col min="4094" max="4094" width="14.33203125" customWidth="1"/>
    <col min="4095" max="4095" width="15" customWidth="1"/>
    <col min="4097" max="4097" width="12.88671875" customWidth="1"/>
    <col min="4098" max="4098" width="12.33203125" customWidth="1"/>
    <col min="4350" max="4350" width="14.33203125" customWidth="1"/>
    <col min="4351" max="4351" width="15" customWidth="1"/>
    <col min="4353" max="4353" width="12.88671875" customWidth="1"/>
    <col min="4354" max="4354" width="12.33203125" customWidth="1"/>
    <col min="4606" max="4606" width="14.33203125" customWidth="1"/>
    <col min="4607" max="4607" width="15" customWidth="1"/>
    <col min="4609" max="4609" width="12.88671875" customWidth="1"/>
    <col min="4610" max="4610" width="12.33203125" customWidth="1"/>
    <col min="4862" max="4862" width="14.33203125" customWidth="1"/>
    <col min="4863" max="4863" width="15" customWidth="1"/>
    <col min="4865" max="4865" width="12.88671875" customWidth="1"/>
    <col min="4866" max="4866" width="12.33203125" customWidth="1"/>
    <col min="5118" max="5118" width="14.33203125" customWidth="1"/>
    <col min="5119" max="5119" width="15" customWidth="1"/>
    <col min="5121" max="5121" width="12.88671875" customWidth="1"/>
    <col min="5122" max="5122" width="12.33203125" customWidth="1"/>
    <col min="5374" max="5374" width="14.33203125" customWidth="1"/>
    <col min="5375" max="5375" width="15" customWidth="1"/>
    <col min="5377" max="5377" width="12.88671875" customWidth="1"/>
    <col min="5378" max="5378" width="12.33203125" customWidth="1"/>
    <col min="5630" max="5630" width="14.33203125" customWidth="1"/>
    <col min="5631" max="5631" width="15" customWidth="1"/>
    <col min="5633" max="5633" width="12.88671875" customWidth="1"/>
    <col min="5634" max="5634" width="12.33203125" customWidth="1"/>
    <col min="5886" max="5886" width="14.33203125" customWidth="1"/>
    <col min="5887" max="5887" width="15" customWidth="1"/>
    <col min="5889" max="5889" width="12.88671875" customWidth="1"/>
    <col min="5890" max="5890" width="12.33203125" customWidth="1"/>
    <col min="6142" max="6142" width="14.33203125" customWidth="1"/>
    <col min="6143" max="6143" width="15" customWidth="1"/>
    <col min="6145" max="6145" width="12.88671875" customWidth="1"/>
    <col min="6146" max="6146" width="12.33203125" customWidth="1"/>
    <col min="6398" max="6398" width="14.33203125" customWidth="1"/>
    <col min="6399" max="6399" width="15" customWidth="1"/>
    <col min="6401" max="6401" width="12.88671875" customWidth="1"/>
    <col min="6402" max="6402" width="12.33203125" customWidth="1"/>
    <col min="6654" max="6654" width="14.33203125" customWidth="1"/>
    <col min="6655" max="6655" width="15" customWidth="1"/>
    <col min="6657" max="6657" width="12.88671875" customWidth="1"/>
    <col min="6658" max="6658" width="12.33203125" customWidth="1"/>
    <col min="6910" max="6910" width="14.33203125" customWidth="1"/>
    <col min="6911" max="6911" width="15" customWidth="1"/>
    <col min="6913" max="6913" width="12.88671875" customWidth="1"/>
    <col min="6914" max="6914" width="12.33203125" customWidth="1"/>
    <col min="7166" max="7166" width="14.33203125" customWidth="1"/>
    <col min="7167" max="7167" width="15" customWidth="1"/>
    <col min="7169" max="7169" width="12.88671875" customWidth="1"/>
    <col min="7170" max="7170" width="12.33203125" customWidth="1"/>
    <col min="7422" max="7422" width="14.33203125" customWidth="1"/>
    <col min="7423" max="7423" width="15" customWidth="1"/>
    <col min="7425" max="7425" width="12.88671875" customWidth="1"/>
    <col min="7426" max="7426" width="12.33203125" customWidth="1"/>
    <col min="7678" max="7678" width="14.33203125" customWidth="1"/>
    <col min="7679" max="7679" width="15" customWidth="1"/>
    <col min="7681" max="7681" width="12.88671875" customWidth="1"/>
    <col min="7682" max="7682" width="12.33203125" customWidth="1"/>
    <col min="7934" max="7934" width="14.33203125" customWidth="1"/>
    <col min="7935" max="7935" width="15" customWidth="1"/>
    <col min="7937" max="7937" width="12.88671875" customWidth="1"/>
    <col min="7938" max="7938" width="12.33203125" customWidth="1"/>
    <col min="8190" max="8190" width="14.33203125" customWidth="1"/>
    <col min="8191" max="8191" width="15" customWidth="1"/>
    <col min="8193" max="8193" width="12.88671875" customWidth="1"/>
    <col min="8194" max="8194" width="12.33203125" customWidth="1"/>
    <col min="8446" max="8446" width="14.33203125" customWidth="1"/>
    <col min="8447" max="8447" width="15" customWidth="1"/>
    <col min="8449" max="8449" width="12.88671875" customWidth="1"/>
    <col min="8450" max="8450" width="12.33203125" customWidth="1"/>
    <col min="8702" max="8702" width="14.33203125" customWidth="1"/>
    <col min="8703" max="8703" width="15" customWidth="1"/>
    <col min="8705" max="8705" width="12.88671875" customWidth="1"/>
    <col min="8706" max="8706" width="12.33203125" customWidth="1"/>
    <col min="8958" max="8958" width="14.33203125" customWidth="1"/>
    <col min="8959" max="8959" width="15" customWidth="1"/>
    <col min="8961" max="8961" width="12.88671875" customWidth="1"/>
    <col min="8962" max="8962" width="12.33203125" customWidth="1"/>
    <col min="9214" max="9214" width="14.33203125" customWidth="1"/>
    <col min="9215" max="9215" width="15" customWidth="1"/>
    <col min="9217" max="9217" width="12.88671875" customWidth="1"/>
    <col min="9218" max="9218" width="12.33203125" customWidth="1"/>
    <col min="9470" max="9470" width="14.33203125" customWidth="1"/>
    <col min="9471" max="9471" width="15" customWidth="1"/>
    <col min="9473" max="9473" width="12.88671875" customWidth="1"/>
    <col min="9474" max="9474" width="12.33203125" customWidth="1"/>
    <col min="9726" max="9726" width="14.33203125" customWidth="1"/>
    <col min="9727" max="9727" width="15" customWidth="1"/>
    <col min="9729" max="9729" width="12.88671875" customWidth="1"/>
    <col min="9730" max="9730" width="12.33203125" customWidth="1"/>
    <col min="9982" max="9982" width="14.33203125" customWidth="1"/>
    <col min="9983" max="9983" width="15" customWidth="1"/>
    <col min="9985" max="9985" width="12.88671875" customWidth="1"/>
    <col min="9986" max="9986" width="12.33203125" customWidth="1"/>
    <col min="10238" max="10238" width="14.33203125" customWidth="1"/>
    <col min="10239" max="10239" width="15" customWidth="1"/>
    <col min="10241" max="10241" width="12.88671875" customWidth="1"/>
    <col min="10242" max="10242" width="12.33203125" customWidth="1"/>
    <col min="10494" max="10494" width="14.33203125" customWidth="1"/>
    <col min="10495" max="10495" width="15" customWidth="1"/>
    <col min="10497" max="10497" width="12.88671875" customWidth="1"/>
    <col min="10498" max="10498" width="12.33203125" customWidth="1"/>
    <col min="10750" max="10750" width="14.33203125" customWidth="1"/>
    <col min="10751" max="10751" width="15" customWidth="1"/>
    <col min="10753" max="10753" width="12.88671875" customWidth="1"/>
    <col min="10754" max="10754" width="12.33203125" customWidth="1"/>
    <col min="11006" max="11006" width="14.33203125" customWidth="1"/>
    <col min="11007" max="11007" width="15" customWidth="1"/>
    <col min="11009" max="11009" width="12.88671875" customWidth="1"/>
    <col min="11010" max="11010" width="12.33203125" customWidth="1"/>
    <col min="11262" max="11262" width="14.33203125" customWidth="1"/>
    <col min="11263" max="11263" width="15" customWidth="1"/>
    <col min="11265" max="11265" width="12.88671875" customWidth="1"/>
    <col min="11266" max="11266" width="12.33203125" customWidth="1"/>
    <col min="11518" max="11518" width="14.33203125" customWidth="1"/>
    <col min="11519" max="11519" width="15" customWidth="1"/>
    <col min="11521" max="11521" width="12.88671875" customWidth="1"/>
    <col min="11522" max="11522" width="12.33203125" customWidth="1"/>
    <col min="11774" max="11774" width="14.33203125" customWidth="1"/>
    <col min="11775" max="11775" width="15" customWidth="1"/>
    <col min="11777" max="11777" width="12.88671875" customWidth="1"/>
    <col min="11778" max="11778" width="12.33203125" customWidth="1"/>
    <col min="12030" max="12030" width="14.33203125" customWidth="1"/>
    <col min="12031" max="12031" width="15" customWidth="1"/>
    <col min="12033" max="12033" width="12.88671875" customWidth="1"/>
    <col min="12034" max="12034" width="12.33203125" customWidth="1"/>
    <col min="12286" max="12286" width="14.33203125" customWidth="1"/>
    <col min="12287" max="12287" width="15" customWidth="1"/>
    <col min="12289" max="12289" width="12.88671875" customWidth="1"/>
    <col min="12290" max="12290" width="12.33203125" customWidth="1"/>
    <col min="12542" max="12542" width="14.33203125" customWidth="1"/>
    <col min="12543" max="12543" width="15" customWidth="1"/>
    <col min="12545" max="12545" width="12.88671875" customWidth="1"/>
    <col min="12546" max="12546" width="12.33203125" customWidth="1"/>
    <col min="12798" max="12798" width="14.33203125" customWidth="1"/>
    <col min="12799" max="12799" width="15" customWidth="1"/>
    <col min="12801" max="12801" width="12.88671875" customWidth="1"/>
    <col min="12802" max="12802" width="12.33203125" customWidth="1"/>
    <col min="13054" max="13054" width="14.33203125" customWidth="1"/>
    <col min="13055" max="13055" width="15" customWidth="1"/>
    <col min="13057" max="13057" width="12.88671875" customWidth="1"/>
    <col min="13058" max="13058" width="12.33203125" customWidth="1"/>
    <col min="13310" max="13310" width="14.33203125" customWidth="1"/>
    <col min="13311" max="13311" width="15" customWidth="1"/>
    <col min="13313" max="13313" width="12.88671875" customWidth="1"/>
    <col min="13314" max="13314" width="12.33203125" customWidth="1"/>
    <col min="13566" max="13566" width="14.33203125" customWidth="1"/>
    <col min="13567" max="13567" width="15" customWidth="1"/>
    <col min="13569" max="13569" width="12.88671875" customWidth="1"/>
    <col min="13570" max="13570" width="12.33203125" customWidth="1"/>
    <col min="13822" max="13822" width="14.33203125" customWidth="1"/>
    <col min="13823" max="13823" width="15" customWidth="1"/>
    <col min="13825" max="13825" width="12.88671875" customWidth="1"/>
    <col min="13826" max="13826" width="12.33203125" customWidth="1"/>
    <col min="14078" max="14078" width="14.33203125" customWidth="1"/>
    <col min="14079" max="14079" width="15" customWidth="1"/>
    <col min="14081" max="14081" width="12.88671875" customWidth="1"/>
    <col min="14082" max="14082" width="12.33203125" customWidth="1"/>
    <col min="14334" max="14334" width="14.33203125" customWidth="1"/>
    <col min="14335" max="14335" width="15" customWidth="1"/>
    <col min="14337" max="14337" width="12.88671875" customWidth="1"/>
    <col min="14338" max="14338" width="12.33203125" customWidth="1"/>
    <col min="14590" max="14590" width="14.33203125" customWidth="1"/>
    <col min="14591" max="14591" width="15" customWidth="1"/>
    <col min="14593" max="14593" width="12.88671875" customWidth="1"/>
    <col min="14594" max="14594" width="12.33203125" customWidth="1"/>
    <col min="14846" max="14846" width="14.33203125" customWidth="1"/>
    <col min="14847" max="14847" width="15" customWidth="1"/>
    <col min="14849" max="14849" width="12.88671875" customWidth="1"/>
    <col min="14850" max="14850" width="12.33203125" customWidth="1"/>
    <col min="15102" max="15102" width="14.33203125" customWidth="1"/>
    <col min="15103" max="15103" width="15" customWidth="1"/>
    <col min="15105" max="15105" width="12.88671875" customWidth="1"/>
    <col min="15106" max="15106" width="12.33203125" customWidth="1"/>
    <col min="15358" max="15358" width="14.33203125" customWidth="1"/>
    <col min="15359" max="15359" width="15" customWidth="1"/>
    <col min="15361" max="15361" width="12.88671875" customWidth="1"/>
    <col min="15362" max="15362" width="12.33203125" customWidth="1"/>
    <col min="15614" max="15614" width="14.33203125" customWidth="1"/>
    <col min="15615" max="15615" width="15" customWidth="1"/>
    <col min="15617" max="15617" width="12.88671875" customWidth="1"/>
    <col min="15618" max="15618" width="12.33203125" customWidth="1"/>
    <col min="15870" max="15870" width="14.33203125" customWidth="1"/>
    <col min="15871" max="15871" width="15" customWidth="1"/>
    <col min="15873" max="15873" width="12.88671875" customWidth="1"/>
    <col min="15874" max="15874" width="12.33203125" customWidth="1"/>
    <col min="16126" max="16126" width="14.33203125" customWidth="1"/>
    <col min="16127" max="16127" width="15" customWidth="1"/>
    <col min="16129" max="16129" width="12.88671875" customWidth="1"/>
    <col min="16130" max="16130" width="12.33203125" customWidth="1"/>
  </cols>
  <sheetData>
    <row r="1" spans="1:13" x14ac:dyDescent="0.3">
      <c r="A1" s="18" t="s">
        <v>557</v>
      </c>
      <c r="B1" s="14"/>
      <c r="E1" s="34"/>
    </row>
    <row r="2" spans="1:13" x14ac:dyDescent="0.3">
      <c r="A2" s="5" t="s">
        <v>541</v>
      </c>
      <c r="B2" s="6"/>
      <c r="E2" s="34"/>
    </row>
    <row r="3" spans="1:13" x14ac:dyDescent="0.3">
      <c r="A3" s="5" t="s">
        <v>542</v>
      </c>
      <c r="B3" s="6" t="s">
        <v>854</v>
      </c>
      <c r="E3" s="34"/>
    </row>
    <row r="4" spans="1:13" x14ac:dyDescent="0.3">
      <c r="A4" s="5" t="s">
        <v>543</v>
      </c>
      <c r="B4" s="7">
        <v>41900</v>
      </c>
      <c r="E4" s="34"/>
    </row>
    <row r="5" spans="1:13" x14ac:dyDescent="0.3">
      <c r="A5" s="5" t="s">
        <v>712</v>
      </c>
      <c r="B5" s="6" t="s">
        <v>545</v>
      </c>
      <c r="E5" s="34"/>
    </row>
    <row r="6" spans="1:13" x14ac:dyDescent="0.3">
      <c r="A6" s="8" t="s">
        <v>548</v>
      </c>
      <c r="B6" s="9"/>
    </row>
    <row r="7" spans="1:13" x14ac:dyDescent="0.3">
      <c r="A7" s="8" t="s">
        <v>546</v>
      </c>
      <c r="B7" s="9" t="s">
        <v>547</v>
      </c>
    </row>
    <row r="8" spans="1:13" x14ac:dyDescent="0.3">
      <c r="A8" s="8" t="s">
        <v>549</v>
      </c>
      <c r="B8" s="9"/>
      <c r="K8" s="4" t="s">
        <v>819</v>
      </c>
    </row>
    <row r="9" spans="1:13" x14ac:dyDescent="0.3">
      <c r="A9" s="11" t="s">
        <v>0</v>
      </c>
      <c r="B9" s="10" t="s">
        <v>1</v>
      </c>
      <c r="C9" s="11" t="s">
        <v>2</v>
      </c>
      <c r="D9" s="10" t="s">
        <v>6</v>
      </c>
      <c r="E9" s="11" t="s">
        <v>24</v>
      </c>
      <c r="F9" s="11" t="s">
        <v>668</v>
      </c>
      <c r="G9" s="25" t="s">
        <v>556</v>
      </c>
      <c r="H9" s="4" t="s">
        <v>25</v>
      </c>
      <c r="I9" s="1" t="s">
        <v>550</v>
      </c>
      <c r="K9" s="4" t="s">
        <v>0</v>
      </c>
      <c r="L9" s="4" t="s">
        <v>54</v>
      </c>
      <c r="M9" s="4" t="s">
        <v>6</v>
      </c>
    </row>
    <row r="10" spans="1:13" s="12" customFormat="1" x14ac:dyDescent="0.3">
      <c r="A10" s="17">
        <v>1</v>
      </c>
      <c r="B10" s="17" t="s">
        <v>19</v>
      </c>
      <c r="C10" s="17">
        <v>220</v>
      </c>
      <c r="D10" s="17" t="s">
        <v>7</v>
      </c>
      <c r="E10" s="20" t="s">
        <v>753</v>
      </c>
      <c r="F10" s="20"/>
      <c r="G10" s="23" t="s">
        <v>312</v>
      </c>
      <c r="H10" s="17" t="s">
        <v>118</v>
      </c>
      <c r="I10" s="13" t="s">
        <v>311</v>
      </c>
      <c r="K10" s="36">
        <f>SUMIFS($A$10:$A$400,$B$10:$B$400,"CH",$D$10:$D$400,"U1")</f>
        <v>0</v>
      </c>
      <c r="L10" s="36" t="s">
        <v>3</v>
      </c>
      <c r="M10" s="36" t="s">
        <v>7</v>
      </c>
    </row>
    <row r="11" spans="1:13" s="12" customFormat="1" x14ac:dyDescent="0.3">
      <c r="A11" s="17">
        <v>1</v>
      </c>
      <c r="B11" s="17" t="s">
        <v>19</v>
      </c>
      <c r="C11" s="17">
        <v>280</v>
      </c>
      <c r="D11" s="17" t="s">
        <v>12</v>
      </c>
      <c r="E11" s="20" t="s">
        <v>412</v>
      </c>
      <c r="F11" s="20"/>
      <c r="G11" s="23" t="s">
        <v>310</v>
      </c>
      <c r="H11" s="17" t="s">
        <v>118</v>
      </c>
      <c r="I11" s="13" t="s">
        <v>308</v>
      </c>
      <c r="K11" s="36">
        <f>SUMIFS($A$10:$A$400,$B$10:$B$400,"CH",$D$10:$D$400,"U2")</f>
        <v>0</v>
      </c>
      <c r="L11" s="36" t="s">
        <v>3</v>
      </c>
      <c r="M11" s="36" t="s">
        <v>8</v>
      </c>
    </row>
    <row r="12" spans="1:13" s="12" customFormat="1" x14ac:dyDescent="0.3">
      <c r="A12" s="17">
        <v>1</v>
      </c>
      <c r="B12" s="17" t="s">
        <v>19</v>
      </c>
      <c r="C12" s="17">
        <v>200</v>
      </c>
      <c r="D12" s="17" t="s">
        <v>12</v>
      </c>
      <c r="E12" s="20" t="s">
        <v>358</v>
      </c>
      <c r="F12" s="20"/>
      <c r="G12" s="23"/>
      <c r="H12" s="17" t="s">
        <v>47</v>
      </c>
      <c r="I12" s="13"/>
      <c r="K12" s="36">
        <f>SUMIFS($A$10:$A$400,$B$10:$B$400,"CH",$D$10:$D$400,"U3")</f>
        <v>0</v>
      </c>
      <c r="L12" s="36" t="s">
        <v>3</v>
      </c>
      <c r="M12" s="36" t="s">
        <v>9</v>
      </c>
    </row>
    <row r="13" spans="1:13" s="12" customFormat="1" x14ac:dyDescent="0.3">
      <c r="A13" s="17">
        <v>1</v>
      </c>
      <c r="B13" s="17" t="s">
        <v>19</v>
      </c>
      <c r="C13" s="17">
        <v>100</v>
      </c>
      <c r="D13" s="17" t="s">
        <v>12</v>
      </c>
      <c r="E13" s="20" t="s">
        <v>358</v>
      </c>
      <c r="F13" s="20"/>
      <c r="G13" s="23"/>
      <c r="H13" s="17" t="s">
        <v>26</v>
      </c>
      <c r="I13" s="13"/>
      <c r="K13" s="36">
        <f>SUMIFS($A$10:$A$400,$B$10:$B$400,"CH",$D$10:$D$400,"U4")</f>
        <v>0</v>
      </c>
      <c r="L13" s="36" t="s">
        <v>3</v>
      </c>
      <c r="M13" s="36" t="s">
        <v>10</v>
      </c>
    </row>
    <row r="14" spans="1:13" s="12" customFormat="1" x14ac:dyDescent="0.3">
      <c r="A14" s="17">
        <v>1</v>
      </c>
      <c r="B14" s="17" t="s">
        <v>5</v>
      </c>
      <c r="C14" s="17">
        <v>70</v>
      </c>
      <c r="D14" s="17" t="s">
        <v>13</v>
      </c>
      <c r="E14" s="20" t="s">
        <v>397</v>
      </c>
      <c r="F14" s="20"/>
      <c r="G14" s="23" t="s">
        <v>309</v>
      </c>
      <c r="H14" s="17" t="s">
        <v>118</v>
      </c>
      <c r="I14" s="13" t="s">
        <v>308</v>
      </c>
      <c r="K14" s="36">
        <f>SUMIFS($A$10:$A$400,$B$10:$B$400,"CH",$D$10:$D$400,"U5")</f>
        <v>0</v>
      </c>
      <c r="L14" s="36" t="s">
        <v>3</v>
      </c>
      <c r="M14" s="36" t="s">
        <v>11</v>
      </c>
    </row>
    <row r="15" spans="1:13" s="12" customFormat="1" x14ac:dyDescent="0.3">
      <c r="A15" s="17">
        <v>1</v>
      </c>
      <c r="B15" s="17" t="s">
        <v>5</v>
      </c>
      <c r="C15" s="17">
        <v>40</v>
      </c>
      <c r="D15" s="17" t="s">
        <v>13</v>
      </c>
      <c r="E15" s="20" t="s">
        <v>358</v>
      </c>
      <c r="F15" s="20"/>
      <c r="G15" s="23"/>
      <c r="H15" s="17" t="s">
        <v>118</v>
      </c>
      <c r="I15" s="13"/>
      <c r="K15" s="36">
        <f>SUMIFS($A$10:$A$400,$B$10:$B$400,"CH",$D$10:$D$400,"U6")</f>
        <v>0</v>
      </c>
      <c r="L15" s="36" t="s">
        <v>3</v>
      </c>
      <c r="M15" s="36" t="s">
        <v>12</v>
      </c>
    </row>
    <row r="16" spans="1:13" s="12" customFormat="1" x14ac:dyDescent="0.3">
      <c r="A16" s="17">
        <v>1</v>
      </c>
      <c r="B16" s="17" t="s">
        <v>3</v>
      </c>
      <c r="C16" s="17">
        <v>70</v>
      </c>
      <c r="D16" s="17" t="s">
        <v>15</v>
      </c>
      <c r="E16" s="20" t="s">
        <v>674</v>
      </c>
      <c r="F16" s="20"/>
      <c r="G16" s="23" t="s">
        <v>307</v>
      </c>
      <c r="H16" s="17" t="s">
        <v>26</v>
      </c>
      <c r="I16" s="13"/>
      <c r="K16" s="36">
        <f>SUMIFS($A$10:$A$400,$B$10:$B$400,"CH",$D$10:$D$400,"U7")</f>
        <v>0</v>
      </c>
      <c r="L16" s="36" t="s">
        <v>3</v>
      </c>
      <c r="M16" s="36" t="s">
        <v>13</v>
      </c>
    </row>
    <row r="17" spans="1:13" s="12" customFormat="1" x14ac:dyDescent="0.3">
      <c r="A17" s="17">
        <v>1</v>
      </c>
      <c r="B17" s="17" t="s">
        <v>4</v>
      </c>
      <c r="C17" s="17">
        <v>60</v>
      </c>
      <c r="D17" s="17" t="s">
        <v>15</v>
      </c>
      <c r="E17" s="20" t="s">
        <v>699</v>
      </c>
      <c r="F17" s="20"/>
      <c r="G17" s="23"/>
      <c r="H17" s="17" t="s">
        <v>118</v>
      </c>
      <c r="I17" s="13"/>
      <c r="K17" s="36">
        <f>SUMIFS($A$10:$A$400,$B$10:$B$400,"CH",$D$10:$D$400,"U8")</f>
        <v>0</v>
      </c>
      <c r="L17" s="36" t="s">
        <v>3</v>
      </c>
      <c r="M17" s="36" t="s">
        <v>14</v>
      </c>
    </row>
    <row r="18" spans="1:13" s="12" customFormat="1" x14ac:dyDescent="0.3">
      <c r="A18" s="17">
        <v>1</v>
      </c>
      <c r="B18" s="17" t="s">
        <v>5</v>
      </c>
      <c r="C18" s="17">
        <v>30</v>
      </c>
      <c r="D18" s="17" t="s">
        <v>15</v>
      </c>
      <c r="E18" s="20" t="s">
        <v>757</v>
      </c>
      <c r="F18" s="20"/>
      <c r="G18" s="23"/>
      <c r="H18" s="17" t="s">
        <v>117</v>
      </c>
      <c r="I18" s="13"/>
      <c r="K18" s="36">
        <f>SUMIFS($A$10:$A$400,$B$10:$B$400,"CH",$D$10:$D$400,"U9")</f>
        <v>5</v>
      </c>
      <c r="L18" s="36" t="s">
        <v>3</v>
      </c>
      <c r="M18" s="36" t="s">
        <v>15</v>
      </c>
    </row>
    <row r="19" spans="1:13" s="12" customFormat="1" x14ac:dyDescent="0.3">
      <c r="A19" s="17">
        <v>1</v>
      </c>
      <c r="B19" s="17" t="s">
        <v>4</v>
      </c>
      <c r="C19" s="17">
        <v>60</v>
      </c>
      <c r="D19" s="17" t="s">
        <v>15</v>
      </c>
      <c r="E19" s="20" t="s">
        <v>757</v>
      </c>
      <c r="F19" s="20"/>
      <c r="G19" s="23"/>
      <c r="H19" s="17" t="s">
        <v>118</v>
      </c>
      <c r="I19" s="13"/>
      <c r="K19" s="36">
        <f>SUMIFS($A$10:$A$400,$B$10:$B$400,"CH",$D$10:$D$400,"U10")</f>
        <v>4</v>
      </c>
      <c r="L19" s="36" t="s">
        <v>3</v>
      </c>
      <c r="M19" s="36" t="s">
        <v>16</v>
      </c>
    </row>
    <row r="20" spans="1:13" s="12" customFormat="1" x14ac:dyDescent="0.3">
      <c r="A20" s="17">
        <v>1</v>
      </c>
      <c r="B20" s="17" t="s">
        <v>3</v>
      </c>
      <c r="C20" s="17">
        <v>70</v>
      </c>
      <c r="D20" s="17" t="s">
        <v>15</v>
      </c>
      <c r="E20" s="20"/>
      <c r="F20" s="20" t="s">
        <v>144</v>
      </c>
      <c r="G20" s="23"/>
      <c r="H20" s="17" t="s">
        <v>26</v>
      </c>
      <c r="I20" s="13"/>
      <c r="K20" s="36">
        <f>SUM(K10:K19)</f>
        <v>9</v>
      </c>
      <c r="L20" s="36"/>
      <c r="M20" s="36"/>
    </row>
    <row r="21" spans="1:13" s="12" customFormat="1" x14ac:dyDescent="0.3">
      <c r="A21" s="17">
        <v>1</v>
      </c>
      <c r="B21" s="17" t="s">
        <v>19</v>
      </c>
      <c r="C21" s="17">
        <v>120</v>
      </c>
      <c r="D21" s="17" t="s">
        <v>15</v>
      </c>
      <c r="E21" s="20"/>
      <c r="F21" s="20" t="s">
        <v>144</v>
      </c>
      <c r="G21" s="23"/>
      <c r="H21" s="17" t="s">
        <v>26</v>
      </c>
      <c r="I21" s="13"/>
      <c r="K21" s="36"/>
      <c r="L21" s="36"/>
      <c r="M21" s="36"/>
    </row>
    <row r="22" spans="1:13" s="12" customFormat="1" x14ac:dyDescent="0.3">
      <c r="A22" s="17">
        <v>3</v>
      </c>
      <c r="B22" s="17" t="s">
        <v>3</v>
      </c>
      <c r="C22" s="17">
        <v>70</v>
      </c>
      <c r="D22" s="17" t="s">
        <v>15</v>
      </c>
      <c r="E22" s="20" t="s">
        <v>358</v>
      </c>
      <c r="F22" s="20"/>
      <c r="G22" s="23"/>
      <c r="H22" s="17" t="s">
        <v>26</v>
      </c>
      <c r="I22" s="13"/>
      <c r="K22" s="36">
        <f>SUMIFS($A$10:$A$400,$B$10:$B$400,"RT",$D$10:$D$400,"U1")</f>
        <v>0</v>
      </c>
      <c r="L22" s="36" t="s">
        <v>4</v>
      </c>
      <c r="M22" s="36" t="s">
        <v>7</v>
      </c>
    </row>
    <row r="23" spans="1:13" s="12" customFormat="1" x14ac:dyDescent="0.3">
      <c r="A23" s="17">
        <v>1</v>
      </c>
      <c r="B23" s="17" t="s">
        <v>19</v>
      </c>
      <c r="C23" s="17">
        <v>200</v>
      </c>
      <c r="D23" s="17" t="s">
        <v>16</v>
      </c>
      <c r="E23" s="20" t="s">
        <v>397</v>
      </c>
      <c r="F23" s="20"/>
      <c r="G23" s="23" t="s">
        <v>306</v>
      </c>
      <c r="H23" s="17" t="s">
        <v>47</v>
      </c>
      <c r="I23" s="13"/>
      <c r="K23" s="36">
        <f>SUMIFS($A$10:$A$400,$B$10:$B$400,"RT",$D$10:$D$400,"U2")</f>
        <v>0</v>
      </c>
      <c r="L23" s="36" t="s">
        <v>4</v>
      </c>
      <c r="M23" s="36" t="s">
        <v>8</v>
      </c>
    </row>
    <row r="24" spans="1:13" s="12" customFormat="1" x14ac:dyDescent="0.3">
      <c r="A24" s="17">
        <v>4</v>
      </c>
      <c r="B24" s="17" t="s">
        <v>3</v>
      </c>
      <c r="C24" s="17">
        <v>65</v>
      </c>
      <c r="D24" s="17" t="s">
        <v>16</v>
      </c>
      <c r="E24" s="20" t="s">
        <v>758</v>
      </c>
      <c r="F24" s="20"/>
      <c r="G24" s="23"/>
      <c r="H24" s="17" t="s">
        <v>26</v>
      </c>
      <c r="I24" s="13"/>
      <c r="K24" s="36">
        <f>SUMIFS($A$10:$A$400,$B$10:$B$400,"RT",$D$10:$D$400,"U3")</f>
        <v>0</v>
      </c>
      <c r="L24" s="36" t="s">
        <v>4</v>
      </c>
      <c r="M24" s="36" t="s">
        <v>9</v>
      </c>
    </row>
    <row r="25" spans="1:13" s="12" customFormat="1" x14ac:dyDescent="0.3">
      <c r="A25" s="17"/>
      <c r="B25" s="17"/>
      <c r="C25" s="17"/>
      <c r="D25" s="17"/>
      <c r="E25" s="20"/>
      <c r="F25" s="20"/>
      <c r="G25" s="23"/>
      <c r="H25" s="17"/>
      <c r="I25" s="13"/>
      <c r="K25" s="36">
        <f>SUMIFS($A$10:$A$400,$B$10:$B$400,"RT",$D$10:$D$400,"U4")</f>
        <v>0</v>
      </c>
      <c r="L25" s="36" t="s">
        <v>4</v>
      </c>
      <c r="M25" s="36" t="s">
        <v>10</v>
      </c>
    </row>
    <row r="26" spans="1:13" s="12" customFormat="1" x14ac:dyDescent="0.3">
      <c r="A26" s="17"/>
      <c r="B26" s="17"/>
      <c r="C26" s="17"/>
      <c r="D26" s="17"/>
      <c r="E26" s="20"/>
      <c r="F26" s="20"/>
      <c r="G26" s="23"/>
      <c r="H26" s="17"/>
      <c r="I26" s="13"/>
      <c r="K26" s="36">
        <f>SUMIFS($A$10:$A$400,$B$10:$B$400,"RT",$D$10:$D$400,"U5")</f>
        <v>0</v>
      </c>
      <c r="L26" s="36" t="s">
        <v>4</v>
      </c>
      <c r="M26" s="36" t="s">
        <v>11</v>
      </c>
    </row>
    <row r="27" spans="1:13" s="12" customFormat="1" x14ac:dyDescent="0.3">
      <c r="A27" s="17"/>
      <c r="B27" s="17"/>
      <c r="C27" s="17"/>
      <c r="D27" s="17"/>
      <c r="E27" s="20"/>
      <c r="F27" s="20"/>
      <c r="G27" s="23"/>
      <c r="H27" s="17"/>
      <c r="I27" s="13"/>
      <c r="K27" s="36">
        <f>SUMIFS($A$10:$A$400,$B$10:$B$400,"RT",$D$10:$D$400,"U6")</f>
        <v>0</v>
      </c>
      <c r="L27" s="36" t="s">
        <v>4</v>
      </c>
      <c r="M27" s="36" t="s">
        <v>12</v>
      </c>
    </row>
    <row r="28" spans="1:13" s="12" customFormat="1" x14ac:dyDescent="0.3">
      <c r="A28" s="17"/>
      <c r="B28" s="17"/>
      <c r="C28" s="17"/>
      <c r="D28" s="17"/>
      <c r="E28" s="20"/>
      <c r="F28" s="20"/>
      <c r="G28" s="23"/>
      <c r="H28" s="17"/>
      <c r="I28" s="13"/>
      <c r="K28" s="36">
        <f>SUMIFS($A$10:$A$400,$B$10:$B$400,"RT",$D$10:$D$400,"U7")</f>
        <v>0</v>
      </c>
      <c r="L28" s="36" t="s">
        <v>4</v>
      </c>
      <c r="M28" s="36" t="s">
        <v>13</v>
      </c>
    </row>
    <row r="29" spans="1:13" s="12" customFormat="1" x14ac:dyDescent="0.3">
      <c r="A29" s="17"/>
      <c r="B29" s="17"/>
      <c r="C29" s="17"/>
      <c r="D29" s="17"/>
      <c r="E29" s="20"/>
      <c r="F29" s="20"/>
      <c r="G29" s="23"/>
      <c r="H29" s="17"/>
      <c r="I29" s="13"/>
      <c r="K29" s="36">
        <f>SUMIFS($A$10:$A$400,$B$10:$B$400,"RT",$D$10:$D$400,"U8")</f>
        <v>0</v>
      </c>
      <c r="L29" s="36" t="s">
        <v>4</v>
      </c>
      <c r="M29" s="36" t="s">
        <v>14</v>
      </c>
    </row>
    <row r="30" spans="1:13" s="12" customFormat="1" x14ac:dyDescent="0.3">
      <c r="A30" s="17"/>
      <c r="B30" s="17"/>
      <c r="C30" s="17"/>
      <c r="D30" s="17"/>
      <c r="E30" s="20"/>
      <c r="F30" s="20"/>
      <c r="G30" s="23"/>
      <c r="H30" s="17"/>
      <c r="I30" s="13"/>
      <c r="K30" s="36">
        <f>SUMIFS($A$10:$A$400,$B$10:$B$400,"RT",$D$10:$D$400,"U9")</f>
        <v>2</v>
      </c>
      <c r="L30" s="36" t="s">
        <v>4</v>
      </c>
      <c r="M30" s="36" t="s">
        <v>15</v>
      </c>
    </row>
    <row r="31" spans="1:13" s="12" customFormat="1" x14ac:dyDescent="0.3">
      <c r="A31" s="17"/>
      <c r="B31" s="17"/>
      <c r="C31" s="17"/>
      <c r="D31" s="17"/>
      <c r="E31" s="20"/>
      <c r="F31" s="20"/>
      <c r="G31" s="23"/>
      <c r="H31" s="17"/>
      <c r="I31" s="13"/>
      <c r="K31" s="36">
        <f>SUMIFS($A$10:$A$400,$B$10:$B$400,"RT",$D$10:$D$400,"U10")</f>
        <v>0</v>
      </c>
      <c r="L31" s="36" t="s">
        <v>4</v>
      </c>
      <c r="M31" s="36" t="s">
        <v>16</v>
      </c>
    </row>
    <row r="32" spans="1:13" s="12" customFormat="1" x14ac:dyDescent="0.3">
      <c r="A32" s="17"/>
      <c r="B32" s="17"/>
      <c r="C32" s="17"/>
      <c r="D32" s="17"/>
      <c r="E32" s="20"/>
      <c r="F32" s="20"/>
      <c r="G32" s="23"/>
      <c r="H32" s="17"/>
      <c r="I32" s="13"/>
      <c r="K32" s="36">
        <f>SUM(K22:K31)</f>
        <v>2</v>
      </c>
      <c r="L32" s="16"/>
      <c r="M32" s="16"/>
    </row>
    <row r="33" spans="1:13" s="12" customFormat="1" x14ac:dyDescent="0.3">
      <c r="A33" s="17"/>
      <c r="B33" s="17"/>
      <c r="C33" s="17"/>
      <c r="D33" s="17"/>
      <c r="E33" s="20"/>
      <c r="F33" s="20"/>
      <c r="G33" s="23"/>
      <c r="H33" s="17"/>
      <c r="I33" s="13"/>
      <c r="K33" s="16"/>
      <c r="L33" s="16"/>
      <c r="M33" s="16"/>
    </row>
    <row r="34" spans="1:13" s="12" customFormat="1" x14ac:dyDescent="0.3">
      <c r="A34" s="17"/>
      <c r="B34" s="17"/>
      <c r="C34" s="17"/>
      <c r="D34" s="17"/>
      <c r="E34" s="20"/>
      <c r="F34" s="20"/>
      <c r="G34" s="23"/>
      <c r="H34" s="17"/>
      <c r="I34" s="13"/>
      <c r="K34" s="16"/>
      <c r="L34" s="16"/>
      <c r="M34" s="16"/>
    </row>
    <row r="35" spans="1:13" s="12" customFormat="1" x14ac:dyDescent="0.3">
      <c r="A35" s="17"/>
      <c r="B35" s="17"/>
      <c r="C35" s="17"/>
      <c r="D35" s="17"/>
      <c r="E35" s="20"/>
      <c r="F35" s="20"/>
      <c r="G35" s="23"/>
      <c r="H35" s="17"/>
      <c r="I35" s="13"/>
      <c r="K35" s="16"/>
      <c r="L35" s="16"/>
      <c r="M35" s="16"/>
    </row>
    <row r="36" spans="1:13" s="12" customFormat="1" x14ac:dyDescent="0.3">
      <c r="A36" s="17"/>
      <c r="B36" s="17"/>
      <c r="C36" s="17"/>
      <c r="D36" s="17"/>
      <c r="E36" s="20"/>
      <c r="F36" s="20"/>
      <c r="G36" s="23"/>
      <c r="H36" s="17"/>
      <c r="I36" s="13"/>
      <c r="K36" s="16"/>
      <c r="L36" s="16"/>
      <c r="M36" s="16"/>
    </row>
    <row r="37" spans="1:13" s="12" customFormat="1" x14ac:dyDescent="0.3">
      <c r="A37" s="17"/>
      <c r="B37" s="17"/>
      <c r="C37" s="17"/>
      <c r="D37" s="17"/>
      <c r="E37" s="20"/>
      <c r="F37" s="20"/>
      <c r="G37" s="23"/>
      <c r="H37" s="17"/>
      <c r="I37" s="13"/>
      <c r="K37" s="16"/>
      <c r="L37" s="16"/>
      <c r="M37" s="16"/>
    </row>
    <row r="38" spans="1:13" s="12" customFormat="1" x14ac:dyDescent="0.3">
      <c r="A38" s="17"/>
      <c r="B38" s="17"/>
      <c r="C38" s="17"/>
      <c r="D38" s="17"/>
      <c r="E38" s="20"/>
      <c r="F38" s="20"/>
      <c r="G38" s="23"/>
      <c r="H38" s="17"/>
      <c r="I38" s="13"/>
      <c r="K38" s="16"/>
      <c r="L38" s="16"/>
      <c r="M38" s="16"/>
    </row>
    <row r="39" spans="1:13" s="12" customFormat="1" x14ac:dyDescent="0.3">
      <c r="A39" s="17"/>
      <c r="B39" s="17"/>
      <c r="C39" s="17"/>
      <c r="D39" s="17"/>
      <c r="E39" s="20"/>
      <c r="F39" s="20"/>
      <c r="G39" s="23"/>
      <c r="H39" s="17"/>
      <c r="I39" s="13"/>
      <c r="K39" s="16"/>
      <c r="L39" s="16"/>
      <c r="M39" s="16"/>
    </row>
    <row r="40" spans="1:13" s="12" customFormat="1" x14ac:dyDescent="0.3">
      <c r="A40" s="17"/>
      <c r="B40" s="17"/>
      <c r="C40" s="17"/>
      <c r="D40" s="17"/>
      <c r="E40" s="20"/>
      <c r="F40" s="20"/>
      <c r="G40" s="23"/>
      <c r="H40" s="17"/>
      <c r="I40" s="13"/>
      <c r="K40" s="16"/>
      <c r="L40" s="16"/>
      <c r="M40" s="16"/>
    </row>
    <row r="41" spans="1:13" s="12" customFormat="1" x14ac:dyDescent="0.3">
      <c r="A41" s="17"/>
      <c r="B41" s="17"/>
      <c r="C41" s="17"/>
      <c r="D41" s="17"/>
      <c r="E41" s="20"/>
      <c r="F41" s="20"/>
      <c r="G41" s="23"/>
      <c r="H41" s="17"/>
      <c r="I41" s="13"/>
      <c r="K41" s="16"/>
      <c r="L41" s="16"/>
      <c r="M41" s="16"/>
    </row>
    <row r="42" spans="1:13" s="12" customFormat="1" x14ac:dyDescent="0.3">
      <c r="A42" s="17"/>
      <c r="B42" s="17"/>
      <c r="C42" s="17"/>
      <c r="D42" s="17"/>
      <c r="E42" s="20"/>
      <c r="F42" s="20"/>
      <c r="G42" s="23"/>
      <c r="H42" s="17"/>
      <c r="I42" s="13"/>
      <c r="K42" s="16"/>
      <c r="L42" s="16"/>
      <c r="M42" s="16"/>
    </row>
    <row r="43" spans="1:13" s="12" customFormat="1" x14ac:dyDescent="0.3">
      <c r="A43" s="17"/>
      <c r="B43" s="17"/>
      <c r="C43" s="17"/>
      <c r="D43" s="17"/>
      <c r="E43" s="20"/>
      <c r="F43" s="20"/>
      <c r="G43" s="23"/>
      <c r="H43" s="17"/>
      <c r="I43" s="13"/>
      <c r="K43" s="16"/>
      <c r="L43" s="16"/>
      <c r="M43" s="16"/>
    </row>
    <row r="44" spans="1:13" s="12" customFormat="1" x14ac:dyDescent="0.3">
      <c r="A44" s="17"/>
      <c r="B44" s="17"/>
      <c r="C44" s="17"/>
      <c r="D44" s="17"/>
      <c r="E44" s="20"/>
      <c r="F44" s="20"/>
      <c r="G44" s="23"/>
      <c r="H44" s="17"/>
      <c r="I44" s="13"/>
      <c r="K44" s="16"/>
      <c r="L44" s="16"/>
      <c r="M44" s="16"/>
    </row>
    <row r="45" spans="1:13" s="12" customFormat="1" x14ac:dyDescent="0.3">
      <c r="A45" s="17"/>
      <c r="B45" s="17"/>
      <c r="C45" s="17"/>
      <c r="D45" s="17"/>
      <c r="E45" s="20"/>
      <c r="F45" s="20"/>
      <c r="G45" s="23"/>
      <c r="H45" s="17"/>
      <c r="I45" s="13"/>
      <c r="K45" s="16"/>
      <c r="L45" s="16"/>
      <c r="M45" s="16"/>
    </row>
    <row r="46" spans="1:13" s="12" customFormat="1" x14ac:dyDescent="0.3">
      <c r="A46" s="17"/>
      <c r="B46" s="17"/>
      <c r="C46" s="17"/>
      <c r="D46" s="17"/>
      <c r="E46" s="20"/>
      <c r="F46" s="20"/>
      <c r="G46" s="23"/>
      <c r="H46" s="17"/>
      <c r="I46" s="13"/>
      <c r="K46" s="16"/>
      <c r="L46" s="16"/>
      <c r="M46" s="16"/>
    </row>
    <row r="47" spans="1:13" s="12" customFormat="1" x14ac:dyDescent="0.3">
      <c r="A47" s="17"/>
      <c r="B47" s="17"/>
      <c r="C47" s="17"/>
      <c r="D47" s="17"/>
      <c r="E47" s="20"/>
      <c r="F47" s="20"/>
      <c r="G47" s="23"/>
      <c r="H47" s="17"/>
      <c r="I47" s="13"/>
      <c r="K47" s="16"/>
      <c r="L47" s="16"/>
      <c r="M47" s="16"/>
    </row>
    <row r="48" spans="1:13" s="12" customFormat="1" x14ac:dyDescent="0.3">
      <c r="A48" s="17"/>
      <c r="B48" s="17"/>
      <c r="C48" s="17"/>
      <c r="D48" s="17"/>
      <c r="E48" s="20"/>
      <c r="F48" s="20"/>
      <c r="G48" s="23"/>
      <c r="H48" s="17"/>
      <c r="I48" s="13"/>
      <c r="K48" s="16"/>
      <c r="L48" s="16"/>
      <c r="M48" s="16"/>
    </row>
    <row r="49" spans="1:13" s="12" customFormat="1" x14ac:dyDescent="0.3">
      <c r="A49" s="17"/>
      <c r="B49" s="17"/>
      <c r="C49" s="17"/>
      <c r="D49" s="17"/>
      <c r="E49" s="20"/>
      <c r="F49" s="20"/>
      <c r="G49" s="23"/>
      <c r="H49" s="17"/>
      <c r="I49" s="13"/>
      <c r="K49" s="16"/>
      <c r="L49" s="16"/>
      <c r="M49" s="16"/>
    </row>
    <row r="50" spans="1:13" s="12" customFormat="1" x14ac:dyDescent="0.3">
      <c r="A50" s="17"/>
      <c r="B50" s="17"/>
      <c r="C50" s="17"/>
      <c r="D50" s="17"/>
      <c r="E50" s="20"/>
      <c r="F50" s="20"/>
      <c r="G50" s="23"/>
      <c r="H50" s="17"/>
      <c r="I50" s="13"/>
      <c r="K50" s="16"/>
      <c r="L50" s="16"/>
      <c r="M50" s="16"/>
    </row>
    <row r="51" spans="1:13" s="12" customFormat="1" x14ac:dyDescent="0.3">
      <c r="A51" s="17"/>
      <c r="B51" s="17"/>
      <c r="C51" s="17"/>
      <c r="D51" s="17"/>
      <c r="E51" s="20"/>
      <c r="F51" s="20"/>
      <c r="G51" s="23"/>
      <c r="H51" s="17"/>
      <c r="I51" s="13"/>
      <c r="K51" s="16"/>
      <c r="L51" s="16"/>
      <c r="M51" s="16"/>
    </row>
    <row r="52" spans="1:13" s="12" customFormat="1" x14ac:dyDescent="0.3">
      <c r="A52" s="17"/>
      <c r="B52" s="17"/>
      <c r="C52" s="17"/>
      <c r="D52" s="17"/>
      <c r="E52" s="20"/>
      <c r="F52" s="20"/>
      <c r="G52" s="23"/>
      <c r="H52" s="17"/>
      <c r="I52" s="13"/>
      <c r="K52" s="16"/>
      <c r="L52" s="16"/>
      <c r="M52" s="16"/>
    </row>
    <row r="53" spans="1:13" s="12" customFormat="1" x14ac:dyDescent="0.3">
      <c r="A53" s="17"/>
      <c r="B53" s="17"/>
      <c r="C53" s="17"/>
      <c r="D53" s="17"/>
      <c r="E53" s="20"/>
      <c r="F53" s="20"/>
      <c r="G53" s="23"/>
      <c r="H53" s="17"/>
      <c r="I53" s="13"/>
      <c r="K53" s="16"/>
      <c r="L53" s="16"/>
      <c r="M53" s="16"/>
    </row>
    <row r="54" spans="1:13" s="12" customFormat="1" x14ac:dyDescent="0.3">
      <c r="A54" s="17"/>
      <c r="B54" s="17"/>
      <c r="C54" s="17"/>
      <c r="D54" s="17"/>
      <c r="E54" s="20"/>
      <c r="F54" s="20"/>
      <c r="G54" s="23"/>
      <c r="H54" s="17"/>
      <c r="I54" s="13"/>
      <c r="K54" s="16"/>
      <c r="L54" s="16"/>
      <c r="M54" s="16"/>
    </row>
    <row r="55" spans="1:13" s="12" customFormat="1" x14ac:dyDescent="0.3">
      <c r="A55" s="17"/>
      <c r="B55" s="17"/>
      <c r="C55" s="17"/>
      <c r="D55" s="17"/>
      <c r="E55" s="20"/>
      <c r="F55" s="20"/>
      <c r="G55" s="23"/>
      <c r="H55" s="17"/>
      <c r="I55" s="13"/>
      <c r="K55" s="16"/>
      <c r="L55" s="16"/>
      <c r="M55" s="16"/>
    </row>
    <row r="56" spans="1:13" s="12" customFormat="1" x14ac:dyDescent="0.3">
      <c r="A56" s="17"/>
      <c r="B56" s="17"/>
      <c r="C56" s="17"/>
      <c r="D56" s="17"/>
      <c r="E56" s="20"/>
      <c r="F56" s="20"/>
      <c r="G56" s="23"/>
      <c r="H56" s="17"/>
      <c r="I56" s="13"/>
      <c r="K56" s="16"/>
      <c r="L56" s="16"/>
      <c r="M56" s="16"/>
    </row>
    <row r="57" spans="1:13" s="12" customFormat="1" x14ac:dyDescent="0.3">
      <c r="A57" s="17"/>
      <c r="B57" s="17"/>
      <c r="C57" s="17"/>
      <c r="D57" s="17"/>
      <c r="E57" s="20"/>
      <c r="F57" s="20"/>
      <c r="G57" s="23"/>
      <c r="H57" s="17"/>
      <c r="I57" s="13"/>
      <c r="K57" s="16"/>
      <c r="L57" s="16"/>
      <c r="M57" s="16"/>
    </row>
    <row r="58" spans="1:13" s="12" customFormat="1" x14ac:dyDescent="0.3">
      <c r="A58" s="17"/>
      <c r="B58" s="17"/>
      <c r="C58" s="17"/>
      <c r="D58" s="17"/>
      <c r="E58" s="20"/>
      <c r="F58" s="20"/>
      <c r="G58" s="23"/>
      <c r="H58" s="17"/>
      <c r="I58" s="13"/>
      <c r="K58" s="16"/>
      <c r="L58" s="16"/>
      <c r="M58" s="16"/>
    </row>
    <row r="59" spans="1:13" s="12" customFormat="1" x14ac:dyDescent="0.3">
      <c r="A59" s="17"/>
      <c r="B59" s="17"/>
      <c r="C59" s="17"/>
      <c r="D59" s="17"/>
      <c r="E59" s="20"/>
      <c r="F59" s="20"/>
      <c r="G59" s="23"/>
      <c r="H59" s="17"/>
      <c r="I59" s="13"/>
      <c r="K59" s="16"/>
      <c r="L59" s="16"/>
      <c r="M59" s="16"/>
    </row>
    <row r="60" spans="1:13" s="12" customFormat="1" x14ac:dyDescent="0.3">
      <c r="A60" s="17"/>
      <c r="B60" s="17"/>
      <c r="C60" s="17"/>
      <c r="D60" s="17"/>
      <c r="E60" s="20"/>
      <c r="F60" s="20"/>
      <c r="G60" s="23"/>
      <c r="H60" s="17"/>
      <c r="I60" s="13"/>
      <c r="K60" s="16"/>
      <c r="L60" s="16"/>
      <c r="M60" s="16"/>
    </row>
    <row r="61" spans="1:13" s="12" customFormat="1" x14ac:dyDescent="0.3">
      <c r="A61" s="17"/>
      <c r="B61" s="17"/>
      <c r="C61" s="17"/>
      <c r="D61" s="17"/>
      <c r="E61" s="20"/>
      <c r="F61" s="20"/>
      <c r="G61" s="23"/>
      <c r="H61" s="17"/>
      <c r="I61" s="13"/>
      <c r="K61" s="16"/>
      <c r="L61" s="16"/>
      <c r="M61" s="16"/>
    </row>
    <row r="62" spans="1:13" s="12" customFormat="1" x14ac:dyDescent="0.3">
      <c r="A62" s="17"/>
      <c r="B62" s="17"/>
      <c r="C62" s="17"/>
      <c r="D62" s="17"/>
      <c r="E62" s="20"/>
      <c r="F62" s="20"/>
      <c r="G62" s="23"/>
      <c r="H62" s="17"/>
      <c r="I62" s="13"/>
      <c r="K62" s="16"/>
      <c r="L62" s="16"/>
      <c r="M62" s="16"/>
    </row>
    <row r="63" spans="1:13" s="12" customFormat="1" x14ac:dyDescent="0.3">
      <c r="A63" s="17"/>
      <c r="B63" s="17"/>
      <c r="C63" s="17"/>
      <c r="D63" s="17"/>
      <c r="E63" s="20"/>
      <c r="F63" s="20"/>
      <c r="G63" s="23"/>
      <c r="H63" s="17"/>
      <c r="I63" s="13"/>
      <c r="K63" s="16"/>
      <c r="L63" s="16"/>
      <c r="M63" s="16"/>
    </row>
    <row r="64" spans="1:13" s="12" customFormat="1" x14ac:dyDescent="0.3">
      <c r="A64" s="17"/>
      <c r="B64" s="17"/>
      <c r="C64" s="17"/>
      <c r="D64" s="17"/>
      <c r="E64" s="20"/>
      <c r="F64" s="20"/>
      <c r="G64" s="23"/>
      <c r="H64" s="17"/>
      <c r="I64" s="13"/>
      <c r="K64" s="16"/>
      <c r="L64" s="16"/>
      <c r="M64" s="16"/>
    </row>
    <row r="65" spans="1:13" s="12" customFormat="1" x14ac:dyDescent="0.3">
      <c r="A65" s="17"/>
      <c r="B65" s="17"/>
      <c r="C65" s="17"/>
      <c r="D65" s="17"/>
      <c r="E65" s="20"/>
      <c r="F65" s="20"/>
      <c r="G65" s="23"/>
      <c r="H65" s="17"/>
      <c r="I65" s="13"/>
      <c r="K65" s="16"/>
      <c r="L65" s="16"/>
      <c r="M65" s="16"/>
    </row>
    <row r="66" spans="1:13" s="12" customFormat="1" x14ac:dyDescent="0.3">
      <c r="A66" s="17"/>
      <c r="B66" s="17"/>
      <c r="C66" s="17"/>
      <c r="D66" s="17"/>
      <c r="E66" s="20"/>
      <c r="F66" s="20"/>
      <c r="G66" s="23"/>
      <c r="H66" s="17"/>
      <c r="I66" s="13"/>
      <c r="K66" s="16"/>
      <c r="L66" s="16"/>
      <c r="M66" s="16"/>
    </row>
    <row r="67" spans="1:13" s="12" customFormat="1" x14ac:dyDescent="0.3">
      <c r="A67" s="17"/>
      <c r="B67" s="17"/>
      <c r="C67" s="17"/>
      <c r="D67" s="17"/>
      <c r="E67" s="20"/>
      <c r="F67" s="20"/>
      <c r="G67" s="23"/>
      <c r="H67" s="17"/>
      <c r="I67" s="13"/>
      <c r="K67" s="16"/>
      <c r="L67" s="16"/>
      <c r="M67" s="16"/>
    </row>
    <row r="68" spans="1:13" s="12" customFormat="1" x14ac:dyDescent="0.3">
      <c r="A68" s="17"/>
      <c r="B68" s="17"/>
      <c r="C68" s="17"/>
      <c r="D68" s="17"/>
      <c r="E68" s="20"/>
      <c r="F68" s="20"/>
      <c r="G68" s="23"/>
      <c r="H68" s="17"/>
      <c r="I68" s="13"/>
      <c r="K68" s="16"/>
      <c r="L68" s="16"/>
      <c r="M68" s="16"/>
    </row>
    <row r="69" spans="1:13" s="12" customFormat="1" x14ac:dyDescent="0.3">
      <c r="A69" s="17"/>
      <c r="B69" s="17"/>
      <c r="C69" s="17"/>
      <c r="D69" s="17"/>
      <c r="E69" s="20"/>
      <c r="F69" s="20"/>
      <c r="G69" s="23"/>
      <c r="H69" s="17"/>
      <c r="I69" s="13"/>
      <c r="K69" s="16"/>
      <c r="L69" s="16"/>
      <c r="M69" s="16"/>
    </row>
    <row r="70" spans="1:13" s="12" customFormat="1" x14ac:dyDescent="0.3">
      <c r="A70" s="17"/>
      <c r="B70" s="17"/>
      <c r="C70" s="17"/>
      <c r="D70" s="17"/>
      <c r="E70" s="20"/>
      <c r="F70" s="20"/>
      <c r="G70" s="23"/>
      <c r="H70" s="17"/>
      <c r="I70" s="13"/>
      <c r="K70" s="16"/>
      <c r="L70" s="16"/>
      <c r="M70" s="16"/>
    </row>
    <row r="71" spans="1:13" s="12" customFormat="1" x14ac:dyDescent="0.3">
      <c r="A71" s="17"/>
      <c r="B71" s="17"/>
      <c r="C71" s="17"/>
      <c r="D71" s="17"/>
      <c r="E71" s="20"/>
      <c r="F71" s="20"/>
      <c r="G71" s="23"/>
      <c r="H71" s="17"/>
      <c r="I71" s="13"/>
      <c r="K71" s="16"/>
      <c r="L71" s="16"/>
      <c r="M71" s="16"/>
    </row>
    <row r="72" spans="1:13" s="12" customFormat="1" x14ac:dyDescent="0.3">
      <c r="A72" s="17"/>
      <c r="B72" s="17"/>
      <c r="C72" s="17"/>
      <c r="D72" s="17"/>
      <c r="E72" s="20"/>
      <c r="F72" s="20"/>
      <c r="G72" s="23"/>
      <c r="H72" s="17"/>
      <c r="I72" s="13"/>
      <c r="K72" s="16"/>
      <c r="L72" s="16"/>
      <c r="M72" s="16"/>
    </row>
    <row r="73" spans="1:13" s="12" customFormat="1" x14ac:dyDescent="0.3">
      <c r="A73" s="17"/>
      <c r="B73" s="17"/>
      <c r="C73" s="17"/>
      <c r="D73" s="17"/>
      <c r="E73" s="20"/>
      <c r="F73" s="20"/>
      <c r="G73" s="23"/>
      <c r="H73" s="17"/>
      <c r="I73" s="13"/>
      <c r="K73" s="16"/>
      <c r="L73" s="16"/>
      <c r="M73" s="16"/>
    </row>
    <row r="74" spans="1:13" s="12" customFormat="1" x14ac:dyDescent="0.3">
      <c r="A74" s="17"/>
      <c r="B74" s="17"/>
      <c r="C74" s="17"/>
      <c r="D74" s="17"/>
      <c r="E74" s="20"/>
      <c r="F74" s="20"/>
      <c r="G74" s="23"/>
      <c r="H74" s="17"/>
      <c r="I74" s="13"/>
      <c r="K74" s="16"/>
      <c r="L74" s="16"/>
      <c r="M74" s="16"/>
    </row>
    <row r="75" spans="1:13" s="12" customFormat="1" x14ac:dyDescent="0.3">
      <c r="A75" s="17"/>
      <c r="B75" s="17"/>
      <c r="C75" s="17"/>
      <c r="D75" s="17"/>
      <c r="E75" s="20"/>
      <c r="F75" s="20"/>
      <c r="G75" s="23"/>
      <c r="H75" s="17"/>
      <c r="I75" s="13"/>
      <c r="K75" s="16"/>
      <c r="L75" s="16"/>
      <c r="M75" s="16"/>
    </row>
    <row r="76" spans="1:13" s="12" customFormat="1" x14ac:dyDescent="0.3">
      <c r="A76" s="17"/>
      <c r="B76" s="17"/>
      <c r="C76" s="17"/>
      <c r="D76" s="17"/>
      <c r="E76" s="20"/>
      <c r="F76" s="20"/>
      <c r="G76" s="23"/>
      <c r="H76" s="17"/>
      <c r="I76" s="13"/>
      <c r="K76" s="16"/>
      <c r="L76" s="16"/>
      <c r="M76" s="16"/>
    </row>
    <row r="77" spans="1:13" s="12" customFormat="1" x14ac:dyDescent="0.3">
      <c r="A77" s="17"/>
      <c r="B77" s="17"/>
      <c r="C77" s="17"/>
      <c r="D77" s="17"/>
      <c r="E77" s="20"/>
      <c r="F77" s="20"/>
      <c r="G77" s="23"/>
      <c r="H77" s="17"/>
      <c r="I77" s="13"/>
      <c r="K77" s="16"/>
      <c r="L77" s="16"/>
      <c r="M77" s="16"/>
    </row>
    <row r="78" spans="1:13" s="12" customFormat="1" x14ac:dyDescent="0.3">
      <c r="A78" s="17"/>
      <c r="B78" s="17"/>
      <c r="C78" s="17"/>
      <c r="D78" s="17"/>
      <c r="E78" s="20"/>
      <c r="F78" s="20"/>
      <c r="G78" s="23"/>
      <c r="H78" s="17"/>
      <c r="I78" s="13"/>
      <c r="K78" s="16"/>
      <c r="L78" s="16"/>
      <c r="M78" s="16"/>
    </row>
    <row r="79" spans="1:13" s="12" customFormat="1" x14ac:dyDescent="0.3">
      <c r="A79" s="17"/>
      <c r="B79" s="17"/>
      <c r="C79" s="17"/>
      <c r="D79" s="17"/>
      <c r="E79" s="20"/>
      <c r="F79" s="20"/>
      <c r="G79" s="23"/>
      <c r="H79" s="17"/>
      <c r="I79" s="13"/>
      <c r="K79" s="16"/>
      <c r="L79" s="16"/>
      <c r="M79" s="16"/>
    </row>
    <row r="80" spans="1:13" s="12" customFormat="1" x14ac:dyDescent="0.3">
      <c r="A80" s="17"/>
      <c r="B80" s="17"/>
      <c r="C80" s="17"/>
      <c r="D80" s="17"/>
      <c r="E80" s="20"/>
      <c r="F80" s="20"/>
      <c r="G80" s="23"/>
      <c r="H80" s="17"/>
      <c r="I80" s="13"/>
      <c r="K80" s="16"/>
      <c r="L80" s="16"/>
      <c r="M80" s="16"/>
    </row>
    <row r="81" spans="1:13" s="12" customFormat="1" x14ac:dyDescent="0.3">
      <c r="A81" s="17"/>
      <c r="B81" s="17"/>
      <c r="C81" s="17"/>
      <c r="D81" s="17"/>
      <c r="E81" s="20"/>
      <c r="F81" s="20"/>
      <c r="G81" s="23"/>
      <c r="H81" s="17"/>
      <c r="I81" s="13"/>
      <c r="K81" s="16"/>
      <c r="L81" s="16"/>
      <c r="M81" s="16"/>
    </row>
    <row r="82" spans="1:13" s="12" customFormat="1" x14ac:dyDescent="0.3">
      <c r="A82" s="17"/>
      <c r="B82" s="17"/>
      <c r="C82" s="17"/>
      <c r="D82" s="17"/>
      <c r="E82" s="20"/>
      <c r="F82" s="20"/>
      <c r="G82" s="23"/>
      <c r="H82" s="17"/>
      <c r="I82" s="13"/>
      <c r="K82" s="16"/>
      <c r="L82" s="16"/>
      <c r="M82" s="16"/>
    </row>
    <row r="83" spans="1:13" s="12" customFormat="1" x14ac:dyDescent="0.3">
      <c r="A83" s="17"/>
      <c r="B83" s="17"/>
      <c r="C83" s="17"/>
      <c r="D83" s="17"/>
      <c r="E83" s="20"/>
      <c r="F83" s="20"/>
      <c r="G83" s="23"/>
      <c r="H83" s="17"/>
      <c r="I83" s="13"/>
      <c r="K83" s="16"/>
      <c r="L83" s="16"/>
      <c r="M83" s="16"/>
    </row>
    <row r="84" spans="1:13" s="12" customFormat="1" x14ac:dyDescent="0.3">
      <c r="A84" s="17"/>
      <c r="B84" s="17"/>
      <c r="C84" s="17"/>
      <c r="D84" s="17"/>
      <c r="E84" s="20"/>
      <c r="F84" s="20"/>
      <c r="G84" s="23"/>
      <c r="H84" s="17"/>
      <c r="I84" s="13"/>
      <c r="K84" s="16"/>
      <c r="L84" s="16"/>
      <c r="M84" s="16"/>
    </row>
    <row r="85" spans="1:13" s="12" customFormat="1" x14ac:dyDescent="0.3">
      <c r="A85" s="17"/>
      <c r="B85" s="17"/>
      <c r="C85" s="17"/>
      <c r="D85" s="17"/>
      <c r="E85" s="20"/>
      <c r="F85" s="20"/>
      <c r="G85" s="23"/>
      <c r="H85" s="17"/>
      <c r="I85" s="13"/>
      <c r="K85" s="16"/>
      <c r="L85" s="16"/>
      <c r="M85" s="16"/>
    </row>
    <row r="86" spans="1:13" s="12" customFormat="1" x14ac:dyDescent="0.3">
      <c r="A86" s="17"/>
      <c r="B86" s="17"/>
      <c r="C86" s="17"/>
      <c r="D86" s="17"/>
      <c r="E86" s="20"/>
      <c r="F86" s="20"/>
      <c r="G86" s="23"/>
      <c r="H86" s="17"/>
      <c r="I86" s="13"/>
      <c r="K86" s="16"/>
      <c r="L86" s="16"/>
      <c r="M86" s="16"/>
    </row>
    <row r="87" spans="1:13" s="12" customFormat="1" x14ac:dyDescent="0.3">
      <c r="A87" s="17"/>
      <c r="B87" s="17"/>
      <c r="C87" s="17"/>
      <c r="D87" s="17"/>
      <c r="E87" s="20"/>
      <c r="F87" s="20"/>
      <c r="G87" s="23"/>
      <c r="H87" s="17"/>
      <c r="I87" s="13"/>
      <c r="K87" s="16"/>
      <c r="L87" s="16"/>
      <c r="M87" s="16"/>
    </row>
    <row r="88" spans="1:13" s="12" customFormat="1" x14ac:dyDescent="0.3">
      <c r="A88" s="17"/>
      <c r="B88" s="17"/>
      <c r="C88" s="17"/>
      <c r="D88" s="17"/>
      <c r="E88" s="20"/>
      <c r="F88" s="20"/>
      <c r="G88" s="23"/>
      <c r="H88" s="17"/>
      <c r="I88" s="13"/>
      <c r="K88" s="16"/>
      <c r="L88" s="16"/>
      <c r="M88" s="16"/>
    </row>
    <row r="89" spans="1:13" s="12" customFormat="1" x14ac:dyDescent="0.3">
      <c r="A89" s="17"/>
      <c r="B89" s="17"/>
      <c r="C89" s="17"/>
      <c r="D89" s="17"/>
      <c r="E89" s="20"/>
      <c r="F89" s="20"/>
      <c r="G89" s="23"/>
      <c r="H89" s="17"/>
      <c r="I89" s="13"/>
      <c r="K89" s="16"/>
      <c r="L89" s="16"/>
      <c r="M89" s="16"/>
    </row>
    <row r="90" spans="1:13" s="12" customFormat="1" x14ac:dyDescent="0.3">
      <c r="A90" s="17"/>
      <c r="B90" s="17"/>
      <c r="C90" s="17"/>
      <c r="D90" s="17"/>
      <c r="E90" s="20"/>
      <c r="F90" s="20"/>
      <c r="G90" s="23"/>
      <c r="H90" s="17"/>
      <c r="I90" s="13"/>
      <c r="K90" s="16"/>
      <c r="L90" s="16"/>
      <c r="M90" s="16"/>
    </row>
    <row r="91" spans="1:13" s="12" customFormat="1" x14ac:dyDescent="0.3">
      <c r="A91" s="17"/>
      <c r="B91" s="17"/>
      <c r="C91" s="17"/>
      <c r="D91" s="17"/>
      <c r="E91" s="20"/>
      <c r="F91" s="20"/>
      <c r="G91" s="23"/>
      <c r="H91" s="17"/>
      <c r="I91" s="13"/>
      <c r="K91" s="16"/>
      <c r="L91" s="16"/>
      <c r="M91" s="16"/>
    </row>
    <row r="92" spans="1:13" s="12" customFormat="1" x14ac:dyDescent="0.3">
      <c r="A92" s="17"/>
      <c r="B92" s="17"/>
      <c r="C92" s="17"/>
      <c r="D92" s="17"/>
      <c r="E92" s="20"/>
      <c r="F92" s="20"/>
      <c r="G92" s="23"/>
      <c r="H92" s="17"/>
      <c r="I92" s="13"/>
      <c r="K92" s="16"/>
      <c r="L92" s="16"/>
      <c r="M92" s="16"/>
    </row>
    <row r="93" spans="1:13" s="12" customFormat="1" x14ac:dyDescent="0.3">
      <c r="A93" s="17"/>
      <c r="B93" s="17"/>
      <c r="C93" s="17"/>
      <c r="D93" s="17"/>
      <c r="E93" s="20"/>
      <c r="F93" s="20"/>
      <c r="G93" s="23"/>
      <c r="H93" s="17"/>
      <c r="I93" s="13"/>
      <c r="K93" s="16"/>
      <c r="L93" s="16"/>
      <c r="M93" s="16"/>
    </row>
    <row r="94" spans="1:13" s="12" customFormat="1" x14ac:dyDescent="0.3">
      <c r="A94" s="17"/>
      <c r="B94" s="17"/>
      <c r="C94" s="17"/>
      <c r="D94" s="17"/>
      <c r="E94" s="20"/>
      <c r="F94" s="20"/>
      <c r="G94" s="23"/>
      <c r="H94" s="17"/>
      <c r="I94" s="13"/>
      <c r="K94" s="16"/>
      <c r="L94" s="16"/>
      <c r="M94" s="16"/>
    </row>
    <row r="95" spans="1:13" s="12" customFormat="1" x14ac:dyDescent="0.3">
      <c r="A95" s="17"/>
      <c r="B95" s="17"/>
      <c r="C95" s="17"/>
      <c r="D95" s="17"/>
      <c r="E95" s="20"/>
      <c r="F95" s="20"/>
      <c r="G95" s="23"/>
      <c r="H95" s="17"/>
      <c r="I95" s="13"/>
      <c r="K95" s="16"/>
      <c r="L95" s="16"/>
      <c r="M95" s="16"/>
    </row>
    <row r="96" spans="1:13" s="12" customFormat="1" x14ac:dyDescent="0.3">
      <c r="A96" s="17"/>
      <c r="B96" s="17"/>
      <c r="C96" s="17"/>
      <c r="D96" s="17"/>
      <c r="E96" s="20"/>
      <c r="F96" s="20"/>
      <c r="G96" s="23"/>
      <c r="H96" s="17"/>
      <c r="I96" s="13"/>
      <c r="K96" s="16"/>
      <c r="L96" s="16"/>
      <c r="M96" s="16"/>
    </row>
    <row r="97" spans="1:13" s="12" customFormat="1" x14ac:dyDescent="0.3">
      <c r="A97" s="17"/>
      <c r="B97" s="17"/>
      <c r="C97" s="17"/>
      <c r="D97" s="17"/>
      <c r="E97" s="20"/>
      <c r="F97" s="20"/>
      <c r="G97" s="23"/>
      <c r="H97" s="17"/>
      <c r="I97" s="13"/>
      <c r="K97" s="16"/>
      <c r="L97" s="16"/>
      <c r="M97" s="16"/>
    </row>
    <row r="98" spans="1:13" s="12" customFormat="1" x14ac:dyDescent="0.3">
      <c r="A98" s="17"/>
      <c r="B98" s="17"/>
      <c r="C98" s="17"/>
      <c r="D98" s="17"/>
      <c r="E98" s="20"/>
      <c r="F98" s="20"/>
      <c r="G98" s="23"/>
      <c r="H98" s="17"/>
      <c r="I98" s="13"/>
      <c r="K98" s="16"/>
      <c r="L98" s="16"/>
      <c r="M98" s="16"/>
    </row>
    <row r="99" spans="1:13" s="12" customFormat="1" x14ac:dyDescent="0.3">
      <c r="A99" s="17"/>
      <c r="B99" s="17"/>
      <c r="C99" s="17"/>
      <c r="D99" s="17"/>
      <c r="E99" s="20"/>
      <c r="F99" s="20"/>
      <c r="G99" s="23"/>
      <c r="H99" s="17"/>
      <c r="I99" s="13"/>
      <c r="K99" s="16"/>
      <c r="L99" s="16"/>
      <c r="M99" s="16"/>
    </row>
    <row r="100" spans="1:13" s="12" customFormat="1" x14ac:dyDescent="0.3">
      <c r="A100" s="16"/>
      <c r="B100" s="17"/>
      <c r="C100" s="16"/>
      <c r="D100" s="17"/>
      <c r="E100" s="20"/>
      <c r="F100" s="19"/>
      <c r="G100" s="26"/>
      <c r="H100" s="16"/>
      <c r="K100" s="16"/>
      <c r="L100" s="16"/>
      <c r="M100" s="16"/>
    </row>
    <row r="101" spans="1:13" s="12" customFormat="1" x14ac:dyDescent="0.3">
      <c r="A101" s="16"/>
      <c r="B101" s="16"/>
      <c r="C101" s="16"/>
      <c r="D101" s="16"/>
      <c r="E101" s="19"/>
      <c r="F101" s="19"/>
      <c r="G101" s="26"/>
      <c r="H101" s="16"/>
      <c r="K101" s="16"/>
      <c r="L101" s="16"/>
      <c r="M101" s="16"/>
    </row>
    <row r="102" spans="1:13" s="12" customFormat="1" x14ac:dyDescent="0.3">
      <c r="A102" s="16"/>
      <c r="B102" s="16"/>
      <c r="C102" s="16"/>
      <c r="D102" s="16"/>
      <c r="E102" s="19"/>
      <c r="F102" s="19"/>
      <c r="G102" s="26"/>
      <c r="H102" s="16"/>
      <c r="K102" s="16"/>
      <c r="L102" s="16"/>
      <c r="M102" s="16"/>
    </row>
    <row r="103" spans="1:13" s="12" customFormat="1" x14ac:dyDescent="0.3">
      <c r="A103" s="16"/>
      <c r="B103" s="16"/>
      <c r="C103" s="16"/>
      <c r="D103" s="16"/>
      <c r="E103" s="19"/>
      <c r="F103" s="19"/>
      <c r="G103" s="26"/>
      <c r="H103" s="16"/>
      <c r="K103" s="16"/>
      <c r="L103" s="16"/>
      <c r="M103" s="16"/>
    </row>
    <row r="104" spans="1:13" s="12" customFormat="1" x14ac:dyDescent="0.3">
      <c r="A104" s="16"/>
      <c r="B104" s="16"/>
      <c r="C104" s="16"/>
      <c r="D104" s="16"/>
      <c r="E104" s="19"/>
      <c r="F104" s="19"/>
      <c r="G104" s="26"/>
      <c r="H104" s="16"/>
      <c r="K104" s="16"/>
      <c r="L104" s="16"/>
      <c r="M104" s="16"/>
    </row>
    <row r="105" spans="1:13" s="12" customFormat="1" x14ac:dyDescent="0.3">
      <c r="A105" s="16"/>
      <c r="B105" s="16"/>
      <c r="C105" s="16"/>
      <c r="D105" s="16"/>
      <c r="E105" s="19"/>
      <c r="F105" s="19"/>
      <c r="G105" s="26"/>
      <c r="H105" s="16"/>
      <c r="K105" s="16"/>
      <c r="L105" s="16"/>
      <c r="M105" s="16"/>
    </row>
    <row r="106" spans="1:13" s="12" customFormat="1" x14ac:dyDescent="0.3">
      <c r="A106" s="16"/>
      <c r="B106" s="16"/>
      <c r="C106" s="16"/>
      <c r="D106" s="16"/>
      <c r="E106" s="19"/>
      <c r="F106" s="19"/>
      <c r="G106" s="26"/>
      <c r="H106" s="16"/>
      <c r="K106" s="16"/>
      <c r="L106" s="16"/>
      <c r="M106" s="16"/>
    </row>
    <row r="107" spans="1:13" s="12" customFormat="1" x14ac:dyDescent="0.3">
      <c r="A107" s="16"/>
      <c r="B107" s="16"/>
      <c r="C107" s="16"/>
      <c r="D107" s="16"/>
      <c r="E107" s="19"/>
      <c r="F107" s="19"/>
      <c r="G107" s="26"/>
      <c r="H107" s="16"/>
      <c r="K107" s="16"/>
      <c r="L107" s="16"/>
      <c r="M107" s="16"/>
    </row>
    <row r="108" spans="1:13" s="12" customFormat="1" x14ac:dyDescent="0.3">
      <c r="A108" s="16"/>
      <c r="B108" s="16"/>
      <c r="C108" s="16"/>
      <c r="D108" s="16"/>
      <c r="E108" s="19"/>
      <c r="F108" s="19"/>
      <c r="G108" s="26"/>
      <c r="H108" s="16"/>
      <c r="K108" s="16"/>
      <c r="L108" s="16"/>
      <c r="M108" s="16"/>
    </row>
    <row r="109" spans="1:13" s="12" customFormat="1" x14ac:dyDescent="0.3">
      <c r="A109" s="16"/>
      <c r="B109" s="16"/>
      <c r="C109" s="16"/>
      <c r="D109" s="16"/>
      <c r="E109" s="19"/>
      <c r="F109" s="19"/>
      <c r="G109" s="26"/>
      <c r="H109" s="16"/>
      <c r="K109" s="16"/>
      <c r="L109" s="16"/>
      <c r="M109" s="16"/>
    </row>
    <row r="110" spans="1:13" s="12" customFormat="1" x14ac:dyDescent="0.3">
      <c r="A110" s="16"/>
      <c r="B110" s="16"/>
      <c r="C110" s="16"/>
      <c r="D110" s="16"/>
      <c r="E110" s="19"/>
      <c r="F110" s="19"/>
      <c r="G110" s="26"/>
      <c r="H110" s="16"/>
      <c r="K110" s="16"/>
      <c r="L110" s="16"/>
      <c r="M110" s="16"/>
    </row>
    <row r="111" spans="1:13" s="12" customFormat="1" x14ac:dyDescent="0.3">
      <c r="A111" s="16"/>
      <c r="B111" s="16"/>
      <c r="C111" s="16"/>
      <c r="D111" s="16"/>
      <c r="E111" s="19"/>
      <c r="F111" s="19"/>
      <c r="G111" s="26"/>
      <c r="H111" s="16"/>
      <c r="K111" s="16"/>
      <c r="L111" s="16"/>
      <c r="M111" s="16"/>
    </row>
    <row r="112" spans="1:13" s="12" customFormat="1" x14ac:dyDescent="0.3">
      <c r="A112" s="16"/>
      <c r="B112" s="16"/>
      <c r="C112" s="16"/>
      <c r="D112" s="16"/>
      <c r="E112" s="19"/>
      <c r="F112" s="19"/>
      <c r="G112" s="26"/>
      <c r="H112" s="16"/>
      <c r="K112" s="16"/>
      <c r="L112" s="16"/>
      <c r="M112" s="16"/>
    </row>
    <row r="113" spans="1:13" s="12" customFormat="1" x14ac:dyDescent="0.3">
      <c r="A113" s="16"/>
      <c r="B113" s="16"/>
      <c r="C113" s="16"/>
      <c r="D113" s="16"/>
      <c r="E113" s="19"/>
      <c r="F113" s="19"/>
      <c r="G113" s="26"/>
      <c r="H113" s="16"/>
      <c r="K113" s="16"/>
      <c r="L113" s="16"/>
      <c r="M113" s="16"/>
    </row>
    <row r="114" spans="1:13" s="12" customFormat="1" x14ac:dyDescent="0.3">
      <c r="A114" s="16"/>
      <c r="B114" s="16"/>
      <c r="C114" s="16"/>
      <c r="D114" s="16"/>
      <c r="E114" s="19"/>
      <c r="F114" s="19"/>
      <c r="G114" s="26"/>
      <c r="H114" s="16"/>
      <c r="K114" s="16"/>
      <c r="L114" s="16"/>
      <c r="M114" s="16"/>
    </row>
    <row r="115" spans="1:13" s="12" customFormat="1" x14ac:dyDescent="0.3">
      <c r="A115" s="16"/>
      <c r="B115" s="16"/>
      <c r="C115" s="16"/>
      <c r="D115" s="16"/>
      <c r="E115" s="19"/>
      <c r="F115" s="19"/>
      <c r="G115" s="26"/>
      <c r="H115" s="16"/>
      <c r="K115" s="16"/>
      <c r="L115" s="16"/>
      <c r="M115" s="16"/>
    </row>
    <row r="116" spans="1:13" s="12" customFormat="1" x14ac:dyDescent="0.3">
      <c r="A116" s="16"/>
      <c r="B116" s="16"/>
      <c r="C116" s="16"/>
      <c r="D116" s="16"/>
      <c r="E116" s="19"/>
      <c r="F116" s="19"/>
      <c r="G116" s="26"/>
      <c r="H116" s="16"/>
      <c r="K116" s="16"/>
      <c r="L116" s="16"/>
      <c r="M116" s="16"/>
    </row>
    <row r="117" spans="1:13" s="12" customFormat="1" x14ac:dyDescent="0.3">
      <c r="A117" s="16"/>
      <c r="B117" s="16"/>
      <c r="C117" s="16"/>
      <c r="D117" s="16"/>
      <c r="E117" s="19"/>
      <c r="F117" s="19"/>
      <c r="G117" s="26"/>
      <c r="H117" s="16"/>
      <c r="K117" s="16"/>
      <c r="L117" s="16"/>
      <c r="M117" s="16"/>
    </row>
    <row r="118" spans="1:13" s="12" customFormat="1" x14ac:dyDescent="0.3">
      <c r="A118" s="16"/>
      <c r="B118" s="16"/>
      <c r="C118" s="16"/>
      <c r="D118" s="16"/>
      <c r="E118" s="19"/>
      <c r="F118" s="19"/>
      <c r="G118" s="26"/>
      <c r="H118" s="16"/>
      <c r="K118" s="16"/>
      <c r="L118" s="16"/>
      <c r="M118" s="16"/>
    </row>
    <row r="119" spans="1:13" s="12" customFormat="1" x14ac:dyDescent="0.3">
      <c r="A119" s="16"/>
      <c r="B119" s="16"/>
      <c r="C119" s="16"/>
      <c r="D119" s="16"/>
      <c r="E119" s="19"/>
      <c r="F119" s="19"/>
      <c r="G119" s="26"/>
      <c r="H119" s="16"/>
      <c r="K119" s="16"/>
      <c r="L119" s="16"/>
      <c r="M119" s="16"/>
    </row>
    <row r="120" spans="1:13" s="12" customFormat="1" x14ac:dyDescent="0.3">
      <c r="A120" s="16"/>
      <c r="B120" s="16"/>
      <c r="C120" s="16"/>
      <c r="D120" s="16"/>
      <c r="E120" s="19"/>
      <c r="F120" s="19"/>
      <c r="G120" s="26"/>
      <c r="H120" s="16"/>
      <c r="K120" s="16"/>
      <c r="L120" s="16"/>
      <c r="M120" s="16"/>
    </row>
    <row r="121" spans="1:13" s="12" customFormat="1" x14ac:dyDescent="0.3">
      <c r="A121" s="16"/>
      <c r="B121" s="16"/>
      <c r="C121" s="16"/>
      <c r="D121" s="16"/>
      <c r="E121" s="19"/>
      <c r="F121" s="19"/>
      <c r="G121" s="26"/>
      <c r="H121" s="16"/>
      <c r="K121" s="16"/>
      <c r="L121" s="16"/>
      <c r="M121" s="16"/>
    </row>
    <row r="122" spans="1:13" s="12" customFormat="1" x14ac:dyDescent="0.3">
      <c r="A122" s="16"/>
      <c r="B122" s="16"/>
      <c r="C122" s="16"/>
      <c r="D122" s="16"/>
      <c r="E122" s="19"/>
      <c r="F122" s="19"/>
      <c r="G122" s="26"/>
      <c r="H122" s="16"/>
      <c r="K122" s="16"/>
      <c r="L122" s="16"/>
      <c r="M122" s="16"/>
    </row>
    <row r="123" spans="1:13" s="12" customFormat="1" x14ac:dyDescent="0.3">
      <c r="A123" s="16"/>
      <c r="B123" s="16"/>
      <c r="C123" s="16"/>
      <c r="D123" s="16"/>
      <c r="E123" s="19"/>
      <c r="F123" s="19"/>
      <c r="G123" s="26"/>
      <c r="H123" s="16"/>
      <c r="K123" s="16"/>
      <c r="L123" s="16"/>
      <c r="M123" s="16"/>
    </row>
    <row r="124" spans="1:13" s="12" customFormat="1" x14ac:dyDescent="0.3">
      <c r="A124" s="16"/>
      <c r="B124" s="16"/>
      <c r="C124" s="16"/>
      <c r="D124" s="16"/>
      <c r="E124" s="19"/>
      <c r="F124" s="19"/>
      <c r="G124" s="26"/>
      <c r="H124" s="16"/>
      <c r="K124" s="16"/>
      <c r="L124" s="16"/>
      <c r="M124" s="16"/>
    </row>
    <row r="125" spans="1:13" s="12" customFormat="1" x14ac:dyDescent="0.3">
      <c r="A125" s="16"/>
      <c r="B125" s="16"/>
      <c r="C125" s="16"/>
      <c r="D125" s="16"/>
      <c r="E125" s="19"/>
      <c r="F125" s="19"/>
      <c r="G125" s="26"/>
      <c r="H125" s="16"/>
      <c r="K125" s="16"/>
      <c r="L125" s="16"/>
      <c r="M125" s="16"/>
    </row>
    <row r="126" spans="1:13" s="12" customFormat="1" x14ac:dyDescent="0.3">
      <c r="A126" s="16"/>
      <c r="B126" s="16"/>
      <c r="C126" s="16"/>
      <c r="D126" s="16"/>
      <c r="E126" s="19"/>
      <c r="F126" s="19"/>
      <c r="G126" s="26"/>
      <c r="H126" s="16"/>
      <c r="K126" s="16"/>
      <c r="L126" s="16"/>
      <c r="M126" s="16"/>
    </row>
    <row r="127" spans="1:13" s="12" customFormat="1" x14ac:dyDescent="0.3">
      <c r="A127" s="16"/>
      <c r="B127" s="16"/>
      <c r="C127" s="16"/>
      <c r="D127" s="16"/>
      <c r="E127" s="19"/>
      <c r="F127" s="19"/>
      <c r="G127" s="26"/>
      <c r="H127" s="16"/>
      <c r="K127" s="16"/>
      <c r="L127" s="16"/>
      <c r="M127" s="16"/>
    </row>
    <row r="128" spans="1:13" s="12" customFormat="1" x14ac:dyDescent="0.3">
      <c r="A128" s="16"/>
      <c r="B128" s="16"/>
      <c r="C128" s="16"/>
      <c r="D128" s="16"/>
      <c r="E128" s="19"/>
      <c r="F128" s="19"/>
      <c r="G128" s="26"/>
      <c r="H128" s="16"/>
      <c r="K128" s="16"/>
      <c r="L128" s="16"/>
      <c r="M128" s="16"/>
    </row>
    <row r="129" spans="1:13" s="12" customFormat="1" x14ac:dyDescent="0.3">
      <c r="A129" s="16"/>
      <c r="B129" s="16"/>
      <c r="C129" s="16"/>
      <c r="D129" s="16"/>
      <c r="E129" s="19"/>
      <c r="F129" s="19"/>
      <c r="G129" s="26"/>
      <c r="H129" s="16"/>
      <c r="K129" s="16"/>
      <c r="L129" s="16"/>
      <c r="M129" s="16"/>
    </row>
    <row r="130" spans="1:13" s="12" customFormat="1" x14ac:dyDescent="0.3">
      <c r="A130" s="16"/>
      <c r="B130" s="16"/>
      <c r="C130" s="16"/>
      <c r="D130" s="16"/>
      <c r="E130" s="19"/>
      <c r="F130" s="19"/>
      <c r="G130" s="26"/>
      <c r="H130" s="16"/>
      <c r="K130" s="16"/>
      <c r="L130" s="16"/>
      <c r="M130" s="16"/>
    </row>
    <row r="131" spans="1:13" s="12" customFormat="1" x14ac:dyDescent="0.3">
      <c r="A131" s="16"/>
      <c r="B131" s="16"/>
      <c r="C131" s="16"/>
      <c r="D131" s="16"/>
      <c r="E131" s="19"/>
      <c r="F131" s="19"/>
      <c r="G131" s="26"/>
      <c r="H131" s="16"/>
      <c r="K131" s="16"/>
      <c r="L131" s="16"/>
      <c r="M131" s="16"/>
    </row>
    <row r="132" spans="1:13" s="12" customFormat="1" x14ac:dyDescent="0.3">
      <c r="A132" s="16"/>
      <c r="B132" s="16"/>
      <c r="C132" s="16"/>
      <c r="D132" s="16"/>
      <c r="E132" s="19"/>
      <c r="F132" s="19"/>
      <c r="G132" s="26"/>
      <c r="H132" s="16"/>
      <c r="K132" s="16"/>
      <c r="L132" s="16"/>
      <c r="M132" s="16"/>
    </row>
    <row r="133" spans="1:13" s="12" customFormat="1" x14ac:dyDescent="0.3">
      <c r="A133" s="16"/>
      <c r="B133" s="16"/>
      <c r="C133" s="16"/>
      <c r="D133" s="16"/>
      <c r="E133" s="19"/>
      <c r="F133" s="19"/>
      <c r="G133" s="26"/>
      <c r="H133" s="16"/>
      <c r="K133" s="16"/>
      <c r="L133" s="16"/>
      <c r="M133" s="16"/>
    </row>
    <row r="134" spans="1:13" s="12" customFormat="1" x14ac:dyDescent="0.3">
      <c r="A134" s="16"/>
      <c r="B134" s="16"/>
      <c r="C134" s="16"/>
      <c r="D134" s="16"/>
      <c r="E134" s="19"/>
      <c r="F134" s="19"/>
      <c r="G134" s="26"/>
      <c r="H134" s="16"/>
      <c r="K134" s="16"/>
      <c r="L134" s="16"/>
      <c r="M134" s="16"/>
    </row>
    <row r="135" spans="1:13" s="12" customFormat="1" x14ac:dyDescent="0.3">
      <c r="A135" s="16"/>
      <c r="B135" s="16"/>
      <c r="C135" s="16"/>
      <c r="D135" s="16"/>
      <c r="E135" s="19"/>
      <c r="F135" s="19"/>
      <c r="G135" s="26"/>
      <c r="H135" s="16"/>
      <c r="K135" s="16"/>
      <c r="L135" s="16"/>
      <c r="M135" s="16"/>
    </row>
    <row r="136" spans="1:13" s="12" customFormat="1" x14ac:dyDescent="0.3">
      <c r="A136" s="16"/>
      <c r="B136" s="16"/>
      <c r="C136" s="16"/>
      <c r="D136" s="16"/>
      <c r="E136" s="19"/>
      <c r="F136" s="19"/>
      <c r="G136" s="26"/>
      <c r="H136" s="16"/>
      <c r="K136" s="16"/>
      <c r="L136" s="16"/>
      <c r="M136" s="16"/>
    </row>
    <row r="137" spans="1:13" s="12" customFormat="1" x14ac:dyDescent="0.3">
      <c r="A137" s="16"/>
      <c r="B137" s="16"/>
      <c r="C137" s="16"/>
      <c r="D137" s="16"/>
      <c r="E137" s="19"/>
      <c r="F137" s="19"/>
      <c r="G137" s="26"/>
      <c r="H137" s="16"/>
      <c r="K137" s="16"/>
      <c r="L137" s="16"/>
      <c r="M137" s="16"/>
    </row>
    <row r="138" spans="1:13" s="12" customFormat="1" x14ac:dyDescent="0.3">
      <c r="A138" s="16"/>
      <c r="B138" s="16"/>
      <c r="C138" s="16"/>
      <c r="D138" s="16"/>
      <c r="E138" s="19"/>
      <c r="F138" s="19"/>
      <c r="G138" s="26"/>
      <c r="H138" s="16"/>
      <c r="K138" s="3"/>
      <c r="L138" s="3"/>
      <c r="M138" s="3"/>
    </row>
    <row r="139" spans="1:13" s="12" customFormat="1" x14ac:dyDescent="0.3">
      <c r="A139" s="16"/>
      <c r="B139" s="16"/>
      <c r="C139" s="16"/>
      <c r="D139" s="16"/>
      <c r="E139" s="19"/>
      <c r="F139" s="19"/>
      <c r="G139" s="26"/>
      <c r="H139" s="16"/>
      <c r="K139" s="3"/>
      <c r="L139" s="3"/>
      <c r="M139" s="3"/>
    </row>
    <row r="140" spans="1:13" s="12" customFormat="1" x14ac:dyDescent="0.3">
      <c r="A140" s="16"/>
      <c r="B140" s="16"/>
      <c r="C140" s="16"/>
      <c r="D140" s="16"/>
      <c r="E140" s="19"/>
      <c r="F140" s="19"/>
      <c r="G140" s="26"/>
      <c r="H140" s="16"/>
      <c r="K140" s="3"/>
      <c r="L140" s="3"/>
      <c r="M140" s="3"/>
    </row>
    <row r="141" spans="1:13" s="12" customFormat="1" x14ac:dyDescent="0.3">
      <c r="A141" s="16"/>
      <c r="B141" s="16"/>
      <c r="C141" s="16"/>
      <c r="D141" s="16"/>
      <c r="E141" s="19"/>
      <c r="F141" s="19"/>
      <c r="G141" s="26"/>
      <c r="H141" s="16"/>
      <c r="K141" s="3"/>
      <c r="L141" s="3"/>
      <c r="M141" s="3"/>
    </row>
    <row r="142" spans="1:13" s="12" customFormat="1" x14ac:dyDescent="0.3">
      <c r="A142" s="16"/>
      <c r="B142" s="16"/>
      <c r="C142" s="16"/>
      <c r="D142" s="16"/>
      <c r="E142" s="19"/>
      <c r="F142" s="19"/>
      <c r="G142" s="26"/>
      <c r="H142" s="16"/>
      <c r="K142" s="3"/>
      <c r="L142" s="3"/>
      <c r="M142" s="3"/>
    </row>
    <row r="143" spans="1:13" s="12" customFormat="1" x14ac:dyDescent="0.3">
      <c r="A143" s="16"/>
      <c r="B143" s="16"/>
      <c r="C143" s="16"/>
      <c r="D143" s="16"/>
      <c r="E143" s="19"/>
      <c r="F143" s="19"/>
      <c r="G143" s="26"/>
      <c r="H143" s="16"/>
      <c r="K143" s="3"/>
      <c r="L143" s="3"/>
      <c r="M143" s="3"/>
    </row>
    <row r="144" spans="1:13" s="12" customFormat="1" x14ac:dyDescent="0.3">
      <c r="A144" s="16"/>
      <c r="B144" s="16"/>
      <c r="C144" s="16"/>
      <c r="D144" s="16"/>
      <c r="E144" s="19"/>
      <c r="F144" s="19"/>
      <c r="G144" s="26"/>
      <c r="H144" s="16"/>
      <c r="K144" s="3"/>
      <c r="L144" s="3"/>
      <c r="M144" s="3"/>
    </row>
    <row r="145" spans="1:13" s="12" customFormat="1" x14ac:dyDescent="0.3">
      <c r="A145" s="16"/>
      <c r="B145" s="16"/>
      <c r="C145" s="16"/>
      <c r="D145" s="16"/>
      <c r="E145" s="19"/>
      <c r="F145" s="19"/>
      <c r="G145" s="26"/>
      <c r="H145" s="16"/>
      <c r="K145" s="3"/>
      <c r="L145" s="3"/>
      <c r="M145" s="3"/>
    </row>
    <row r="146" spans="1:13" s="12" customFormat="1" x14ac:dyDescent="0.3">
      <c r="A146" s="16"/>
      <c r="B146" s="16"/>
      <c r="C146" s="16"/>
      <c r="D146" s="16"/>
      <c r="E146" s="19"/>
      <c r="F146" s="19"/>
      <c r="G146" s="26"/>
      <c r="H146" s="16"/>
      <c r="K146" s="3"/>
      <c r="L146" s="3"/>
      <c r="M146" s="3"/>
    </row>
    <row r="147" spans="1:13" s="12" customFormat="1" x14ac:dyDescent="0.3">
      <c r="A147" s="16"/>
      <c r="B147" s="16"/>
      <c r="C147" s="16"/>
      <c r="D147" s="16"/>
      <c r="E147" s="19"/>
      <c r="F147" s="19"/>
      <c r="G147" s="26"/>
      <c r="H147" s="16"/>
      <c r="K147" s="3"/>
      <c r="L147" s="3"/>
      <c r="M147" s="3"/>
    </row>
    <row r="148" spans="1:13" s="12" customFormat="1" x14ac:dyDescent="0.3">
      <c r="A148" s="16"/>
      <c r="B148" s="16"/>
      <c r="C148" s="16"/>
      <c r="D148" s="16"/>
      <c r="E148" s="19"/>
      <c r="F148" s="19"/>
      <c r="G148" s="26"/>
      <c r="H148" s="16"/>
      <c r="K148" s="3"/>
      <c r="L148" s="3"/>
      <c r="M148" s="3"/>
    </row>
    <row r="149" spans="1:13" s="12" customFormat="1" x14ac:dyDescent="0.3">
      <c r="A149" s="16"/>
      <c r="B149" s="16"/>
      <c r="C149" s="16"/>
      <c r="D149" s="16"/>
      <c r="E149" s="19"/>
      <c r="F149" s="19"/>
      <c r="G149" s="26"/>
      <c r="H149" s="16"/>
      <c r="K149" s="3"/>
      <c r="L149" s="3"/>
      <c r="M149" s="3"/>
    </row>
    <row r="150" spans="1:13" s="12" customFormat="1" x14ac:dyDescent="0.3">
      <c r="A150" s="16"/>
      <c r="B150" s="16"/>
      <c r="C150" s="16"/>
      <c r="D150" s="16"/>
      <c r="E150" s="19"/>
      <c r="F150" s="19"/>
      <c r="G150" s="26"/>
      <c r="H150" s="16"/>
      <c r="K150" s="3"/>
      <c r="L150" s="3"/>
      <c r="M150" s="3"/>
    </row>
    <row r="151" spans="1:13" s="12" customFormat="1" x14ac:dyDescent="0.3">
      <c r="A151" s="16"/>
      <c r="B151" s="16"/>
      <c r="C151" s="16"/>
      <c r="D151" s="16"/>
      <c r="E151" s="19"/>
      <c r="F151" s="19"/>
      <c r="G151" s="26"/>
      <c r="H151" s="16"/>
      <c r="K151" s="3"/>
      <c r="L151" s="3"/>
      <c r="M151" s="3"/>
    </row>
    <row r="152" spans="1:13" s="12" customFormat="1" x14ac:dyDescent="0.3">
      <c r="A152" s="16"/>
      <c r="B152" s="16"/>
      <c r="C152" s="16"/>
      <c r="D152" s="16"/>
      <c r="E152" s="19"/>
      <c r="F152" s="19"/>
      <c r="G152" s="26"/>
      <c r="H152" s="16"/>
      <c r="K152" s="3"/>
      <c r="L152" s="3"/>
      <c r="M152" s="3"/>
    </row>
    <row r="153" spans="1:13" s="12" customFormat="1" x14ac:dyDescent="0.3">
      <c r="A153" s="16"/>
      <c r="B153" s="16"/>
      <c r="C153" s="16"/>
      <c r="D153" s="16"/>
      <c r="E153" s="19"/>
      <c r="F153" s="19"/>
      <c r="G153" s="26"/>
      <c r="H153" s="16"/>
      <c r="K153" s="3"/>
      <c r="L153" s="3"/>
      <c r="M153" s="3"/>
    </row>
    <row r="154" spans="1:13" s="12" customFormat="1" x14ac:dyDescent="0.3">
      <c r="A154" s="16"/>
      <c r="B154" s="16"/>
      <c r="C154" s="16"/>
      <c r="D154" s="16"/>
      <c r="E154" s="19"/>
      <c r="F154" s="19"/>
      <c r="G154" s="26"/>
      <c r="H154" s="16"/>
      <c r="K154" s="3"/>
      <c r="L154" s="3"/>
      <c r="M154" s="3"/>
    </row>
    <row r="155" spans="1:13" s="12" customFormat="1" x14ac:dyDescent="0.3">
      <c r="A155" s="16"/>
      <c r="B155" s="16"/>
      <c r="C155" s="16"/>
      <c r="D155" s="16"/>
      <c r="E155" s="19"/>
      <c r="F155" s="19"/>
      <c r="G155" s="26"/>
      <c r="H155" s="16"/>
      <c r="K155" s="3"/>
      <c r="L155" s="3"/>
      <c r="M155" s="3"/>
    </row>
    <row r="156" spans="1:13" s="12" customFormat="1" x14ac:dyDescent="0.3">
      <c r="A156" s="16"/>
      <c r="B156" s="16"/>
      <c r="C156" s="16"/>
      <c r="D156" s="16"/>
      <c r="E156" s="19"/>
      <c r="F156" s="19"/>
      <c r="G156" s="26"/>
      <c r="H156" s="16"/>
      <c r="K156" s="3"/>
      <c r="L156" s="3"/>
      <c r="M156" s="3"/>
    </row>
    <row r="157" spans="1:13" s="12" customFormat="1" x14ac:dyDescent="0.3">
      <c r="A157" s="16"/>
      <c r="B157" s="16"/>
      <c r="C157" s="16"/>
      <c r="D157" s="16"/>
      <c r="E157" s="19"/>
      <c r="F157" s="19"/>
      <c r="G157" s="26"/>
      <c r="H157" s="16"/>
      <c r="K157" s="3"/>
      <c r="L157" s="3"/>
      <c r="M157" s="3"/>
    </row>
    <row r="158" spans="1:13" s="12" customFormat="1" x14ac:dyDescent="0.3">
      <c r="A158" s="16"/>
      <c r="B158" s="16"/>
      <c r="C158" s="16"/>
      <c r="D158" s="16"/>
      <c r="E158" s="19"/>
      <c r="F158" s="19"/>
      <c r="G158" s="26"/>
      <c r="H158" s="16"/>
      <c r="K158" s="3"/>
      <c r="L158" s="3"/>
      <c r="M158" s="3"/>
    </row>
    <row r="159" spans="1:13" s="12" customFormat="1" x14ac:dyDescent="0.3">
      <c r="A159" s="16"/>
      <c r="B159" s="16"/>
      <c r="C159" s="16"/>
      <c r="D159" s="16"/>
      <c r="E159" s="19"/>
      <c r="F159" s="19"/>
      <c r="G159" s="26"/>
      <c r="H159" s="16"/>
      <c r="K159" s="3"/>
      <c r="L159" s="3"/>
      <c r="M159" s="3"/>
    </row>
    <row r="160" spans="1:13" s="12" customFormat="1" x14ac:dyDescent="0.3">
      <c r="A160" s="16"/>
      <c r="B160" s="16"/>
      <c r="C160" s="16"/>
      <c r="D160" s="16"/>
      <c r="E160" s="19"/>
      <c r="F160" s="19"/>
      <c r="G160" s="26"/>
      <c r="H160" s="16"/>
      <c r="K160" s="3"/>
      <c r="L160" s="3"/>
      <c r="M160" s="3"/>
    </row>
    <row r="161" spans="1:13" s="12" customFormat="1" x14ac:dyDescent="0.3">
      <c r="A161" s="16"/>
      <c r="B161" s="16"/>
      <c r="C161" s="16"/>
      <c r="D161" s="16"/>
      <c r="E161" s="19"/>
      <c r="F161" s="19"/>
      <c r="G161" s="26"/>
      <c r="H161" s="16"/>
      <c r="K161" s="3"/>
      <c r="L161" s="3"/>
      <c r="M161" s="3"/>
    </row>
    <row r="162" spans="1:13" s="12" customFormat="1" x14ac:dyDescent="0.3">
      <c r="A162" s="16"/>
      <c r="B162" s="16"/>
      <c r="C162" s="16"/>
      <c r="D162" s="16"/>
      <c r="E162" s="19"/>
      <c r="F162" s="19"/>
      <c r="G162" s="26"/>
      <c r="H162" s="16"/>
      <c r="K162" s="3"/>
      <c r="L162" s="3"/>
      <c r="M162" s="3"/>
    </row>
    <row r="163" spans="1:13" s="12" customFormat="1" x14ac:dyDescent="0.3">
      <c r="A163" s="16"/>
      <c r="B163" s="16"/>
      <c r="C163" s="16"/>
      <c r="D163" s="16"/>
      <c r="E163" s="19"/>
      <c r="F163" s="19"/>
      <c r="G163" s="26"/>
      <c r="H163" s="16"/>
      <c r="K163" s="3"/>
      <c r="L163" s="3"/>
      <c r="M163" s="3"/>
    </row>
    <row r="164" spans="1:13" s="12" customFormat="1" x14ac:dyDescent="0.3">
      <c r="A164" s="16"/>
      <c r="B164" s="16"/>
      <c r="C164" s="16"/>
      <c r="D164" s="16"/>
      <c r="E164" s="19"/>
      <c r="F164" s="19"/>
      <c r="G164" s="26"/>
      <c r="H164" s="16"/>
      <c r="K164" s="3"/>
      <c r="L164" s="3"/>
      <c r="M164" s="3"/>
    </row>
    <row r="165" spans="1:13" s="12" customFormat="1" x14ac:dyDescent="0.3">
      <c r="A165" s="16"/>
      <c r="B165" s="16"/>
      <c r="C165" s="16"/>
      <c r="D165" s="16"/>
      <c r="E165" s="19"/>
      <c r="F165" s="19"/>
      <c r="G165" s="26"/>
      <c r="H165" s="16"/>
      <c r="K165" s="3"/>
      <c r="L165" s="3"/>
      <c r="M165" s="3"/>
    </row>
    <row r="166" spans="1:13" s="12" customFormat="1" x14ac:dyDescent="0.3">
      <c r="A166" s="16"/>
      <c r="B166" s="16"/>
      <c r="C166" s="16"/>
      <c r="D166" s="16"/>
      <c r="E166" s="19"/>
      <c r="F166" s="19"/>
      <c r="G166" s="26"/>
      <c r="H166" s="16"/>
      <c r="K166" s="3"/>
      <c r="L166" s="3"/>
      <c r="M166" s="3"/>
    </row>
    <row r="167" spans="1:13" s="12" customFormat="1" x14ac:dyDescent="0.3">
      <c r="A167" s="16"/>
      <c r="B167" s="16"/>
      <c r="C167" s="16"/>
      <c r="D167" s="16"/>
      <c r="E167" s="19"/>
      <c r="F167" s="19"/>
      <c r="G167" s="26"/>
      <c r="H167" s="16"/>
      <c r="K167" s="3"/>
      <c r="L167" s="3"/>
      <c r="M167" s="3"/>
    </row>
    <row r="168" spans="1:13" s="12" customFormat="1" x14ac:dyDescent="0.3">
      <c r="A168" s="16"/>
      <c r="B168" s="16"/>
      <c r="C168" s="16"/>
      <c r="D168" s="16"/>
      <c r="E168" s="19"/>
      <c r="F168" s="19"/>
      <c r="G168" s="26"/>
      <c r="H168" s="16"/>
      <c r="K168" s="3"/>
      <c r="L168" s="3"/>
      <c r="M168" s="3"/>
    </row>
    <row r="169" spans="1:13" s="12" customFormat="1" x14ac:dyDescent="0.3">
      <c r="A169" s="16"/>
      <c r="B169" s="16"/>
      <c r="C169" s="16"/>
      <c r="D169" s="16"/>
      <c r="E169" s="19"/>
      <c r="F169" s="19"/>
      <c r="G169" s="26"/>
      <c r="H169" s="16"/>
      <c r="K169" s="3"/>
      <c r="L169" s="3"/>
      <c r="M169" s="3"/>
    </row>
    <row r="170" spans="1:13" s="12" customFormat="1" x14ac:dyDescent="0.3">
      <c r="A170" s="16"/>
      <c r="B170" s="16"/>
      <c r="C170" s="16"/>
      <c r="D170" s="16"/>
      <c r="E170" s="19"/>
      <c r="F170" s="19"/>
      <c r="G170" s="26"/>
      <c r="H170" s="16"/>
      <c r="K170" s="3"/>
      <c r="L170" s="3"/>
      <c r="M170" s="3"/>
    </row>
    <row r="171" spans="1:13" s="12" customFormat="1" x14ac:dyDescent="0.3">
      <c r="A171" s="16"/>
      <c r="B171" s="16"/>
      <c r="C171" s="16"/>
      <c r="D171" s="16"/>
      <c r="E171" s="19"/>
      <c r="F171" s="19"/>
      <c r="G171" s="26"/>
      <c r="H171" s="16"/>
      <c r="K171" s="3"/>
      <c r="L171" s="3"/>
      <c r="M171" s="3"/>
    </row>
    <row r="172" spans="1:13" s="12" customFormat="1" x14ac:dyDescent="0.3">
      <c r="A172" s="16"/>
      <c r="B172" s="16"/>
      <c r="C172" s="16"/>
      <c r="D172" s="16"/>
      <c r="E172" s="19"/>
      <c r="F172" s="19"/>
      <c r="G172" s="26"/>
      <c r="H172" s="16"/>
      <c r="K172" s="3"/>
      <c r="L172" s="3"/>
      <c r="M172" s="3"/>
    </row>
    <row r="173" spans="1:13" s="12" customFormat="1" x14ac:dyDescent="0.3">
      <c r="A173" s="16"/>
      <c r="B173" s="16"/>
      <c r="C173" s="16"/>
      <c r="D173" s="16"/>
      <c r="E173" s="19"/>
      <c r="F173" s="19"/>
      <c r="G173" s="26"/>
      <c r="H173" s="16"/>
      <c r="K173" s="3"/>
      <c r="L173" s="3"/>
      <c r="M173" s="3"/>
    </row>
    <row r="174" spans="1:13" s="12" customFormat="1" x14ac:dyDescent="0.3">
      <c r="A174" s="16"/>
      <c r="B174" s="16"/>
      <c r="C174" s="16"/>
      <c r="D174" s="16"/>
      <c r="E174" s="19"/>
      <c r="F174" s="19"/>
      <c r="G174" s="26"/>
      <c r="H174" s="16"/>
      <c r="K174" s="3"/>
      <c r="L174" s="3"/>
      <c r="M174" s="3"/>
    </row>
    <row r="175" spans="1:13" s="12" customFormat="1" x14ac:dyDescent="0.3">
      <c r="A175" s="16"/>
      <c r="B175" s="16"/>
      <c r="C175" s="16"/>
      <c r="D175" s="16"/>
      <c r="E175" s="19"/>
      <c r="F175" s="19"/>
      <c r="G175" s="26"/>
      <c r="H175" s="16"/>
      <c r="K175" s="3"/>
      <c r="L175" s="3"/>
      <c r="M175" s="3"/>
    </row>
    <row r="176" spans="1:13" s="12" customFormat="1" x14ac:dyDescent="0.3">
      <c r="A176" s="16"/>
      <c r="B176" s="16"/>
      <c r="C176" s="16"/>
      <c r="D176" s="16"/>
      <c r="E176" s="19"/>
      <c r="F176" s="19"/>
      <c r="G176" s="26"/>
      <c r="H176" s="16"/>
      <c r="K176" s="3"/>
      <c r="L176" s="3"/>
      <c r="M176" s="3"/>
    </row>
    <row r="177" spans="1:13" s="12" customFormat="1" x14ac:dyDescent="0.3">
      <c r="A177" s="16"/>
      <c r="B177" s="16"/>
      <c r="C177" s="16"/>
      <c r="D177" s="16"/>
      <c r="E177" s="19"/>
      <c r="F177" s="19"/>
      <c r="G177" s="26"/>
      <c r="H177" s="16"/>
      <c r="K177" s="3"/>
      <c r="L177" s="3"/>
      <c r="M177" s="3"/>
    </row>
    <row r="178" spans="1:13" s="12" customFormat="1" x14ac:dyDescent="0.3">
      <c r="A178" s="16"/>
      <c r="B178" s="16"/>
      <c r="C178" s="16"/>
      <c r="D178" s="16"/>
      <c r="E178" s="19"/>
      <c r="F178" s="19"/>
      <c r="G178" s="26"/>
      <c r="H178" s="16"/>
      <c r="K178" s="3"/>
      <c r="L178" s="3"/>
      <c r="M178" s="3"/>
    </row>
    <row r="179" spans="1:13" s="12" customFormat="1" x14ac:dyDescent="0.3">
      <c r="A179" s="16"/>
      <c r="B179" s="16"/>
      <c r="C179" s="16"/>
      <c r="D179" s="16"/>
      <c r="E179" s="19"/>
      <c r="F179" s="19"/>
      <c r="G179" s="26"/>
      <c r="H179" s="16"/>
      <c r="K179" s="3"/>
      <c r="L179" s="3"/>
      <c r="M179" s="3"/>
    </row>
    <row r="180" spans="1:13" s="12" customFormat="1" x14ac:dyDescent="0.3">
      <c r="A180" s="16"/>
      <c r="B180" s="16"/>
      <c r="C180" s="16"/>
      <c r="D180" s="16"/>
      <c r="E180" s="19"/>
      <c r="F180" s="19"/>
      <c r="G180" s="26"/>
      <c r="H180" s="16"/>
      <c r="K180" s="3"/>
      <c r="L180" s="3"/>
      <c r="M180" s="3"/>
    </row>
    <row r="181" spans="1:13" s="12" customFormat="1" x14ac:dyDescent="0.3">
      <c r="A181" s="16"/>
      <c r="B181" s="16"/>
      <c r="C181" s="16"/>
      <c r="D181" s="16"/>
      <c r="E181" s="19"/>
      <c r="F181" s="19"/>
      <c r="G181" s="26"/>
      <c r="H181" s="16"/>
      <c r="K181" s="3"/>
      <c r="L181" s="3"/>
      <c r="M181" s="3"/>
    </row>
    <row r="182" spans="1:13" s="12" customFormat="1" x14ac:dyDescent="0.3">
      <c r="A182" s="16"/>
      <c r="B182" s="16"/>
      <c r="C182" s="16"/>
      <c r="D182" s="16"/>
      <c r="E182" s="19"/>
      <c r="F182" s="19"/>
      <c r="G182" s="26"/>
      <c r="H182" s="16"/>
      <c r="K182" s="3"/>
      <c r="L182" s="3"/>
      <c r="M182" s="3"/>
    </row>
    <row r="183" spans="1:13" s="12" customFormat="1" x14ac:dyDescent="0.3">
      <c r="A183" s="16"/>
      <c r="B183" s="16"/>
      <c r="C183" s="16"/>
      <c r="D183" s="16"/>
      <c r="E183" s="19"/>
      <c r="F183" s="19"/>
      <c r="G183" s="26"/>
      <c r="H183" s="16"/>
      <c r="K183" s="3"/>
      <c r="L183" s="3"/>
      <c r="M183" s="3"/>
    </row>
    <row r="184" spans="1:13" s="12" customFormat="1" x14ac:dyDescent="0.3">
      <c r="A184" s="16"/>
      <c r="B184" s="16"/>
      <c r="C184" s="16"/>
      <c r="D184" s="16"/>
      <c r="E184" s="19"/>
      <c r="F184" s="19"/>
      <c r="G184" s="26"/>
      <c r="H184" s="16"/>
      <c r="K184" s="3"/>
      <c r="L184" s="3"/>
      <c r="M184" s="3"/>
    </row>
    <row r="185" spans="1:13" s="12" customFormat="1" x14ac:dyDescent="0.3">
      <c r="A185" s="16"/>
      <c r="B185" s="16"/>
      <c r="C185" s="16"/>
      <c r="D185" s="16"/>
      <c r="E185" s="19"/>
      <c r="F185" s="19"/>
      <c r="G185" s="26"/>
      <c r="H185" s="16"/>
      <c r="K185" s="3"/>
      <c r="L185" s="3"/>
      <c r="M185" s="3"/>
    </row>
    <row r="186" spans="1:13" s="12" customFormat="1" x14ac:dyDescent="0.3">
      <c r="A186" s="16"/>
      <c r="B186" s="16"/>
      <c r="C186" s="16"/>
      <c r="D186" s="16"/>
      <c r="E186" s="19"/>
      <c r="F186" s="19"/>
      <c r="G186" s="26"/>
      <c r="H186" s="16"/>
      <c r="K186" s="3"/>
      <c r="L186" s="3"/>
      <c r="M186" s="3"/>
    </row>
    <row r="187" spans="1:13" s="12" customFormat="1" x14ac:dyDescent="0.3">
      <c r="A187" s="16"/>
      <c r="B187" s="16"/>
      <c r="C187" s="16"/>
      <c r="D187" s="16"/>
      <c r="E187" s="19"/>
      <c r="F187" s="19"/>
      <c r="G187" s="26"/>
      <c r="H187" s="16"/>
      <c r="K187" s="3"/>
      <c r="L187" s="3"/>
      <c r="M187" s="3"/>
    </row>
    <row r="188" spans="1:13" s="12" customFormat="1" x14ac:dyDescent="0.3">
      <c r="A188" s="16"/>
      <c r="B188" s="16"/>
      <c r="C188" s="16"/>
      <c r="D188" s="16"/>
      <c r="E188" s="19"/>
      <c r="F188" s="19"/>
      <c r="G188" s="26"/>
      <c r="H188" s="16"/>
      <c r="K188" s="3"/>
      <c r="L188" s="3"/>
      <c r="M188" s="3"/>
    </row>
    <row r="189" spans="1:13" s="12" customFormat="1" x14ac:dyDescent="0.3">
      <c r="A189" s="16"/>
      <c r="B189" s="16"/>
      <c r="C189" s="16"/>
      <c r="D189" s="16"/>
      <c r="E189" s="19"/>
      <c r="F189" s="19"/>
      <c r="G189" s="26"/>
      <c r="H189" s="16"/>
      <c r="K189" s="3"/>
      <c r="L189" s="3"/>
      <c r="M189" s="3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89"/>
  <sheetViews>
    <sheetView topLeftCell="A118" workbookViewId="0">
      <selection activeCell="B4" sqref="B4"/>
    </sheetView>
  </sheetViews>
  <sheetFormatPr defaultColWidth="8.88671875" defaultRowHeight="14.4" x14ac:dyDescent="0.3"/>
  <cols>
    <col min="1" max="1" width="10.33203125" style="3" customWidth="1"/>
    <col min="2" max="2" width="9.33203125" style="3" customWidth="1"/>
    <col min="3" max="3" width="8.88671875" style="3"/>
    <col min="4" max="4" width="7.33203125" style="3" customWidth="1"/>
    <col min="5" max="5" width="11.88671875" style="3" customWidth="1"/>
    <col min="6" max="6" width="12.21875" style="3" customWidth="1"/>
    <col min="7" max="7" width="8.109375" style="24" customWidth="1"/>
    <col min="8" max="8" width="8.88671875" style="3"/>
    <col min="9" max="9" width="10.6640625" customWidth="1"/>
    <col min="11" max="13" width="8.88671875" style="3"/>
    <col min="257" max="257" width="14.33203125" customWidth="1"/>
    <col min="258" max="258" width="15" customWidth="1"/>
    <col min="260" max="260" width="12.88671875" customWidth="1"/>
    <col min="261" max="261" width="12.33203125" customWidth="1"/>
    <col min="513" max="513" width="14.33203125" customWidth="1"/>
    <col min="514" max="514" width="15" customWidth="1"/>
    <col min="516" max="516" width="12.88671875" customWidth="1"/>
    <col min="517" max="517" width="12.33203125" customWidth="1"/>
    <col min="769" max="769" width="14.33203125" customWidth="1"/>
    <col min="770" max="770" width="15" customWidth="1"/>
    <col min="772" max="772" width="12.88671875" customWidth="1"/>
    <col min="773" max="773" width="12.33203125" customWidth="1"/>
    <col min="1025" max="1025" width="14.33203125" customWidth="1"/>
    <col min="1026" max="1026" width="15" customWidth="1"/>
    <col min="1028" max="1028" width="12.88671875" customWidth="1"/>
    <col min="1029" max="1029" width="12.33203125" customWidth="1"/>
    <col min="1281" max="1281" width="14.33203125" customWidth="1"/>
    <col min="1282" max="1282" width="15" customWidth="1"/>
    <col min="1284" max="1284" width="12.88671875" customWidth="1"/>
    <col min="1285" max="1285" width="12.33203125" customWidth="1"/>
    <col min="1537" max="1537" width="14.33203125" customWidth="1"/>
    <col min="1538" max="1538" width="15" customWidth="1"/>
    <col min="1540" max="1540" width="12.88671875" customWidth="1"/>
    <col min="1541" max="1541" width="12.33203125" customWidth="1"/>
    <col min="1793" max="1793" width="14.33203125" customWidth="1"/>
    <col min="1794" max="1794" width="15" customWidth="1"/>
    <col min="1796" max="1796" width="12.88671875" customWidth="1"/>
    <col min="1797" max="1797" width="12.33203125" customWidth="1"/>
    <col min="2049" max="2049" width="14.33203125" customWidth="1"/>
    <col min="2050" max="2050" width="15" customWidth="1"/>
    <col min="2052" max="2052" width="12.88671875" customWidth="1"/>
    <col min="2053" max="2053" width="12.33203125" customWidth="1"/>
    <col min="2305" max="2305" width="14.33203125" customWidth="1"/>
    <col min="2306" max="2306" width="15" customWidth="1"/>
    <col min="2308" max="2308" width="12.88671875" customWidth="1"/>
    <col min="2309" max="2309" width="12.33203125" customWidth="1"/>
    <col min="2561" max="2561" width="14.33203125" customWidth="1"/>
    <col min="2562" max="2562" width="15" customWidth="1"/>
    <col min="2564" max="2564" width="12.88671875" customWidth="1"/>
    <col min="2565" max="2565" width="12.33203125" customWidth="1"/>
    <col min="2817" max="2817" width="14.33203125" customWidth="1"/>
    <col min="2818" max="2818" width="15" customWidth="1"/>
    <col min="2820" max="2820" width="12.88671875" customWidth="1"/>
    <col min="2821" max="2821" width="12.33203125" customWidth="1"/>
    <col min="3073" max="3073" width="14.33203125" customWidth="1"/>
    <col min="3074" max="3074" width="15" customWidth="1"/>
    <col min="3076" max="3076" width="12.88671875" customWidth="1"/>
    <col min="3077" max="3077" width="12.33203125" customWidth="1"/>
    <col min="3329" max="3329" width="14.33203125" customWidth="1"/>
    <col min="3330" max="3330" width="15" customWidth="1"/>
    <col min="3332" max="3332" width="12.88671875" customWidth="1"/>
    <col min="3333" max="3333" width="12.33203125" customWidth="1"/>
    <col min="3585" max="3585" width="14.33203125" customWidth="1"/>
    <col min="3586" max="3586" width="15" customWidth="1"/>
    <col min="3588" max="3588" width="12.88671875" customWidth="1"/>
    <col min="3589" max="3589" width="12.33203125" customWidth="1"/>
    <col min="3841" max="3841" width="14.33203125" customWidth="1"/>
    <col min="3842" max="3842" width="15" customWidth="1"/>
    <col min="3844" max="3844" width="12.88671875" customWidth="1"/>
    <col min="3845" max="3845" width="12.33203125" customWidth="1"/>
    <col min="4097" max="4097" width="14.33203125" customWidth="1"/>
    <col min="4098" max="4098" width="15" customWidth="1"/>
    <col min="4100" max="4100" width="12.88671875" customWidth="1"/>
    <col min="4101" max="4101" width="12.33203125" customWidth="1"/>
    <col min="4353" max="4353" width="14.33203125" customWidth="1"/>
    <col min="4354" max="4354" width="15" customWidth="1"/>
    <col min="4356" max="4356" width="12.88671875" customWidth="1"/>
    <col min="4357" max="4357" width="12.33203125" customWidth="1"/>
    <col min="4609" max="4609" width="14.33203125" customWidth="1"/>
    <col min="4610" max="4610" width="15" customWidth="1"/>
    <col min="4612" max="4612" width="12.88671875" customWidth="1"/>
    <col min="4613" max="4613" width="12.33203125" customWidth="1"/>
    <col min="4865" max="4865" width="14.33203125" customWidth="1"/>
    <col min="4866" max="4866" width="15" customWidth="1"/>
    <col min="4868" max="4868" width="12.88671875" customWidth="1"/>
    <col min="4869" max="4869" width="12.33203125" customWidth="1"/>
    <col min="5121" max="5121" width="14.33203125" customWidth="1"/>
    <col min="5122" max="5122" width="15" customWidth="1"/>
    <col min="5124" max="5124" width="12.88671875" customWidth="1"/>
    <col min="5125" max="5125" width="12.33203125" customWidth="1"/>
    <col min="5377" max="5377" width="14.33203125" customWidth="1"/>
    <col min="5378" max="5378" width="15" customWidth="1"/>
    <col min="5380" max="5380" width="12.88671875" customWidth="1"/>
    <col min="5381" max="5381" width="12.33203125" customWidth="1"/>
    <col min="5633" max="5633" width="14.33203125" customWidth="1"/>
    <col min="5634" max="5634" width="15" customWidth="1"/>
    <col min="5636" max="5636" width="12.88671875" customWidth="1"/>
    <col min="5637" max="5637" width="12.33203125" customWidth="1"/>
    <col min="5889" max="5889" width="14.33203125" customWidth="1"/>
    <col min="5890" max="5890" width="15" customWidth="1"/>
    <col min="5892" max="5892" width="12.88671875" customWidth="1"/>
    <col min="5893" max="5893" width="12.33203125" customWidth="1"/>
    <col min="6145" max="6145" width="14.33203125" customWidth="1"/>
    <col min="6146" max="6146" width="15" customWidth="1"/>
    <col min="6148" max="6148" width="12.88671875" customWidth="1"/>
    <col min="6149" max="6149" width="12.33203125" customWidth="1"/>
    <col min="6401" max="6401" width="14.33203125" customWidth="1"/>
    <col min="6402" max="6402" width="15" customWidth="1"/>
    <col min="6404" max="6404" width="12.88671875" customWidth="1"/>
    <col min="6405" max="6405" width="12.33203125" customWidth="1"/>
    <col min="6657" max="6657" width="14.33203125" customWidth="1"/>
    <col min="6658" max="6658" width="15" customWidth="1"/>
    <col min="6660" max="6660" width="12.88671875" customWidth="1"/>
    <col min="6661" max="6661" width="12.33203125" customWidth="1"/>
    <col min="6913" max="6913" width="14.33203125" customWidth="1"/>
    <col min="6914" max="6914" width="15" customWidth="1"/>
    <col min="6916" max="6916" width="12.88671875" customWidth="1"/>
    <col min="6917" max="6917" width="12.33203125" customWidth="1"/>
    <col min="7169" max="7169" width="14.33203125" customWidth="1"/>
    <col min="7170" max="7170" width="15" customWidth="1"/>
    <col min="7172" max="7172" width="12.88671875" customWidth="1"/>
    <col min="7173" max="7173" width="12.33203125" customWidth="1"/>
    <col min="7425" max="7425" width="14.33203125" customWidth="1"/>
    <col min="7426" max="7426" width="15" customWidth="1"/>
    <col min="7428" max="7428" width="12.88671875" customWidth="1"/>
    <col min="7429" max="7429" width="12.33203125" customWidth="1"/>
    <col min="7681" max="7681" width="14.33203125" customWidth="1"/>
    <col min="7682" max="7682" width="15" customWidth="1"/>
    <col min="7684" max="7684" width="12.88671875" customWidth="1"/>
    <col min="7685" max="7685" width="12.33203125" customWidth="1"/>
    <col min="7937" max="7937" width="14.33203125" customWidth="1"/>
    <col min="7938" max="7938" width="15" customWidth="1"/>
    <col min="7940" max="7940" width="12.88671875" customWidth="1"/>
    <col min="7941" max="7941" width="12.33203125" customWidth="1"/>
    <col min="8193" max="8193" width="14.33203125" customWidth="1"/>
    <col min="8194" max="8194" width="15" customWidth="1"/>
    <col min="8196" max="8196" width="12.88671875" customWidth="1"/>
    <col min="8197" max="8197" width="12.33203125" customWidth="1"/>
    <col min="8449" max="8449" width="14.33203125" customWidth="1"/>
    <col min="8450" max="8450" width="15" customWidth="1"/>
    <col min="8452" max="8452" width="12.88671875" customWidth="1"/>
    <col min="8453" max="8453" width="12.33203125" customWidth="1"/>
    <col min="8705" max="8705" width="14.33203125" customWidth="1"/>
    <col min="8706" max="8706" width="15" customWidth="1"/>
    <col min="8708" max="8708" width="12.88671875" customWidth="1"/>
    <col min="8709" max="8709" width="12.33203125" customWidth="1"/>
    <col min="8961" max="8961" width="14.33203125" customWidth="1"/>
    <col min="8962" max="8962" width="15" customWidth="1"/>
    <col min="8964" max="8964" width="12.88671875" customWidth="1"/>
    <col min="8965" max="8965" width="12.33203125" customWidth="1"/>
    <col min="9217" max="9217" width="14.33203125" customWidth="1"/>
    <col min="9218" max="9218" width="15" customWidth="1"/>
    <col min="9220" max="9220" width="12.88671875" customWidth="1"/>
    <col min="9221" max="9221" width="12.33203125" customWidth="1"/>
    <col min="9473" max="9473" width="14.33203125" customWidth="1"/>
    <col min="9474" max="9474" width="15" customWidth="1"/>
    <col min="9476" max="9476" width="12.88671875" customWidth="1"/>
    <col min="9477" max="9477" width="12.33203125" customWidth="1"/>
    <col min="9729" max="9729" width="14.33203125" customWidth="1"/>
    <col min="9730" max="9730" width="15" customWidth="1"/>
    <col min="9732" max="9732" width="12.88671875" customWidth="1"/>
    <col min="9733" max="9733" width="12.33203125" customWidth="1"/>
    <col min="9985" max="9985" width="14.33203125" customWidth="1"/>
    <col min="9986" max="9986" width="15" customWidth="1"/>
    <col min="9988" max="9988" width="12.88671875" customWidth="1"/>
    <col min="9989" max="9989" width="12.33203125" customWidth="1"/>
    <col min="10241" max="10241" width="14.33203125" customWidth="1"/>
    <col min="10242" max="10242" width="15" customWidth="1"/>
    <col min="10244" max="10244" width="12.88671875" customWidth="1"/>
    <col min="10245" max="10245" width="12.33203125" customWidth="1"/>
    <col min="10497" max="10497" width="14.33203125" customWidth="1"/>
    <col min="10498" max="10498" width="15" customWidth="1"/>
    <col min="10500" max="10500" width="12.88671875" customWidth="1"/>
    <col min="10501" max="10501" width="12.33203125" customWidth="1"/>
    <col min="10753" max="10753" width="14.33203125" customWidth="1"/>
    <col min="10754" max="10754" width="15" customWidth="1"/>
    <col min="10756" max="10756" width="12.88671875" customWidth="1"/>
    <col min="10757" max="10757" width="12.33203125" customWidth="1"/>
    <col min="11009" max="11009" width="14.33203125" customWidth="1"/>
    <col min="11010" max="11010" width="15" customWidth="1"/>
    <col min="11012" max="11012" width="12.88671875" customWidth="1"/>
    <col min="11013" max="11013" width="12.33203125" customWidth="1"/>
    <col min="11265" max="11265" width="14.33203125" customWidth="1"/>
    <col min="11266" max="11266" width="15" customWidth="1"/>
    <col min="11268" max="11268" width="12.88671875" customWidth="1"/>
    <col min="11269" max="11269" width="12.33203125" customWidth="1"/>
    <col min="11521" max="11521" width="14.33203125" customWidth="1"/>
    <col min="11522" max="11522" width="15" customWidth="1"/>
    <col min="11524" max="11524" width="12.88671875" customWidth="1"/>
    <col min="11525" max="11525" width="12.33203125" customWidth="1"/>
    <col min="11777" max="11777" width="14.33203125" customWidth="1"/>
    <col min="11778" max="11778" width="15" customWidth="1"/>
    <col min="11780" max="11780" width="12.88671875" customWidth="1"/>
    <col min="11781" max="11781" width="12.33203125" customWidth="1"/>
    <col min="12033" max="12033" width="14.33203125" customWidth="1"/>
    <col min="12034" max="12034" width="15" customWidth="1"/>
    <col min="12036" max="12036" width="12.88671875" customWidth="1"/>
    <col min="12037" max="12037" width="12.33203125" customWidth="1"/>
    <col min="12289" max="12289" width="14.33203125" customWidth="1"/>
    <col min="12290" max="12290" width="15" customWidth="1"/>
    <col min="12292" max="12292" width="12.88671875" customWidth="1"/>
    <col min="12293" max="12293" width="12.33203125" customWidth="1"/>
    <col min="12545" max="12545" width="14.33203125" customWidth="1"/>
    <col min="12546" max="12546" width="15" customWidth="1"/>
    <col min="12548" max="12548" width="12.88671875" customWidth="1"/>
    <col min="12549" max="12549" width="12.33203125" customWidth="1"/>
    <col min="12801" max="12801" width="14.33203125" customWidth="1"/>
    <col min="12802" max="12802" width="15" customWidth="1"/>
    <col min="12804" max="12804" width="12.88671875" customWidth="1"/>
    <col min="12805" max="12805" width="12.33203125" customWidth="1"/>
    <col min="13057" max="13057" width="14.33203125" customWidth="1"/>
    <col min="13058" max="13058" width="15" customWidth="1"/>
    <col min="13060" max="13060" width="12.88671875" customWidth="1"/>
    <col min="13061" max="13061" width="12.33203125" customWidth="1"/>
    <col min="13313" max="13313" width="14.33203125" customWidth="1"/>
    <col min="13314" max="13314" width="15" customWidth="1"/>
    <col min="13316" max="13316" width="12.88671875" customWidth="1"/>
    <col min="13317" max="13317" width="12.33203125" customWidth="1"/>
    <col min="13569" max="13569" width="14.33203125" customWidth="1"/>
    <col min="13570" max="13570" width="15" customWidth="1"/>
    <col min="13572" max="13572" width="12.88671875" customWidth="1"/>
    <col min="13573" max="13573" width="12.33203125" customWidth="1"/>
    <col min="13825" max="13825" width="14.33203125" customWidth="1"/>
    <col min="13826" max="13826" width="15" customWidth="1"/>
    <col min="13828" max="13828" width="12.88671875" customWidth="1"/>
    <col min="13829" max="13829" width="12.33203125" customWidth="1"/>
    <col min="14081" max="14081" width="14.33203125" customWidth="1"/>
    <col min="14082" max="14082" width="15" customWidth="1"/>
    <col min="14084" max="14084" width="12.88671875" customWidth="1"/>
    <col min="14085" max="14085" width="12.33203125" customWidth="1"/>
    <col min="14337" max="14337" width="14.33203125" customWidth="1"/>
    <col min="14338" max="14338" width="15" customWidth="1"/>
    <col min="14340" max="14340" width="12.88671875" customWidth="1"/>
    <col min="14341" max="14341" width="12.33203125" customWidth="1"/>
    <col min="14593" max="14593" width="14.33203125" customWidth="1"/>
    <col min="14594" max="14594" width="15" customWidth="1"/>
    <col min="14596" max="14596" width="12.88671875" customWidth="1"/>
    <col min="14597" max="14597" width="12.33203125" customWidth="1"/>
    <col min="14849" max="14849" width="14.33203125" customWidth="1"/>
    <col min="14850" max="14850" width="15" customWidth="1"/>
    <col min="14852" max="14852" width="12.88671875" customWidth="1"/>
    <col min="14853" max="14853" width="12.33203125" customWidth="1"/>
    <col min="15105" max="15105" width="14.33203125" customWidth="1"/>
    <col min="15106" max="15106" width="15" customWidth="1"/>
    <col min="15108" max="15108" width="12.88671875" customWidth="1"/>
    <col min="15109" max="15109" width="12.33203125" customWidth="1"/>
    <col min="15361" max="15361" width="14.33203125" customWidth="1"/>
    <col min="15362" max="15362" width="15" customWidth="1"/>
    <col min="15364" max="15364" width="12.88671875" customWidth="1"/>
    <col min="15365" max="15365" width="12.33203125" customWidth="1"/>
    <col min="15617" max="15617" width="14.33203125" customWidth="1"/>
    <col min="15618" max="15618" width="15" customWidth="1"/>
    <col min="15620" max="15620" width="12.88671875" customWidth="1"/>
    <col min="15621" max="15621" width="12.33203125" customWidth="1"/>
    <col min="15873" max="15873" width="14.33203125" customWidth="1"/>
    <col min="15874" max="15874" width="15" customWidth="1"/>
    <col min="15876" max="15876" width="12.88671875" customWidth="1"/>
    <col min="15877" max="15877" width="12.33203125" customWidth="1"/>
    <col min="16129" max="16129" width="14.33203125" customWidth="1"/>
    <col min="16130" max="16130" width="15" customWidth="1"/>
    <col min="16132" max="16132" width="12.88671875" customWidth="1"/>
    <col min="16133" max="16133" width="12.33203125" customWidth="1"/>
  </cols>
  <sheetData>
    <row r="1" spans="1:13" x14ac:dyDescent="0.3">
      <c r="A1" s="18" t="s">
        <v>557</v>
      </c>
      <c r="B1" s="14"/>
      <c r="E1" s="2"/>
    </row>
    <row r="2" spans="1:13" x14ac:dyDescent="0.3">
      <c r="A2" s="5" t="s">
        <v>541</v>
      </c>
      <c r="B2" s="6" t="s">
        <v>662</v>
      </c>
      <c r="E2" s="2"/>
    </row>
    <row r="3" spans="1:13" x14ac:dyDescent="0.3">
      <c r="A3" s="5" t="s">
        <v>542</v>
      </c>
      <c r="B3" s="6" t="s">
        <v>663</v>
      </c>
      <c r="E3" s="2"/>
    </row>
    <row r="4" spans="1:13" x14ac:dyDescent="0.3">
      <c r="A4" s="5" t="s">
        <v>543</v>
      </c>
      <c r="B4" s="7">
        <v>41829</v>
      </c>
      <c r="E4" s="2"/>
    </row>
    <row r="5" spans="1:13" ht="15.6" x14ac:dyDescent="0.35">
      <c r="A5" s="5" t="s">
        <v>544</v>
      </c>
      <c r="B5" s="6" t="s">
        <v>566</v>
      </c>
      <c r="E5" s="2"/>
    </row>
    <row r="6" spans="1:13" x14ac:dyDescent="0.3">
      <c r="A6" s="8" t="s">
        <v>548</v>
      </c>
      <c r="B6" s="9">
        <v>1</v>
      </c>
    </row>
    <row r="7" spans="1:13" x14ac:dyDescent="0.3">
      <c r="A7" s="8" t="s">
        <v>546</v>
      </c>
      <c r="B7" s="9" t="s">
        <v>547</v>
      </c>
    </row>
    <row r="8" spans="1:13" x14ac:dyDescent="0.3">
      <c r="A8" s="8" t="s">
        <v>549</v>
      </c>
      <c r="B8" s="9"/>
      <c r="K8" s="4" t="s">
        <v>819</v>
      </c>
    </row>
    <row r="9" spans="1:13" x14ac:dyDescent="0.3">
      <c r="A9" s="11" t="s">
        <v>0</v>
      </c>
      <c r="B9" s="10" t="s">
        <v>1</v>
      </c>
      <c r="C9" s="11" t="s">
        <v>2</v>
      </c>
      <c r="D9" s="10" t="s">
        <v>6</v>
      </c>
      <c r="E9" s="11" t="s">
        <v>24</v>
      </c>
      <c r="F9" s="11" t="s">
        <v>668</v>
      </c>
      <c r="G9" s="25" t="s">
        <v>556</v>
      </c>
      <c r="H9" s="4" t="s">
        <v>25</v>
      </c>
      <c r="I9" s="1" t="s">
        <v>550</v>
      </c>
      <c r="K9" s="4" t="s">
        <v>0</v>
      </c>
      <c r="L9" s="4" t="s">
        <v>54</v>
      </c>
      <c r="M9" s="4" t="s">
        <v>6</v>
      </c>
    </row>
    <row r="10" spans="1:13" s="12" customFormat="1" x14ac:dyDescent="0.3">
      <c r="A10" s="17">
        <v>1</v>
      </c>
      <c r="B10" s="17" t="s">
        <v>183</v>
      </c>
      <c r="C10" s="17">
        <v>250</v>
      </c>
      <c r="D10" s="17" t="s">
        <v>7</v>
      </c>
      <c r="E10" s="17" t="s">
        <v>186</v>
      </c>
      <c r="F10" s="17"/>
      <c r="G10" s="23">
        <v>9.0972222222222218E-2</v>
      </c>
      <c r="H10" s="17" t="s">
        <v>30</v>
      </c>
      <c r="I10" s="13"/>
      <c r="K10" s="36">
        <f>SUMIFS($A$10:$A$400,$B$10:$B$400,"CH",$D$10:$D$400,"U1")</f>
        <v>59</v>
      </c>
      <c r="L10" s="36" t="s">
        <v>3</v>
      </c>
      <c r="M10" s="36" t="s">
        <v>7</v>
      </c>
    </row>
    <row r="11" spans="1:13" s="12" customFormat="1" x14ac:dyDescent="0.3">
      <c r="A11" s="17">
        <v>2</v>
      </c>
      <c r="B11" s="17" t="s">
        <v>3</v>
      </c>
      <c r="C11" s="17">
        <v>40</v>
      </c>
      <c r="D11" s="17" t="s">
        <v>7</v>
      </c>
      <c r="E11" s="17" t="s">
        <v>186</v>
      </c>
      <c r="F11" s="17"/>
      <c r="G11" s="23"/>
      <c r="H11" s="17" t="s">
        <v>117</v>
      </c>
      <c r="I11" s="13"/>
      <c r="K11" s="36">
        <f>SUMIFS($A$10:$A$400,$B$10:$B$400,"CH",$D$10:$D$400,"U2")</f>
        <v>3</v>
      </c>
      <c r="L11" s="36" t="s">
        <v>3</v>
      </c>
      <c r="M11" s="36" t="s">
        <v>8</v>
      </c>
    </row>
    <row r="12" spans="1:13" s="12" customFormat="1" x14ac:dyDescent="0.3">
      <c r="A12" s="17">
        <v>5</v>
      </c>
      <c r="B12" s="17" t="s">
        <v>3</v>
      </c>
      <c r="C12" s="17">
        <v>40</v>
      </c>
      <c r="D12" s="17" t="s">
        <v>7</v>
      </c>
      <c r="E12" s="17" t="s">
        <v>186</v>
      </c>
      <c r="F12" s="17"/>
      <c r="G12" s="23"/>
      <c r="H12" s="17" t="s">
        <v>117</v>
      </c>
      <c r="I12" s="13"/>
      <c r="K12" s="36">
        <f>SUMIFS($A$10:$A$400,$B$10:$B$400,"CH",$D$10:$D$400,"U3")</f>
        <v>39</v>
      </c>
      <c r="L12" s="36" t="s">
        <v>3</v>
      </c>
      <c r="M12" s="36" t="s">
        <v>9</v>
      </c>
    </row>
    <row r="13" spans="1:13" s="12" customFormat="1" x14ac:dyDescent="0.3">
      <c r="A13" s="17">
        <v>5</v>
      </c>
      <c r="B13" s="17" t="s">
        <v>3</v>
      </c>
      <c r="C13" s="17">
        <v>70</v>
      </c>
      <c r="D13" s="17" t="s">
        <v>7</v>
      </c>
      <c r="E13" s="17" t="s">
        <v>186</v>
      </c>
      <c r="F13" s="17"/>
      <c r="G13" s="23"/>
      <c r="H13" s="17" t="s">
        <v>117</v>
      </c>
      <c r="I13" s="13"/>
      <c r="K13" s="36">
        <f>SUMIFS($A$10:$A$400,$B$10:$B$400,"CH",$D$10:$D$400,"U4")</f>
        <v>0</v>
      </c>
      <c r="L13" s="36" t="s">
        <v>3</v>
      </c>
      <c r="M13" s="36" t="s">
        <v>10</v>
      </c>
    </row>
    <row r="14" spans="1:13" s="12" customFormat="1" x14ac:dyDescent="0.3">
      <c r="A14" s="17">
        <v>1</v>
      </c>
      <c r="B14" s="17" t="s">
        <v>3</v>
      </c>
      <c r="C14" s="17">
        <v>30</v>
      </c>
      <c r="D14" s="17" t="s">
        <v>7</v>
      </c>
      <c r="E14" s="17" t="s">
        <v>186</v>
      </c>
      <c r="F14" s="17"/>
      <c r="G14" s="23"/>
      <c r="H14" s="17" t="s">
        <v>32</v>
      </c>
      <c r="I14" s="13"/>
      <c r="K14" s="36">
        <f>SUMIFS($A$10:$A$400,$B$10:$B$400,"CH",$D$10:$D$400,"U5")</f>
        <v>22</v>
      </c>
      <c r="L14" s="36" t="s">
        <v>3</v>
      </c>
      <c r="M14" s="36" t="s">
        <v>11</v>
      </c>
    </row>
    <row r="15" spans="1:13" s="12" customFormat="1" x14ac:dyDescent="0.3">
      <c r="A15" s="17">
        <v>1</v>
      </c>
      <c r="B15" s="17" t="s">
        <v>5</v>
      </c>
      <c r="C15" s="17">
        <v>50</v>
      </c>
      <c r="D15" s="17" t="s">
        <v>7</v>
      </c>
      <c r="E15" s="17" t="s">
        <v>186</v>
      </c>
      <c r="F15" s="17"/>
      <c r="G15" s="23"/>
      <c r="H15" s="17" t="s">
        <v>117</v>
      </c>
      <c r="I15" s="13"/>
      <c r="K15" s="36">
        <f>SUMIFS($A$10:$A$400,$B$10:$B$400,"CH",$D$10:$D$400,"U6")</f>
        <v>4</v>
      </c>
      <c r="L15" s="36" t="s">
        <v>3</v>
      </c>
      <c r="M15" s="36" t="s">
        <v>12</v>
      </c>
    </row>
    <row r="16" spans="1:13" s="12" customFormat="1" x14ac:dyDescent="0.3">
      <c r="A16" s="17">
        <v>1</v>
      </c>
      <c r="B16" s="17" t="s">
        <v>3</v>
      </c>
      <c r="C16" s="17">
        <v>50</v>
      </c>
      <c r="D16" s="17" t="s">
        <v>7</v>
      </c>
      <c r="E16" s="17" t="s">
        <v>186</v>
      </c>
      <c r="F16" s="17"/>
      <c r="G16" s="23"/>
      <c r="H16" s="17" t="s">
        <v>117</v>
      </c>
      <c r="I16" s="13"/>
      <c r="K16" s="36">
        <f>SUMIFS($A$10:$A$400,$B$10:$B$400,"CH",$D$10:$D$400,"U7")</f>
        <v>3</v>
      </c>
      <c r="L16" s="36" t="s">
        <v>3</v>
      </c>
      <c r="M16" s="36" t="s">
        <v>13</v>
      </c>
    </row>
    <row r="17" spans="1:13" s="12" customFormat="1" x14ac:dyDescent="0.3">
      <c r="A17" s="17">
        <v>1</v>
      </c>
      <c r="B17" s="17" t="s">
        <v>183</v>
      </c>
      <c r="C17" s="17">
        <v>90</v>
      </c>
      <c r="D17" s="17" t="s">
        <v>7</v>
      </c>
      <c r="E17" s="17" t="s">
        <v>186</v>
      </c>
      <c r="F17" s="17"/>
      <c r="G17" s="23"/>
      <c r="H17" s="17" t="s">
        <v>32</v>
      </c>
      <c r="I17" s="13"/>
      <c r="K17" s="36">
        <f>SUMIFS($A$10:$A$400,$B$10:$B$400,"CH",$D$10:$D$400,"U8")</f>
        <v>21</v>
      </c>
      <c r="L17" s="36" t="s">
        <v>3</v>
      </c>
      <c r="M17" s="36" t="s">
        <v>14</v>
      </c>
    </row>
    <row r="18" spans="1:13" s="12" customFormat="1" x14ac:dyDescent="0.3">
      <c r="A18" s="17">
        <v>2</v>
      </c>
      <c r="B18" s="17" t="s">
        <v>183</v>
      </c>
      <c r="C18" s="17">
        <v>100</v>
      </c>
      <c r="D18" s="17" t="s">
        <v>7</v>
      </c>
      <c r="E18" s="17" t="s">
        <v>186</v>
      </c>
      <c r="F18" s="17"/>
      <c r="G18" s="23"/>
      <c r="H18" s="17" t="s">
        <v>30</v>
      </c>
      <c r="I18" s="13"/>
      <c r="K18" s="36">
        <f>SUM(K10:K17)</f>
        <v>151</v>
      </c>
      <c r="L18" s="36"/>
      <c r="M18" s="36"/>
    </row>
    <row r="19" spans="1:13" s="12" customFormat="1" x14ac:dyDescent="0.3">
      <c r="A19" s="17">
        <v>1</v>
      </c>
      <c r="B19" s="17" t="s">
        <v>183</v>
      </c>
      <c r="C19" s="17">
        <v>250</v>
      </c>
      <c r="D19" s="17" t="s">
        <v>7</v>
      </c>
      <c r="E19" s="17" t="s">
        <v>186</v>
      </c>
      <c r="F19" s="17"/>
      <c r="G19" s="23"/>
      <c r="H19" s="17" t="s">
        <v>32</v>
      </c>
      <c r="I19" s="13"/>
      <c r="K19" s="36"/>
      <c r="L19" s="36"/>
      <c r="M19" s="36"/>
    </row>
    <row r="20" spans="1:13" s="12" customFormat="1" x14ac:dyDescent="0.3">
      <c r="A20" s="17">
        <v>1</v>
      </c>
      <c r="B20" s="17" t="s">
        <v>183</v>
      </c>
      <c r="C20" s="17">
        <v>200</v>
      </c>
      <c r="D20" s="17" t="s">
        <v>7</v>
      </c>
      <c r="E20" s="17" t="s">
        <v>186</v>
      </c>
      <c r="F20" s="17"/>
      <c r="G20" s="23"/>
      <c r="H20" s="17" t="s">
        <v>30</v>
      </c>
      <c r="I20" s="13"/>
      <c r="K20" s="36">
        <f>SUMIFS($A$10:$A$400,$B$10:$B$400,"RT",$D$10:$D$400,"U1")</f>
        <v>2</v>
      </c>
      <c r="L20" s="36" t="s">
        <v>4</v>
      </c>
      <c r="M20" s="36" t="s">
        <v>7</v>
      </c>
    </row>
    <row r="21" spans="1:13" s="12" customFormat="1" x14ac:dyDescent="0.3">
      <c r="A21" s="17">
        <v>1</v>
      </c>
      <c r="B21" s="17" t="s">
        <v>3</v>
      </c>
      <c r="C21" s="17">
        <v>90</v>
      </c>
      <c r="D21" s="17" t="s">
        <v>7</v>
      </c>
      <c r="E21" s="17" t="s">
        <v>186</v>
      </c>
      <c r="F21" s="17"/>
      <c r="G21" s="23"/>
      <c r="H21" s="17" t="s">
        <v>32</v>
      </c>
      <c r="I21" s="13"/>
      <c r="K21" s="36">
        <f>SUMIFS($A$10:$A$400,$B$10:$B$400,"RT",$D$10:$D$400,"U2")</f>
        <v>4</v>
      </c>
      <c r="L21" s="36" t="s">
        <v>4</v>
      </c>
      <c r="M21" s="36" t="s">
        <v>8</v>
      </c>
    </row>
    <row r="22" spans="1:13" s="12" customFormat="1" x14ac:dyDescent="0.3">
      <c r="A22" s="17">
        <v>1</v>
      </c>
      <c r="B22" s="17" t="s">
        <v>183</v>
      </c>
      <c r="C22" s="17">
        <v>90</v>
      </c>
      <c r="D22" s="17" t="s">
        <v>7</v>
      </c>
      <c r="E22" s="17" t="s">
        <v>186</v>
      </c>
      <c r="F22" s="17"/>
      <c r="G22" s="23"/>
      <c r="H22" s="17" t="s">
        <v>117</v>
      </c>
      <c r="I22" s="13"/>
      <c r="K22" s="36">
        <f>SUMIFS($A$10:$A$400,$B$10:$B$400,"RT",$D$10:$D$400,"U3")</f>
        <v>17</v>
      </c>
      <c r="L22" s="36" t="s">
        <v>4</v>
      </c>
      <c r="M22" s="36" t="s">
        <v>9</v>
      </c>
    </row>
    <row r="23" spans="1:13" s="12" customFormat="1" x14ac:dyDescent="0.3">
      <c r="A23" s="17">
        <v>1</v>
      </c>
      <c r="B23" s="17" t="s">
        <v>4</v>
      </c>
      <c r="C23" s="17">
        <v>120</v>
      </c>
      <c r="D23" s="17" t="s">
        <v>8</v>
      </c>
      <c r="E23" s="17" t="s">
        <v>22</v>
      </c>
      <c r="F23" s="17"/>
      <c r="G23" s="23">
        <v>9.8611111111111108E-2</v>
      </c>
      <c r="H23" s="17" t="s">
        <v>30</v>
      </c>
      <c r="I23" s="13"/>
      <c r="K23" s="36">
        <f>SUMIFS($A$10:$A$400,$B$10:$B$400,"RT",$D$10:$D$400,"U4")</f>
        <v>1</v>
      </c>
      <c r="L23" s="36" t="s">
        <v>4</v>
      </c>
      <c r="M23" s="36" t="s">
        <v>10</v>
      </c>
    </row>
    <row r="24" spans="1:13" s="12" customFormat="1" x14ac:dyDescent="0.3">
      <c r="A24" s="17">
        <v>1</v>
      </c>
      <c r="B24" s="17" t="s">
        <v>4</v>
      </c>
      <c r="C24" s="17">
        <v>100</v>
      </c>
      <c r="D24" s="17" t="s">
        <v>8</v>
      </c>
      <c r="E24" s="17" t="s">
        <v>22</v>
      </c>
      <c r="F24" s="17"/>
      <c r="G24" s="23"/>
      <c r="H24" s="17" t="s">
        <v>30</v>
      </c>
      <c r="I24" s="13"/>
      <c r="K24" s="36">
        <f>SUMIFS($A$10:$A$400,$B$10:$B$400,"RT",$D$10:$D$400,"U5")</f>
        <v>4</v>
      </c>
      <c r="L24" s="36" t="s">
        <v>4</v>
      </c>
      <c r="M24" s="36" t="s">
        <v>11</v>
      </c>
    </row>
    <row r="25" spans="1:13" s="12" customFormat="1" x14ac:dyDescent="0.3">
      <c r="A25" s="17">
        <v>1</v>
      </c>
      <c r="B25" s="17" t="s">
        <v>3</v>
      </c>
      <c r="C25" s="17">
        <v>90</v>
      </c>
      <c r="D25" s="17" t="s">
        <v>8</v>
      </c>
      <c r="E25" s="17" t="s">
        <v>22</v>
      </c>
      <c r="F25" s="17"/>
      <c r="G25" s="23"/>
      <c r="H25" s="17" t="s">
        <v>116</v>
      </c>
      <c r="I25" s="13"/>
      <c r="K25" s="36">
        <f>SUMIFS($A$10:$A$400,$B$10:$B$400,"RT",$D$10:$D$400,"U6")</f>
        <v>3</v>
      </c>
      <c r="L25" s="36" t="s">
        <v>4</v>
      </c>
      <c r="M25" s="36" t="s">
        <v>12</v>
      </c>
    </row>
    <row r="26" spans="1:13" s="12" customFormat="1" x14ac:dyDescent="0.3">
      <c r="A26" s="17">
        <v>1</v>
      </c>
      <c r="B26" s="17" t="s">
        <v>4</v>
      </c>
      <c r="C26" s="17">
        <v>120</v>
      </c>
      <c r="D26" s="17" t="s">
        <v>8</v>
      </c>
      <c r="E26" s="17" t="s">
        <v>22</v>
      </c>
      <c r="F26" s="17"/>
      <c r="G26" s="23"/>
      <c r="H26" s="17" t="s">
        <v>117</v>
      </c>
      <c r="I26" s="13"/>
      <c r="K26" s="36">
        <f>SUMIFS($A$10:$A$400,$B$10:$B$400,"RT",$D$10:$D$400,"U7")</f>
        <v>0</v>
      </c>
      <c r="L26" s="36" t="s">
        <v>4</v>
      </c>
      <c r="M26" s="36" t="s">
        <v>13</v>
      </c>
    </row>
    <row r="27" spans="1:13" s="12" customFormat="1" x14ac:dyDescent="0.3">
      <c r="A27" s="17">
        <v>1</v>
      </c>
      <c r="B27" s="17" t="s">
        <v>4</v>
      </c>
      <c r="C27" s="17">
        <v>190</v>
      </c>
      <c r="D27" s="17" t="s">
        <v>8</v>
      </c>
      <c r="E27" s="17" t="s">
        <v>22</v>
      </c>
      <c r="F27" s="17"/>
      <c r="G27" s="23"/>
      <c r="H27" s="17" t="s">
        <v>117</v>
      </c>
      <c r="I27" s="13"/>
      <c r="K27" s="36">
        <f>SUMIFS($A$10:$A$400,$B$10:$B$400,"RT",$D$10:$D$400,"U8")</f>
        <v>9</v>
      </c>
      <c r="L27" s="36" t="s">
        <v>4</v>
      </c>
      <c r="M27" s="36" t="s">
        <v>14</v>
      </c>
    </row>
    <row r="28" spans="1:13" s="12" customFormat="1" x14ac:dyDescent="0.3">
      <c r="A28" s="17">
        <v>1</v>
      </c>
      <c r="B28" s="17" t="s">
        <v>3</v>
      </c>
      <c r="C28" s="17">
        <v>100</v>
      </c>
      <c r="D28" s="17" t="s">
        <v>8</v>
      </c>
      <c r="E28" s="17" t="s">
        <v>22</v>
      </c>
      <c r="F28" s="17"/>
      <c r="G28" s="23"/>
      <c r="H28" s="17" t="s">
        <v>117</v>
      </c>
      <c r="I28" s="13"/>
      <c r="K28" s="36">
        <f>SUM(K20:K27)</f>
        <v>40</v>
      </c>
      <c r="L28" s="16"/>
      <c r="M28" s="16"/>
    </row>
    <row r="29" spans="1:13" s="12" customFormat="1" x14ac:dyDescent="0.3">
      <c r="A29" s="17">
        <v>1</v>
      </c>
      <c r="B29" s="17" t="s">
        <v>3</v>
      </c>
      <c r="C29" s="17">
        <v>40</v>
      </c>
      <c r="D29" s="17" t="s">
        <v>8</v>
      </c>
      <c r="E29" s="17" t="s">
        <v>22</v>
      </c>
      <c r="F29" s="17"/>
      <c r="G29" s="23"/>
      <c r="H29" s="17" t="s">
        <v>117</v>
      </c>
      <c r="I29" s="13"/>
      <c r="K29" s="16"/>
      <c r="L29" s="16"/>
      <c r="M29" s="16"/>
    </row>
    <row r="30" spans="1:13" s="12" customFormat="1" x14ac:dyDescent="0.3">
      <c r="A30" s="17">
        <v>1</v>
      </c>
      <c r="B30" s="17" t="s">
        <v>3</v>
      </c>
      <c r="C30" s="17">
        <v>40</v>
      </c>
      <c r="D30" s="17" t="s">
        <v>7</v>
      </c>
      <c r="E30" s="17" t="s">
        <v>186</v>
      </c>
      <c r="F30" s="17"/>
      <c r="G30" s="23">
        <v>0.10347222222222223</v>
      </c>
      <c r="H30" s="17" t="s">
        <v>117</v>
      </c>
      <c r="I30" s="13"/>
      <c r="K30" s="16"/>
      <c r="L30" s="16"/>
      <c r="M30" s="16"/>
    </row>
    <row r="31" spans="1:13" s="12" customFormat="1" x14ac:dyDescent="0.3">
      <c r="A31" s="17">
        <v>1</v>
      </c>
      <c r="B31" s="17" t="s">
        <v>5</v>
      </c>
      <c r="C31" s="17">
        <v>100</v>
      </c>
      <c r="D31" s="17" t="s">
        <v>7</v>
      </c>
      <c r="E31" s="17" t="s">
        <v>186</v>
      </c>
      <c r="F31" s="17"/>
      <c r="G31" s="23"/>
      <c r="H31" s="17" t="s">
        <v>116</v>
      </c>
      <c r="I31" s="13"/>
      <c r="K31" s="16"/>
      <c r="L31" s="16"/>
      <c r="M31" s="16"/>
    </row>
    <row r="32" spans="1:13" s="12" customFormat="1" x14ac:dyDescent="0.3">
      <c r="A32" s="17">
        <v>1</v>
      </c>
      <c r="B32" s="17" t="s">
        <v>4</v>
      </c>
      <c r="C32" s="17">
        <v>110</v>
      </c>
      <c r="D32" s="17" t="s">
        <v>7</v>
      </c>
      <c r="E32" s="17" t="s">
        <v>186</v>
      </c>
      <c r="F32" s="17"/>
      <c r="G32" s="23"/>
      <c r="H32" s="17" t="s">
        <v>30</v>
      </c>
      <c r="I32" s="13"/>
      <c r="K32" s="16"/>
      <c r="L32" s="16"/>
      <c r="M32" s="16"/>
    </row>
    <row r="33" spans="1:13" s="12" customFormat="1" x14ac:dyDescent="0.3">
      <c r="A33" s="17">
        <v>1</v>
      </c>
      <c r="B33" s="17" t="s">
        <v>3</v>
      </c>
      <c r="C33" s="17">
        <v>100</v>
      </c>
      <c r="D33" s="17" t="s">
        <v>7</v>
      </c>
      <c r="E33" s="17" t="s">
        <v>186</v>
      </c>
      <c r="F33" s="17"/>
      <c r="G33" s="23"/>
      <c r="H33" s="17" t="s">
        <v>116</v>
      </c>
      <c r="I33" s="13"/>
      <c r="K33" s="16"/>
      <c r="L33" s="16"/>
      <c r="M33" s="16"/>
    </row>
    <row r="34" spans="1:13" s="12" customFormat="1" x14ac:dyDescent="0.3">
      <c r="A34" s="17">
        <v>2</v>
      </c>
      <c r="B34" s="17" t="s">
        <v>3</v>
      </c>
      <c r="C34" s="17">
        <v>30</v>
      </c>
      <c r="D34" s="17" t="s">
        <v>7</v>
      </c>
      <c r="E34" s="17" t="s">
        <v>186</v>
      </c>
      <c r="F34" s="17"/>
      <c r="G34" s="23"/>
      <c r="H34" s="17" t="s">
        <v>30</v>
      </c>
      <c r="I34" s="13"/>
      <c r="K34" s="16"/>
      <c r="L34" s="16"/>
      <c r="M34" s="16"/>
    </row>
    <row r="35" spans="1:13" s="12" customFormat="1" x14ac:dyDescent="0.3">
      <c r="A35" s="17">
        <v>3</v>
      </c>
      <c r="B35" s="17" t="s">
        <v>3</v>
      </c>
      <c r="C35" s="17">
        <v>40</v>
      </c>
      <c r="D35" s="17" t="s">
        <v>7</v>
      </c>
      <c r="E35" s="17" t="s">
        <v>186</v>
      </c>
      <c r="F35" s="17"/>
      <c r="G35" s="23"/>
      <c r="H35" s="17" t="s">
        <v>117</v>
      </c>
      <c r="I35" s="13"/>
      <c r="K35" s="16"/>
      <c r="L35" s="16"/>
      <c r="M35" s="16"/>
    </row>
    <row r="36" spans="1:13" s="12" customFormat="1" x14ac:dyDescent="0.3">
      <c r="A36" s="17">
        <v>6</v>
      </c>
      <c r="B36" s="17" t="s">
        <v>3</v>
      </c>
      <c r="C36" s="17">
        <v>30</v>
      </c>
      <c r="D36" s="17" t="s">
        <v>7</v>
      </c>
      <c r="E36" s="17" t="s">
        <v>186</v>
      </c>
      <c r="F36" s="17"/>
      <c r="G36" s="23"/>
      <c r="H36" s="17" t="s">
        <v>117</v>
      </c>
      <c r="I36" s="13"/>
      <c r="K36" s="16"/>
      <c r="L36" s="16"/>
      <c r="M36" s="16"/>
    </row>
    <row r="37" spans="1:13" s="12" customFormat="1" x14ac:dyDescent="0.3">
      <c r="A37" s="17">
        <v>20</v>
      </c>
      <c r="B37" s="17" t="s">
        <v>3</v>
      </c>
      <c r="C37" s="17">
        <v>40</v>
      </c>
      <c r="D37" s="17" t="s">
        <v>7</v>
      </c>
      <c r="E37" s="17" t="s">
        <v>186</v>
      </c>
      <c r="F37" s="17"/>
      <c r="G37" s="23"/>
      <c r="H37" s="17" t="s">
        <v>117</v>
      </c>
      <c r="I37" s="13"/>
      <c r="K37" s="16"/>
      <c r="L37" s="16"/>
      <c r="M37" s="16"/>
    </row>
    <row r="38" spans="1:13" s="12" customFormat="1" x14ac:dyDescent="0.3">
      <c r="A38" s="17">
        <v>1</v>
      </c>
      <c r="B38" s="17" t="s">
        <v>3</v>
      </c>
      <c r="C38" s="17">
        <v>60</v>
      </c>
      <c r="D38" s="17" t="s">
        <v>7</v>
      </c>
      <c r="E38" s="17" t="s">
        <v>186</v>
      </c>
      <c r="F38" s="17"/>
      <c r="G38" s="23">
        <v>0.1111111111111111</v>
      </c>
      <c r="H38" s="17" t="s">
        <v>32</v>
      </c>
      <c r="I38" s="13"/>
      <c r="K38" s="16"/>
      <c r="L38" s="16"/>
      <c r="M38" s="16"/>
    </row>
    <row r="39" spans="1:13" s="12" customFormat="1" x14ac:dyDescent="0.3">
      <c r="A39" s="17">
        <v>1</v>
      </c>
      <c r="B39" s="17" t="s">
        <v>183</v>
      </c>
      <c r="C39" s="17">
        <v>250</v>
      </c>
      <c r="D39" s="17" t="s">
        <v>7</v>
      </c>
      <c r="E39" s="17" t="s">
        <v>186</v>
      </c>
      <c r="F39" s="17"/>
      <c r="G39" s="23"/>
      <c r="H39" s="17" t="s">
        <v>30</v>
      </c>
      <c r="I39" s="13"/>
      <c r="K39" s="16"/>
      <c r="L39" s="16"/>
      <c r="M39" s="16"/>
    </row>
    <row r="40" spans="1:13" s="12" customFormat="1" x14ac:dyDescent="0.3">
      <c r="A40" s="17">
        <v>1</v>
      </c>
      <c r="B40" s="17" t="s">
        <v>183</v>
      </c>
      <c r="C40" s="17">
        <v>30</v>
      </c>
      <c r="D40" s="17" t="s">
        <v>7</v>
      </c>
      <c r="E40" s="17" t="s">
        <v>186</v>
      </c>
      <c r="F40" s="17"/>
      <c r="G40" s="23"/>
      <c r="H40" s="17" t="s">
        <v>117</v>
      </c>
      <c r="I40" s="13"/>
      <c r="K40" s="16"/>
      <c r="L40" s="16"/>
      <c r="M40" s="16"/>
    </row>
    <row r="41" spans="1:13" s="12" customFormat="1" x14ac:dyDescent="0.3">
      <c r="A41" s="17">
        <v>3</v>
      </c>
      <c r="B41" s="17" t="s">
        <v>3</v>
      </c>
      <c r="C41" s="17">
        <v>30</v>
      </c>
      <c r="D41" s="17" t="s">
        <v>7</v>
      </c>
      <c r="E41" s="17" t="s">
        <v>186</v>
      </c>
      <c r="F41" s="17"/>
      <c r="G41" s="23"/>
      <c r="H41" s="17" t="s">
        <v>117</v>
      </c>
      <c r="I41" s="13"/>
      <c r="K41" s="16"/>
      <c r="L41" s="16"/>
      <c r="M41" s="16"/>
    </row>
    <row r="42" spans="1:13" s="12" customFormat="1" x14ac:dyDescent="0.3">
      <c r="A42" s="17">
        <v>4</v>
      </c>
      <c r="B42" s="17" t="s">
        <v>3</v>
      </c>
      <c r="C42" s="17">
        <v>40</v>
      </c>
      <c r="D42" s="17" t="s">
        <v>7</v>
      </c>
      <c r="E42" s="17" t="s">
        <v>186</v>
      </c>
      <c r="F42" s="17"/>
      <c r="G42" s="23"/>
      <c r="H42" s="17" t="s">
        <v>117</v>
      </c>
      <c r="I42" s="13"/>
      <c r="K42" s="16"/>
      <c r="L42" s="16"/>
      <c r="M42" s="16"/>
    </row>
    <row r="43" spans="1:13" s="12" customFormat="1" x14ac:dyDescent="0.3">
      <c r="A43" s="17">
        <v>1</v>
      </c>
      <c r="B43" s="17" t="s">
        <v>183</v>
      </c>
      <c r="C43" s="17">
        <v>200</v>
      </c>
      <c r="D43" s="17" t="s">
        <v>7</v>
      </c>
      <c r="E43" s="17" t="s">
        <v>186</v>
      </c>
      <c r="F43" s="17"/>
      <c r="G43" s="23"/>
      <c r="H43" s="17" t="s">
        <v>117</v>
      </c>
      <c r="I43" s="13"/>
      <c r="K43" s="16"/>
      <c r="L43" s="16"/>
      <c r="M43" s="16"/>
    </row>
    <row r="44" spans="1:13" s="12" customFormat="1" x14ac:dyDescent="0.3">
      <c r="A44" s="17">
        <v>1</v>
      </c>
      <c r="B44" s="17" t="s">
        <v>4</v>
      </c>
      <c r="C44" s="17">
        <v>120</v>
      </c>
      <c r="D44" s="17" t="s">
        <v>7</v>
      </c>
      <c r="E44" s="17" t="s">
        <v>186</v>
      </c>
      <c r="F44" s="17"/>
      <c r="G44" s="23"/>
      <c r="H44" s="17" t="s">
        <v>117</v>
      </c>
      <c r="I44" s="13"/>
      <c r="K44" s="16"/>
      <c r="L44" s="16"/>
      <c r="M44" s="16"/>
    </row>
    <row r="45" spans="1:13" s="12" customFormat="1" x14ac:dyDescent="0.3">
      <c r="A45" s="17">
        <v>1</v>
      </c>
      <c r="B45" s="17" t="s">
        <v>5</v>
      </c>
      <c r="C45" s="17">
        <v>60</v>
      </c>
      <c r="D45" s="17" t="s">
        <v>7</v>
      </c>
      <c r="E45" s="17" t="s">
        <v>186</v>
      </c>
      <c r="F45" s="17"/>
      <c r="G45" s="23"/>
      <c r="H45" s="17" t="s">
        <v>30</v>
      </c>
      <c r="I45" s="13"/>
      <c r="K45" s="16"/>
      <c r="L45" s="16"/>
      <c r="M45" s="16"/>
    </row>
    <row r="46" spans="1:13" s="12" customFormat="1" x14ac:dyDescent="0.3">
      <c r="A46" s="17">
        <v>1</v>
      </c>
      <c r="B46" s="17" t="s">
        <v>3</v>
      </c>
      <c r="C46" s="17">
        <v>40</v>
      </c>
      <c r="D46" s="17" t="s">
        <v>7</v>
      </c>
      <c r="E46" s="17" t="s">
        <v>186</v>
      </c>
      <c r="F46" s="17"/>
      <c r="G46" s="23"/>
      <c r="H46" s="17" t="s">
        <v>117</v>
      </c>
      <c r="I46" s="13"/>
      <c r="K46" s="16"/>
      <c r="L46" s="16"/>
      <c r="M46" s="16"/>
    </row>
    <row r="47" spans="1:13" s="12" customFormat="1" x14ac:dyDescent="0.3">
      <c r="A47" s="17">
        <v>2</v>
      </c>
      <c r="B47" s="17" t="s">
        <v>3</v>
      </c>
      <c r="C47" s="17">
        <v>40</v>
      </c>
      <c r="D47" s="17" t="s">
        <v>7</v>
      </c>
      <c r="E47" s="17" t="s">
        <v>186</v>
      </c>
      <c r="F47" s="17"/>
      <c r="G47" s="23"/>
      <c r="H47" s="17" t="s">
        <v>117</v>
      </c>
      <c r="I47" s="13"/>
      <c r="K47" s="16"/>
      <c r="L47" s="16"/>
      <c r="M47" s="16"/>
    </row>
    <row r="48" spans="1:13" s="12" customFormat="1" x14ac:dyDescent="0.3">
      <c r="A48" s="17">
        <v>1</v>
      </c>
      <c r="B48" s="17" t="s">
        <v>183</v>
      </c>
      <c r="C48" s="17">
        <v>200</v>
      </c>
      <c r="D48" s="17" t="s">
        <v>10</v>
      </c>
      <c r="E48" s="17" t="s">
        <v>21</v>
      </c>
      <c r="F48" s="17"/>
      <c r="G48" s="23">
        <v>0.14027777777777778</v>
      </c>
      <c r="H48" s="17" t="s">
        <v>117</v>
      </c>
      <c r="I48" s="13"/>
      <c r="K48" s="16"/>
      <c r="L48" s="16"/>
      <c r="M48" s="16"/>
    </row>
    <row r="49" spans="1:13" s="12" customFormat="1" x14ac:dyDescent="0.3">
      <c r="A49" s="17">
        <v>1</v>
      </c>
      <c r="B49" s="17" t="s">
        <v>4</v>
      </c>
      <c r="C49" s="17">
        <v>120</v>
      </c>
      <c r="D49" s="17" t="s">
        <v>10</v>
      </c>
      <c r="E49" s="17" t="s">
        <v>21</v>
      </c>
      <c r="F49" s="17"/>
      <c r="G49" s="23"/>
      <c r="H49" s="17" t="s">
        <v>117</v>
      </c>
      <c r="I49" s="13"/>
      <c r="K49" s="16"/>
      <c r="L49" s="16"/>
      <c r="M49" s="16"/>
    </row>
    <row r="50" spans="1:13" s="12" customFormat="1" x14ac:dyDescent="0.3">
      <c r="A50" s="17">
        <v>1</v>
      </c>
      <c r="B50" s="17" t="s">
        <v>183</v>
      </c>
      <c r="C50" s="17">
        <v>250</v>
      </c>
      <c r="D50" s="17" t="s">
        <v>10</v>
      </c>
      <c r="E50" s="17" t="s">
        <v>21</v>
      </c>
      <c r="F50" s="17"/>
      <c r="G50" s="23"/>
      <c r="H50" s="17" t="s">
        <v>32</v>
      </c>
      <c r="I50" s="13"/>
      <c r="K50" s="16"/>
      <c r="L50" s="16"/>
      <c r="M50" s="16"/>
    </row>
    <row r="51" spans="1:13" s="12" customFormat="1" x14ac:dyDescent="0.3">
      <c r="A51" s="17">
        <v>1</v>
      </c>
      <c r="B51" s="17" t="s">
        <v>4</v>
      </c>
      <c r="C51" s="17">
        <v>120</v>
      </c>
      <c r="D51" s="17" t="s">
        <v>11</v>
      </c>
      <c r="E51" s="17" t="s">
        <v>186</v>
      </c>
      <c r="F51" s="17"/>
      <c r="G51" s="23">
        <v>0.1423611111111111</v>
      </c>
      <c r="H51" s="17" t="s">
        <v>117</v>
      </c>
      <c r="I51" s="13"/>
      <c r="K51" s="16"/>
      <c r="L51" s="16"/>
      <c r="M51" s="16"/>
    </row>
    <row r="52" spans="1:13" s="12" customFormat="1" x14ac:dyDescent="0.3">
      <c r="A52" s="17">
        <v>1</v>
      </c>
      <c r="B52" s="17" t="s">
        <v>3</v>
      </c>
      <c r="C52" s="17">
        <v>40</v>
      </c>
      <c r="D52" s="17" t="s">
        <v>11</v>
      </c>
      <c r="E52" s="17" t="s">
        <v>186</v>
      </c>
      <c r="F52" s="17"/>
      <c r="G52" s="23"/>
      <c r="H52" s="17" t="s">
        <v>117</v>
      </c>
      <c r="I52" s="13"/>
      <c r="K52" s="16"/>
      <c r="L52" s="16"/>
      <c r="M52" s="16"/>
    </row>
    <row r="53" spans="1:13" s="12" customFormat="1" x14ac:dyDescent="0.3">
      <c r="A53" s="17">
        <v>1</v>
      </c>
      <c r="B53" s="17" t="s">
        <v>4</v>
      </c>
      <c r="C53" s="17">
        <v>130</v>
      </c>
      <c r="D53" s="17" t="s">
        <v>11</v>
      </c>
      <c r="E53" s="17" t="s">
        <v>186</v>
      </c>
      <c r="F53" s="17"/>
      <c r="G53" s="23"/>
      <c r="H53" s="17" t="s">
        <v>117</v>
      </c>
      <c r="I53" s="13"/>
      <c r="K53" s="16"/>
      <c r="L53" s="16"/>
      <c r="M53" s="16"/>
    </row>
    <row r="54" spans="1:13" s="12" customFormat="1" x14ac:dyDescent="0.3">
      <c r="A54" s="17">
        <v>1</v>
      </c>
      <c r="B54" s="17" t="s">
        <v>3</v>
      </c>
      <c r="C54" s="17">
        <v>40</v>
      </c>
      <c r="D54" s="17" t="s">
        <v>11</v>
      </c>
      <c r="E54" s="17" t="s">
        <v>186</v>
      </c>
      <c r="F54" s="17"/>
      <c r="G54" s="23"/>
      <c r="H54" s="17" t="s">
        <v>117</v>
      </c>
      <c r="I54" s="13"/>
      <c r="K54" s="16"/>
      <c r="L54" s="16"/>
      <c r="M54" s="16"/>
    </row>
    <row r="55" spans="1:13" s="12" customFormat="1" x14ac:dyDescent="0.3">
      <c r="A55" s="17">
        <v>1</v>
      </c>
      <c r="B55" s="17" t="s">
        <v>183</v>
      </c>
      <c r="C55" s="17">
        <v>150</v>
      </c>
      <c r="D55" s="17" t="s">
        <v>11</v>
      </c>
      <c r="E55" s="17" t="s">
        <v>186</v>
      </c>
      <c r="F55" s="17"/>
      <c r="G55" s="23"/>
      <c r="H55" s="17" t="s">
        <v>32</v>
      </c>
      <c r="I55" s="13"/>
      <c r="K55" s="16"/>
      <c r="L55" s="16"/>
      <c r="M55" s="16"/>
    </row>
    <row r="56" spans="1:13" s="12" customFormat="1" x14ac:dyDescent="0.3">
      <c r="A56" s="17">
        <v>2</v>
      </c>
      <c r="B56" s="17" t="s">
        <v>3</v>
      </c>
      <c r="C56" s="17">
        <v>30</v>
      </c>
      <c r="D56" s="17" t="s">
        <v>11</v>
      </c>
      <c r="E56" s="17" t="s">
        <v>186</v>
      </c>
      <c r="F56" s="17"/>
      <c r="G56" s="23"/>
      <c r="H56" s="17" t="s">
        <v>117</v>
      </c>
      <c r="I56" s="13"/>
      <c r="K56" s="16"/>
      <c r="L56" s="16"/>
      <c r="M56" s="16"/>
    </row>
    <row r="57" spans="1:13" s="12" customFormat="1" x14ac:dyDescent="0.3">
      <c r="A57" s="17">
        <v>1</v>
      </c>
      <c r="B57" s="17" t="s">
        <v>3</v>
      </c>
      <c r="C57" s="17">
        <v>40</v>
      </c>
      <c r="D57" s="17" t="s">
        <v>11</v>
      </c>
      <c r="E57" s="17" t="s">
        <v>186</v>
      </c>
      <c r="F57" s="17"/>
      <c r="G57" s="23"/>
      <c r="H57" s="17" t="s">
        <v>117</v>
      </c>
      <c r="I57" s="13"/>
      <c r="K57" s="16"/>
      <c r="L57" s="16"/>
      <c r="M57" s="16"/>
    </row>
    <row r="58" spans="1:13" s="12" customFormat="1" x14ac:dyDescent="0.3">
      <c r="A58" s="17">
        <v>2</v>
      </c>
      <c r="B58" s="17" t="s">
        <v>183</v>
      </c>
      <c r="C58" s="17">
        <v>250</v>
      </c>
      <c r="D58" s="17" t="s">
        <v>11</v>
      </c>
      <c r="E58" s="17" t="s">
        <v>186</v>
      </c>
      <c r="F58" s="17"/>
      <c r="G58" s="23"/>
      <c r="H58" s="17" t="s">
        <v>32</v>
      </c>
      <c r="I58" s="13"/>
      <c r="K58" s="16"/>
      <c r="L58" s="16"/>
      <c r="M58" s="16"/>
    </row>
    <row r="59" spans="1:13" s="12" customFormat="1" x14ac:dyDescent="0.3">
      <c r="A59" s="17">
        <v>1</v>
      </c>
      <c r="B59" s="17" t="s">
        <v>19</v>
      </c>
      <c r="C59" s="17">
        <v>50</v>
      </c>
      <c r="D59" s="17" t="s">
        <v>11</v>
      </c>
      <c r="E59" s="17" t="s">
        <v>186</v>
      </c>
      <c r="F59" s="17"/>
      <c r="G59" s="23"/>
      <c r="H59" s="17" t="s">
        <v>31</v>
      </c>
      <c r="I59" s="13"/>
      <c r="K59" s="16"/>
      <c r="L59" s="16"/>
      <c r="M59" s="16"/>
    </row>
    <row r="60" spans="1:13" s="12" customFormat="1" x14ac:dyDescent="0.3">
      <c r="A60" s="17">
        <v>1</v>
      </c>
      <c r="B60" s="17" t="s">
        <v>3</v>
      </c>
      <c r="C60" s="17">
        <v>60</v>
      </c>
      <c r="D60" s="17" t="s">
        <v>11</v>
      </c>
      <c r="E60" s="17" t="s">
        <v>186</v>
      </c>
      <c r="F60" s="17"/>
      <c r="G60" s="23"/>
      <c r="H60" s="17" t="s">
        <v>32</v>
      </c>
      <c r="I60" s="13"/>
      <c r="K60" s="16"/>
      <c r="L60" s="16"/>
      <c r="M60" s="16"/>
    </row>
    <row r="61" spans="1:13" s="12" customFormat="1" x14ac:dyDescent="0.3">
      <c r="A61" s="17">
        <v>1</v>
      </c>
      <c r="B61" s="17" t="s">
        <v>3</v>
      </c>
      <c r="C61" s="17">
        <v>50</v>
      </c>
      <c r="D61" s="17" t="s">
        <v>11</v>
      </c>
      <c r="E61" s="17" t="s">
        <v>186</v>
      </c>
      <c r="F61" s="17"/>
      <c r="G61" s="23"/>
      <c r="H61" s="17" t="s">
        <v>117</v>
      </c>
      <c r="I61" s="13"/>
      <c r="K61" s="16"/>
      <c r="L61" s="16"/>
      <c r="M61" s="16"/>
    </row>
    <row r="62" spans="1:13" s="12" customFormat="1" x14ac:dyDescent="0.3">
      <c r="A62" s="17">
        <v>1</v>
      </c>
      <c r="B62" s="17" t="s">
        <v>3</v>
      </c>
      <c r="C62" s="17">
        <v>112</v>
      </c>
      <c r="D62" s="17" t="s">
        <v>11</v>
      </c>
      <c r="E62" s="17" t="s">
        <v>186</v>
      </c>
      <c r="F62" s="17"/>
      <c r="G62" s="23"/>
      <c r="H62" s="17" t="s">
        <v>31</v>
      </c>
      <c r="I62" s="13"/>
      <c r="K62" s="16"/>
      <c r="L62" s="16"/>
      <c r="M62" s="16"/>
    </row>
    <row r="63" spans="1:13" s="12" customFormat="1" x14ac:dyDescent="0.3">
      <c r="A63" s="17">
        <v>2</v>
      </c>
      <c r="B63" s="17" t="s">
        <v>3</v>
      </c>
      <c r="C63" s="17">
        <v>70</v>
      </c>
      <c r="D63" s="17" t="s">
        <v>11</v>
      </c>
      <c r="E63" s="17" t="s">
        <v>186</v>
      </c>
      <c r="F63" s="17"/>
      <c r="G63" s="23"/>
      <c r="H63" s="17" t="s">
        <v>31</v>
      </c>
      <c r="I63" s="13"/>
      <c r="K63" s="16"/>
      <c r="L63" s="16"/>
      <c r="M63" s="16"/>
    </row>
    <row r="64" spans="1:13" s="12" customFormat="1" x14ac:dyDescent="0.3">
      <c r="A64" s="17">
        <v>12</v>
      </c>
      <c r="B64" s="17" t="s">
        <v>3</v>
      </c>
      <c r="C64" s="17">
        <v>60</v>
      </c>
      <c r="D64" s="17" t="s">
        <v>11</v>
      </c>
      <c r="E64" s="17" t="s">
        <v>186</v>
      </c>
      <c r="F64" s="17"/>
      <c r="G64" s="23"/>
      <c r="H64" s="17" t="s">
        <v>31</v>
      </c>
      <c r="I64" s="13"/>
      <c r="K64" s="16"/>
      <c r="L64" s="16"/>
      <c r="M64" s="16"/>
    </row>
    <row r="65" spans="1:13" s="12" customFormat="1" x14ac:dyDescent="0.3">
      <c r="A65" s="17">
        <v>1</v>
      </c>
      <c r="B65" s="17" t="s">
        <v>4</v>
      </c>
      <c r="C65" s="17">
        <v>80</v>
      </c>
      <c r="D65" s="17" t="s">
        <v>11</v>
      </c>
      <c r="E65" s="17" t="s">
        <v>186</v>
      </c>
      <c r="F65" s="17"/>
      <c r="G65" s="23"/>
      <c r="H65" s="17" t="s">
        <v>117</v>
      </c>
      <c r="I65" s="13"/>
      <c r="K65" s="16"/>
      <c r="L65" s="16"/>
      <c r="M65" s="16"/>
    </row>
    <row r="66" spans="1:13" s="12" customFormat="1" x14ac:dyDescent="0.3">
      <c r="A66" s="17">
        <v>1</v>
      </c>
      <c r="B66" s="17" t="s">
        <v>4</v>
      </c>
      <c r="C66" s="17">
        <v>40</v>
      </c>
      <c r="D66" s="17" t="s">
        <v>11</v>
      </c>
      <c r="E66" s="17" t="s">
        <v>186</v>
      </c>
      <c r="F66" s="17"/>
      <c r="G66" s="23"/>
      <c r="H66" s="17" t="s">
        <v>117</v>
      </c>
      <c r="I66" s="13"/>
      <c r="K66" s="16"/>
      <c r="L66" s="16"/>
      <c r="M66" s="16"/>
    </row>
    <row r="67" spans="1:13" s="12" customFormat="1" x14ac:dyDescent="0.3">
      <c r="A67" s="17">
        <v>1</v>
      </c>
      <c r="B67" s="17" t="s">
        <v>5</v>
      </c>
      <c r="C67" s="17">
        <v>20</v>
      </c>
      <c r="D67" s="17" t="s">
        <v>9</v>
      </c>
      <c r="E67" s="17" t="s">
        <v>186</v>
      </c>
      <c r="F67" s="17"/>
      <c r="G67" s="23">
        <v>0.15763888888888888</v>
      </c>
      <c r="H67" s="17" t="s">
        <v>116</v>
      </c>
      <c r="I67" s="13"/>
      <c r="K67" s="16"/>
      <c r="L67" s="16"/>
      <c r="M67" s="16"/>
    </row>
    <row r="68" spans="1:13" s="12" customFormat="1" x14ac:dyDescent="0.3">
      <c r="A68" s="17">
        <v>1</v>
      </c>
      <c r="B68" s="17" t="s">
        <v>5</v>
      </c>
      <c r="C68" s="17">
        <v>20</v>
      </c>
      <c r="D68" s="17" t="s">
        <v>9</v>
      </c>
      <c r="E68" s="17" t="s">
        <v>186</v>
      </c>
      <c r="F68" s="17"/>
      <c r="G68" s="23"/>
      <c r="H68" s="17" t="s">
        <v>116</v>
      </c>
      <c r="I68" s="13"/>
      <c r="K68" s="16"/>
      <c r="L68" s="16"/>
      <c r="M68" s="16"/>
    </row>
    <row r="69" spans="1:13" s="12" customFormat="1" x14ac:dyDescent="0.3">
      <c r="A69" s="17">
        <v>1</v>
      </c>
      <c r="B69" s="17" t="s">
        <v>5</v>
      </c>
      <c r="C69" s="17">
        <v>20</v>
      </c>
      <c r="D69" s="17" t="s">
        <v>9</v>
      </c>
      <c r="E69" s="17" t="s">
        <v>186</v>
      </c>
      <c r="F69" s="17"/>
      <c r="G69" s="23"/>
      <c r="H69" s="17" t="s">
        <v>116</v>
      </c>
      <c r="I69" s="13"/>
      <c r="K69" s="16"/>
      <c r="L69" s="16"/>
      <c r="M69" s="16"/>
    </row>
    <row r="70" spans="1:13" s="12" customFormat="1" x14ac:dyDescent="0.3">
      <c r="A70" s="17">
        <v>1</v>
      </c>
      <c r="B70" s="17" t="s">
        <v>5</v>
      </c>
      <c r="C70" s="17">
        <v>60</v>
      </c>
      <c r="D70" s="17" t="s">
        <v>9</v>
      </c>
      <c r="E70" s="17" t="s">
        <v>186</v>
      </c>
      <c r="F70" s="17"/>
      <c r="G70" s="23"/>
      <c r="H70" s="17" t="s">
        <v>116</v>
      </c>
      <c r="I70" s="13"/>
      <c r="K70" s="16"/>
      <c r="L70" s="16"/>
      <c r="M70" s="16"/>
    </row>
    <row r="71" spans="1:13" s="12" customFormat="1" x14ac:dyDescent="0.3">
      <c r="A71" s="17">
        <v>3</v>
      </c>
      <c r="B71" s="17" t="s">
        <v>4</v>
      </c>
      <c r="C71" s="17">
        <v>40</v>
      </c>
      <c r="D71" s="17" t="s">
        <v>9</v>
      </c>
      <c r="E71" s="17" t="s">
        <v>186</v>
      </c>
      <c r="F71" s="17"/>
      <c r="G71" s="23"/>
      <c r="H71" s="17" t="s">
        <v>31</v>
      </c>
      <c r="I71" s="13"/>
      <c r="K71" s="16"/>
      <c r="L71" s="16"/>
      <c r="M71" s="16"/>
    </row>
    <row r="72" spans="1:13" s="12" customFormat="1" x14ac:dyDescent="0.3">
      <c r="A72" s="17">
        <v>16</v>
      </c>
      <c r="B72" s="17" t="s">
        <v>3</v>
      </c>
      <c r="C72" s="17">
        <v>40</v>
      </c>
      <c r="D72" s="17" t="s">
        <v>9</v>
      </c>
      <c r="E72" s="17" t="s">
        <v>186</v>
      </c>
      <c r="F72" s="17"/>
      <c r="G72" s="23"/>
      <c r="H72" s="17" t="s">
        <v>117</v>
      </c>
      <c r="I72" s="13"/>
      <c r="K72" s="16"/>
      <c r="L72" s="16"/>
      <c r="M72" s="16"/>
    </row>
    <row r="73" spans="1:13" s="12" customFormat="1" x14ac:dyDescent="0.3">
      <c r="A73" s="17">
        <v>2</v>
      </c>
      <c r="B73" s="17" t="s">
        <v>4</v>
      </c>
      <c r="C73" s="17">
        <v>40</v>
      </c>
      <c r="D73" s="17" t="s">
        <v>9</v>
      </c>
      <c r="E73" s="17" t="s">
        <v>186</v>
      </c>
      <c r="F73" s="17"/>
      <c r="G73" s="23">
        <v>0.16250000000000001</v>
      </c>
      <c r="H73" s="17" t="s">
        <v>31</v>
      </c>
      <c r="I73" s="13"/>
      <c r="K73" s="16"/>
      <c r="L73" s="16"/>
      <c r="M73" s="16"/>
    </row>
    <row r="74" spans="1:13" s="12" customFormat="1" x14ac:dyDescent="0.3">
      <c r="A74" s="17">
        <v>1</v>
      </c>
      <c r="B74" s="17" t="s">
        <v>5</v>
      </c>
      <c r="C74" s="17">
        <v>30</v>
      </c>
      <c r="D74" s="17" t="s">
        <v>9</v>
      </c>
      <c r="E74" s="17" t="s">
        <v>186</v>
      </c>
      <c r="F74" s="17"/>
      <c r="G74" s="23"/>
      <c r="H74" s="17" t="s">
        <v>116</v>
      </c>
      <c r="I74" s="13"/>
      <c r="K74" s="16"/>
      <c r="L74" s="16"/>
      <c r="M74" s="16"/>
    </row>
    <row r="75" spans="1:13" s="12" customFormat="1" x14ac:dyDescent="0.3">
      <c r="A75" s="17">
        <v>1</v>
      </c>
      <c r="B75" s="17" t="s">
        <v>183</v>
      </c>
      <c r="C75" s="17">
        <v>200</v>
      </c>
      <c r="D75" s="17" t="s">
        <v>9</v>
      </c>
      <c r="E75" s="17" t="s">
        <v>186</v>
      </c>
      <c r="F75" s="17"/>
      <c r="G75" s="23"/>
      <c r="H75" s="17" t="s">
        <v>31</v>
      </c>
      <c r="I75" s="13"/>
      <c r="K75" s="16"/>
      <c r="L75" s="16"/>
      <c r="M75" s="16"/>
    </row>
    <row r="76" spans="1:13" s="12" customFormat="1" x14ac:dyDescent="0.3">
      <c r="A76" s="17">
        <v>1</v>
      </c>
      <c r="B76" s="17" t="s">
        <v>3</v>
      </c>
      <c r="C76" s="17">
        <v>40</v>
      </c>
      <c r="D76" s="17" t="s">
        <v>9</v>
      </c>
      <c r="E76" s="17" t="s">
        <v>186</v>
      </c>
      <c r="F76" s="17"/>
      <c r="G76" s="23"/>
      <c r="H76" s="17" t="s">
        <v>31</v>
      </c>
      <c r="I76" s="13"/>
      <c r="K76" s="16"/>
      <c r="L76" s="16"/>
      <c r="M76" s="16"/>
    </row>
    <row r="77" spans="1:13" s="12" customFormat="1" x14ac:dyDescent="0.3">
      <c r="A77" s="17">
        <v>1</v>
      </c>
      <c r="B77" s="17" t="s">
        <v>3</v>
      </c>
      <c r="C77" s="17">
        <v>80</v>
      </c>
      <c r="D77" s="17" t="s">
        <v>9</v>
      </c>
      <c r="E77" s="17" t="s">
        <v>186</v>
      </c>
      <c r="F77" s="17"/>
      <c r="G77" s="23"/>
      <c r="H77" s="17" t="s">
        <v>31</v>
      </c>
      <c r="I77" s="13"/>
      <c r="K77" s="16"/>
      <c r="L77" s="16"/>
      <c r="M77" s="16"/>
    </row>
    <row r="78" spans="1:13" s="12" customFormat="1" x14ac:dyDescent="0.3">
      <c r="A78" s="17">
        <v>2</v>
      </c>
      <c r="B78" s="17" t="s">
        <v>3</v>
      </c>
      <c r="C78" s="17">
        <v>50</v>
      </c>
      <c r="D78" s="17" t="s">
        <v>9</v>
      </c>
      <c r="E78" s="17" t="s">
        <v>186</v>
      </c>
      <c r="F78" s="17"/>
      <c r="G78" s="23"/>
      <c r="H78" s="17" t="s">
        <v>31</v>
      </c>
      <c r="I78" s="13"/>
      <c r="K78" s="16"/>
      <c r="L78" s="16"/>
      <c r="M78" s="16"/>
    </row>
    <row r="79" spans="1:13" s="12" customFormat="1" x14ac:dyDescent="0.3">
      <c r="A79" s="17">
        <v>1</v>
      </c>
      <c r="B79" s="17" t="s">
        <v>3</v>
      </c>
      <c r="C79" s="17">
        <v>30</v>
      </c>
      <c r="D79" s="17" t="s">
        <v>9</v>
      </c>
      <c r="E79" s="17" t="s">
        <v>186</v>
      </c>
      <c r="F79" s="17"/>
      <c r="G79" s="23"/>
      <c r="H79" s="17" t="s">
        <v>30</v>
      </c>
      <c r="I79" s="13"/>
      <c r="K79" s="16"/>
      <c r="L79" s="16"/>
      <c r="M79" s="16"/>
    </row>
    <row r="80" spans="1:13" s="12" customFormat="1" x14ac:dyDescent="0.3">
      <c r="A80" s="17">
        <v>1</v>
      </c>
      <c r="B80" s="17" t="s">
        <v>183</v>
      </c>
      <c r="C80" s="17">
        <v>150</v>
      </c>
      <c r="D80" s="17" t="s">
        <v>9</v>
      </c>
      <c r="E80" s="17" t="s">
        <v>186</v>
      </c>
      <c r="F80" s="17"/>
      <c r="G80" s="23"/>
      <c r="H80" s="17" t="s">
        <v>31</v>
      </c>
      <c r="I80" s="13"/>
      <c r="K80" s="16"/>
      <c r="L80" s="16"/>
      <c r="M80" s="16"/>
    </row>
    <row r="81" spans="1:13" s="12" customFormat="1" x14ac:dyDescent="0.3">
      <c r="A81" s="17">
        <v>1</v>
      </c>
      <c r="B81" s="17" t="s">
        <v>5</v>
      </c>
      <c r="C81" s="17">
        <v>30</v>
      </c>
      <c r="D81" s="17" t="s">
        <v>9</v>
      </c>
      <c r="E81" s="17" t="s">
        <v>186</v>
      </c>
      <c r="F81" s="17"/>
      <c r="G81" s="23"/>
      <c r="H81" s="17" t="s">
        <v>116</v>
      </c>
      <c r="I81" s="13"/>
      <c r="K81" s="16"/>
      <c r="L81" s="16"/>
      <c r="M81" s="16"/>
    </row>
    <row r="82" spans="1:13" s="12" customFormat="1" x14ac:dyDescent="0.3">
      <c r="A82" s="17">
        <v>4</v>
      </c>
      <c r="B82" s="17" t="s">
        <v>3</v>
      </c>
      <c r="C82" s="17">
        <v>40</v>
      </c>
      <c r="D82" s="17" t="s">
        <v>9</v>
      </c>
      <c r="E82" s="17" t="s">
        <v>186</v>
      </c>
      <c r="F82" s="17"/>
      <c r="G82" s="23"/>
      <c r="H82" s="17" t="s">
        <v>31</v>
      </c>
      <c r="I82" s="13"/>
      <c r="K82" s="16"/>
      <c r="L82" s="16"/>
      <c r="M82" s="16"/>
    </row>
    <row r="83" spans="1:13" s="12" customFormat="1" x14ac:dyDescent="0.3">
      <c r="A83" s="17">
        <v>8</v>
      </c>
      <c r="B83" s="17" t="s">
        <v>3</v>
      </c>
      <c r="C83" s="17">
        <v>30</v>
      </c>
      <c r="D83" s="17" t="s">
        <v>9</v>
      </c>
      <c r="E83" s="17" t="s">
        <v>186</v>
      </c>
      <c r="F83" s="17"/>
      <c r="G83" s="23"/>
      <c r="H83" s="17" t="s">
        <v>30</v>
      </c>
      <c r="I83" s="13"/>
      <c r="K83" s="16"/>
      <c r="L83" s="16"/>
      <c r="M83" s="16"/>
    </row>
    <row r="84" spans="1:13" s="12" customFormat="1" x14ac:dyDescent="0.3">
      <c r="A84" s="17">
        <v>1</v>
      </c>
      <c r="B84" s="17" t="s">
        <v>3</v>
      </c>
      <c r="C84" s="17">
        <v>50</v>
      </c>
      <c r="D84" s="17" t="s">
        <v>9</v>
      </c>
      <c r="E84" s="17" t="s">
        <v>186</v>
      </c>
      <c r="F84" s="17"/>
      <c r="G84" s="23"/>
      <c r="H84" s="17" t="s">
        <v>31</v>
      </c>
      <c r="I84" s="13"/>
      <c r="K84" s="16"/>
      <c r="L84" s="16"/>
      <c r="M84" s="16"/>
    </row>
    <row r="85" spans="1:13" s="12" customFormat="1" x14ac:dyDescent="0.3">
      <c r="A85" s="17">
        <v>2</v>
      </c>
      <c r="B85" s="17" t="s">
        <v>3</v>
      </c>
      <c r="C85" s="17">
        <v>40</v>
      </c>
      <c r="D85" s="17" t="s">
        <v>9</v>
      </c>
      <c r="E85" s="17" t="s">
        <v>186</v>
      </c>
      <c r="F85" s="17"/>
      <c r="G85" s="23"/>
      <c r="H85" s="17" t="s">
        <v>31</v>
      </c>
      <c r="I85" s="13"/>
      <c r="K85" s="16"/>
      <c r="L85" s="16"/>
      <c r="M85" s="16"/>
    </row>
    <row r="86" spans="1:13" s="12" customFormat="1" x14ac:dyDescent="0.3">
      <c r="A86" s="17">
        <v>4</v>
      </c>
      <c r="B86" s="17" t="s">
        <v>4</v>
      </c>
      <c r="C86" s="17">
        <v>30</v>
      </c>
      <c r="D86" s="17" t="s">
        <v>9</v>
      </c>
      <c r="E86" s="17" t="s">
        <v>186</v>
      </c>
      <c r="F86" s="17"/>
      <c r="G86" s="23"/>
      <c r="H86" s="17" t="s">
        <v>31</v>
      </c>
      <c r="I86" s="13"/>
      <c r="K86" s="16"/>
      <c r="L86" s="16"/>
      <c r="M86" s="16"/>
    </row>
    <row r="87" spans="1:13" s="12" customFormat="1" x14ac:dyDescent="0.3">
      <c r="A87" s="17">
        <v>1</v>
      </c>
      <c r="B87" s="17" t="s">
        <v>5</v>
      </c>
      <c r="C87" s="17">
        <v>60</v>
      </c>
      <c r="D87" s="17" t="s">
        <v>9</v>
      </c>
      <c r="E87" s="17" t="s">
        <v>186</v>
      </c>
      <c r="F87" s="17"/>
      <c r="G87" s="23"/>
      <c r="H87" s="17" t="s">
        <v>30</v>
      </c>
      <c r="I87" s="13"/>
      <c r="K87" s="16"/>
      <c r="L87" s="16"/>
      <c r="M87" s="16"/>
    </row>
    <row r="88" spans="1:13" s="12" customFormat="1" x14ac:dyDescent="0.3">
      <c r="A88" s="17">
        <v>1</v>
      </c>
      <c r="B88" s="17" t="s">
        <v>3</v>
      </c>
      <c r="C88" s="17">
        <v>40</v>
      </c>
      <c r="D88" s="17" t="s">
        <v>9</v>
      </c>
      <c r="E88" s="17" t="s">
        <v>186</v>
      </c>
      <c r="F88" s="17"/>
      <c r="G88" s="23"/>
      <c r="H88" s="17" t="s">
        <v>30</v>
      </c>
      <c r="I88" s="13"/>
      <c r="K88" s="16"/>
      <c r="L88" s="16"/>
      <c r="M88" s="16"/>
    </row>
    <row r="89" spans="1:13" s="12" customFormat="1" x14ac:dyDescent="0.3">
      <c r="A89" s="17">
        <v>1</v>
      </c>
      <c r="B89" s="17" t="s">
        <v>3</v>
      </c>
      <c r="C89" s="17">
        <v>50</v>
      </c>
      <c r="D89" s="17" t="s">
        <v>9</v>
      </c>
      <c r="E89" s="17" t="s">
        <v>186</v>
      </c>
      <c r="F89" s="17"/>
      <c r="G89" s="23"/>
      <c r="H89" s="17" t="s">
        <v>31</v>
      </c>
      <c r="I89" s="13"/>
      <c r="K89" s="16"/>
      <c r="L89" s="16"/>
      <c r="M89" s="16"/>
    </row>
    <row r="90" spans="1:13" s="12" customFormat="1" x14ac:dyDescent="0.3">
      <c r="A90" s="17">
        <v>1</v>
      </c>
      <c r="B90" s="17" t="s">
        <v>3</v>
      </c>
      <c r="C90" s="17">
        <v>40</v>
      </c>
      <c r="D90" s="17" t="s">
        <v>9</v>
      </c>
      <c r="E90" s="17" t="s">
        <v>186</v>
      </c>
      <c r="F90" s="17"/>
      <c r="G90" s="23"/>
      <c r="H90" s="17" t="s">
        <v>31</v>
      </c>
      <c r="I90" s="13"/>
      <c r="K90" s="16"/>
      <c r="L90" s="16"/>
      <c r="M90" s="16"/>
    </row>
    <row r="91" spans="1:13" s="12" customFormat="1" x14ac:dyDescent="0.3">
      <c r="A91" s="17">
        <v>2</v>
      </c>
      <c r="B91" s="17" t="s">
        <v>5</v>
      </c>
      <c r="C91" s="17">
        <v>70</v>
      </c>
      <c r="D91" s="17" t="s">
        <v>9</v>
      </c>
      <c r="E91" s="17" t="s">
        <v>186</v>
      </c>
      <c r="F91" s="17"/>
      <c r="G91" s="23"/>
      <c r="H91" s="17" t="s">
        <v>116</v>
      </c>
      <c r="I91" s="13"/>
      <c r="K91" s="16"/>
      <c r="L91" s="16"/>
      <c r="M91" s="16"/>
    </row>
    <row r="92" spans="1:13" s="12" customFormat="1" x14ac:dyDescent="0.3">
      <c r="A92" s="17">
        <v>1</v>
      </c>
      <c r="B92" s="17" t="s">
        <v>4</v>
      </c>
      <c r="C92" s="17">
        <v>20</v>
      </c>
      <c r="D92" s="17" t="s">
        <v>9</v>
      </c>
      <c r="E92" s="17" t="s">
        <v>186</v>
      </c>
      <c r="F92" s="17"/>
      <c r="G92" s="23"/>
      <c r="H92" s="17" t="s">
        <v>30</v>
      </c>
      <c r="I92" s="13"/>
      <c r="K92" s="16"/>
      <c r="L92" s="16"/>
      <c r="M92" s="16"/>
    </row>
    <row r="93" spans="1:13" s="12" customFormat="1" x14ac:dyDescent="0.3">
      <c r="A93" s="17">
        <v>1</v>
      </c>
      <c r="B93" s="17" t="s">
        <v>5</v>
      </c>
      <c r="C93" s="17">
        <v>20</v>
      </c>
      <c r="D93" s="17" t="s">
        <v>9</v>
      </c>
      <c r="E93" s="17" t="s">
        <v>186</v>
      </c>
      <c r="F93" s="17"/>
      <c r="G93" s="23"/>
      <c r="H93" s="17" t="s">
        <v>116</v>
      </c>
      <c r="I93" s="13"/>
      <c r="K93" s="16"/>
      <c r="L93" s="16"/>
      <c r="M93" s="16"/>
    </row>
    <row r="94" spans="1:13" s="12" customFormat="1" x14ac:dyDescent="0.3">
      <c r="A94" s="17">
        <v>1</v>
      </c>
      <c r="B94" s="17" t="s">
        <v>5</v>
      </c>
      <c r="C94" s="17">
        <v>20</v>
      </c>
      <c r="D94" s="17" t="s">
        <v>9</v>
      </c>
      <c r="E94" s="17" t="s">
        <v>186</v>
      </c>
      <c r="F94" s="17"/>
      <c r="G94" s="23"/>
      <c r="H94" s="17" t="s">
        <v>30</v>
      </c>
      <c r="I94" s="13"/>
      <c r="K94" s="16"/>
      <c r="L94" s="16"/>
      <c r="M94" s="16"/>
    </row>
    <row r="95" spans="1:13" s="12" customFormat="1" x14ac:dyDescent="0.3">
      <c r="A95" s="17">
        <v>1</v>
      </c>
      <c r="B95" s="17" t="s">
        <v>5</v>
      </c>
      <c r="C95" s="17">
        <v>40</v>
      </c>
      <c r="D95" s="17" t="s">
        <v>9</v>
      </c>
      <c r="E95" s="17" t="s">
        <v>186</v>
      </c>
      <c r="F95" s="17"/>
      <c r="G95" s="23"/>
      <c r="H95" s="17" t="s">
        <v>116</v>
      </c>
      <c r="I95" s="13"/>
      <c r="K95" s="16"/>
      <c r="L95" s="16"/>
      <c r="M95" s="16"/>
    </row>
    <row r="96" spans="1:13" s="12" customFormat="1" x14ac:dyDescent="0.3">
      <c r="A96" s="17">
        <v>1</v>
      </c>
      <c r="B96" s="17" t="s">
        <v>4</v>
      </c>
      <c r="C96" s="17">
        <v>100</v>
      </c>
      <c r="D96" s="17" t="s">
        <v>9</v>
      </c>
      <c r="E96" s="17" t="s">
        <v>186</v>
      </c>
      <c r="F96" s="17"/>
      <c r="G96" s="23"/>
      <c r="H96" s="17" t="s">
        <v>30</v>
      </c>
      <c r="I96" s="13"/>
      <c r="K96" s="16"/>
      <c r="L96" s="16"/>
      <c r="M96" s="16"/>
    </row>
    <row r="97" spans="1:13" s="12" customFormat="1" x14ac:dyDescent="0.3">
      <c r="A97" s="17">
        <v>1</v>
      </c>
      <c r="B97" s="17" t="s">
        <v>5</v>
      </c>
      <c r="C97" s="17">
        <v>20</v>
      </c>
      <c r="D97" s="17" t="s">
        <v>9</v>
      </c>
      <c r="E97" s="17" t="s">
        <v>186</v>
      </c>
      <c r="F97" s="17"/>
      <c r="G97" s="23"/>
      <c r="H97" s="17" t="s">
        <v>116</v>
      </c>
      <c r="I97" s="13"/>
      <c r="K97" s="16"/>
      <c r="L97" s="16"/>
      <c r="M97" s="16"/>
    </row>
    <row r="98" spans="1:13" s="12" customFormat="1" x14ac:dyDescent="0.3">
      <c r="A98" s="17">
        <v>1</v>
      </c>
      <c r="B98" s="17" t="s">
        <v>5</v>
      </c>
      <c r="C98" s="17">
        <v>20</v>
      </c>
      <c r="D98" s="17" t="s">
        <v>9</v>
      </c>
      <c r="E98" s="17" t="s">
        <v>186</v>
      </c>
      <c r="F98" s="17"/>
      <c r="G98" s="23"/>
      <c r="H98" s="17" t="s">
        <v>30</v>
      </c>
      <c r="I98" s="13"/>
      <c r="K98" s="16"/>
      <c r="L98" s="16"/>
      <c r="M98" s="16"/>
    </row>
    <row r="99" spans="1:13" s="12" customFormat="1" x14ac:dyDescent="0.3">
      <c r="A99" s="17">
        <v>6</v>
      </c>
      <c r="B99" s="17" t="s">
        <v>4</v>
      </c>
      <c r="C99" s="17">
        <v>40</v>
      </c>
      <c r="D99" s="17" t="s">
        <v>9</v>
      </c>
      <c r="E99" s="17" t="s">
        <v>186</v>
      </c>
      <c r="F99" s="17"/>
      <c r="G99" s="23"/>
      <c r="H99" s="17" t="s">
        <v>31</v>
      </c>
      <c r="I99" s="13"/>
      <c r="K99" s="16"/>
      <c r="L99" s="16"/>
      <c r="M99" s="16"/>
    </row>
    <row r="100" spans="1:13" s="12" customFormat="1" x14ac:dyDescent="0.3">
      <c r="A100" s="16">
        <v>1</v>
      </c>
      <c r="B100" s="17" t="s">
        <v>5</v>
      </c>
      <c r="C100" s="16">
        <v>20</v>
      </c>
      <c r="D100" s="17" t="s">
        <v>9</v>
      </c>
      <c r="E100" s="17" t="s">
        <v>186</v>
      </c>
      <c r="F100" s="16"/>
      <c r="G100" s="26"/>
      <c r="H100" s="16" t="s">
        <v>116</v>
      </c>
      <c r="K100" s="16"/>
      <c r="L100" s="16"/>
      <c r="M100" s="16"/>
    </row>
    <row r="101" spans="1:13" s="12" customFormat="1" x14ac:dyDescent="0.3">
      <c r="A101" s="16">
        <v>1</v>
      </c>
      <c r="B101" s="16" t="s">
        <v>5</v>
      </c>
      <c r="C101" s="16">
        <v>100</v>
      </c>
      <c r="D101" s="16" t="s">
        <v>9</v>
      </c>
      <c r="E101" s="16" t="s">
        <v>186</v>
      </c>
      <c r="F101" s="16"/>
      <c r="G101" s="26"/>
      <c r="H101" s="16" t="s">
        <v>116</v>
      </c>
      <c r="K101" s="16"/>
      <c r="L101" s="16"/>
      <c r="M101" s="16"/>
    </row>
    <row r="102" spans="1:13" s="12" customFormat="1" x14ac:dyDescent="0.3">
      <c r="A102" s="16">
        <v>1</v>
      </c>
      <c r="B102" s="16" t="s">
        <v>5</v>
      </c>
      <c r="C102" s="16">
        <v>20</v>
      </c>
      <c r="D102" s="16" t="s">
        <v>12</v>
      </c>
      <c r="E102" s="16" t="s">
        <v>21</v>
      </c>
      <c r="F102" s="16"/>
      <c r="G102" s="26">
        <v>0.17500000000000002</v>
      </c>
      <c r="H102" s="16" t="s">
        <v>30</v>
      </c>
      <c r="K102" s="16"/>
      <c r="L102" s="16"/>
      <c r="M102" s="16"/>
    </row>
    <row r="103" spans="1:13" s="12" customFormat="1" x14ac:dyDescent="0.3">
      <c r="A103" s="16">
        <v>1</v>
      </c>
      <c r="B103" s="16" t="s">
        <v>4</v>
      </c>
      <c r="C103" s="16">
        <v>40</v>
      </c>
      <c r="D103" s="16" t="s">
        <v>12</v>
      </c>
      <c r="E103" s="16" t="s">
        <v>21</v>
      </c>
      <c r="F103" s="16"/>
      <c r="G103" s="26"/>
      <c r="H103" s="16" t="s">
        <v>31</v>
      </c>
      <c r="K103" s="16"/>
      <c r="L103" s="16"/>
      <c r="M103" s="16"/>
    </row>
    <row r="104" spans="1:13" s="12" customFormat="1" x14ac:dyDescent="0.3">
      <c r="A104" s="16">
        <v>1</v>
      </c>
      <c r="B104" s="16" t="s">
        <v>183</v>
      </c>
      <c r="C104" s="16">
        <v>40</v>
      </c>
      <c r="D104" s="16" t="s">
        <v>12</v>
      </c>
      <c r="E104" s="16" t="s">
        <v>21</v>
      </c>
      <c r="F104" s="16"/>
      <c r="G104" s="26"/>
      <c r="H104" s="16" t="s">
        <v>117</v>
      </c>
      <c r="K104" s="16"/>
      <c r="L104" s="16"/>
      <c r="M104" s="16"/>
    </row>
    <row r="105" spans="1:13" s="12" customFormat="1" x14ac:dyDescent="0.3">
      <c r="A105" s="16">
        <v>1</v>
      </c>
      <c r="B105" s="16" t="s">
        <v>4</v>
      </c>
      <c r="C105" s="16">
        <v>200</v>
      </c>
      <c r="D105" s="16" t="s">
        <v>12</v>
      </c>
      <c r="E105" s="16" t="s">
        <v>21</v>
      </c>
      <c r="F105" s="16"/>
      <c r="G105" s="26"/>
      <c r="H105" s="16" t="s">
        <v>116</v>
      </c>
      <c r="K105" s="16"/>
      <c r="L105" s="16"/>
      <c r="M105" s="16"/>
    </row>
    <row r="106" spans="1:13" s="12" customFormat="1" x14ac:dyDescent="0.3">
      <c r="A106" s="16">
        <v>2</v>
      </c>
      <c r="B106" s="16" t="s">
        <v>3</v>
      </c>
      <c r="C106" s="16">
        <v>60</v>
      </c>
      <c r="D106" s="16" t="s">
        <v>12</v>
      </c>
      <c r="E106" s="16" t="s">
        <v>21</v>
      </c>
      <c r="F106" s="16"/>
      <c r="G106" s="26"/>
      <c r="H106" s="16" t="s">
        <v>31</v>
      </c>
      <c r="K106" s="16"/>
      <c r="L106" s="16"/>
      <c r="M106" s="16"/>
    </row>
    <row r="107" spans="1:13" s="12" customFormat="1" x14ac:dyDescent="0.3">
      <c r="A107" s="16">
        <v>2</v>
      </c>
      <c r="B107" s="16" t="s">
        <v>3</v>
      </c>
      <c r="C107" s="16">
        <v>50</v>
      </c>
      <c r="D107" s="16" t="s">
        <v>12</v>
      </c>
      <c r="E107" s="16" t="s">
        <v>21</v>
      </c>
      <c r="F107" s="16"/>
      <c r="G107" s="26"/>
      <c r="H107" s="16" t="s">
        <v>31</v>
      </c>
      <c r="K107" s="16"/>
      <c r="L107" s="16"/>
      <c r="M107" s="16"/>
    </row>
    <row r="108" spans="1:13" s="12" customFormat="1" x14ac:dyDescent="0.3">
      <c r="A108" s="16">
        <v>1</v>
      </c>
      <c r="B108" s="16" t="s">
        <v>4</v>
      </c>
      <c r="C108" s="16">
        <v>60</v>
      </c>
      <c r="D108" s="16" t="s">
        <v>12</v>
      </c>
      <c r="E108" s="16" t="s">
        <v>21</v>
      </c>
      <c r="F108" s="16"/>
      <c r="G108" s="26"/>
      <c r="H108" s="16" t="s">
        <v>31</v>
      </c>
      <c r="K108" s="16"/>
      <c r="L108" s="16"/>
      <c r="M108" s="16"/>
    </row>
    <row r="109" spans="1:13" s="12" customFormat="1" x14ac:dyDescent="0.3">
      <c r="A109" s="16">
        <v>1</v>
      </c>
      <c r="B109" s="16" t="s">
        <v>3</v>
      </c>
      <c r="C109" s="16">
        <v>60</v>
      </c>
      <c r="D109" s="16" t="s">
        <v>13</v>
      </c>
      <c r="E109" s="16" t="s">
        <v>186</v>
      </c>
      <c r="F109" s="16"/>
      <c r="G109" s="26">
        <v>0.17986111111111111</v>
      </c>
      <c r="H109" s="16" t="s">
        <v>30</v>
      </c>
      <c r="K109" s="16"/>
      <c r="L109" s="16"/>
      <c r="M109" s="16"/>
    </row>
    <row r="110" spans="1:13" s="12" customFormat="1" x14ac:dyDescent="0.3">
      <c r="A110" s="16">
        <v>1</v>
      </c>
      <c r="B110" s="16" t="s">
        <v>5</v>
      </c>
      <c r="C110" s="16">
        <v>110</v>
      </c>
      <c r="D110" s="16" t="s">
        <v>13</v>
      </c>
      <c r="E110" s="16" t="s">
        <v>186</v>
      </c>
      <c r="F110" s="16"/>
      <c r="G110" s="26"/>
      <c r="H110" s="16" t="s">
        <v>116</v>
      </c>
      <c r="K110" s="16"/>
      <c r="L110" s="16"/>
      <c r="M110" s="16"/>
    </row>
    <row r="111" spans="1:13" s="12" customFormat="1" x14ac:dyDescent="0.3">
      <c r="A111" s="16">
        <v>1</v>
      </c>
      <c r="B111" s="16" t="s">
        <v>3</v>
      </c>
      <c r="C111" s="16">
        <v>70</v>
      </c>
      <c r="D111" s="16" t="s">
        <v>13</v>
      </c>
      <c r="E111" s="16" t="s">
        <v>186</v>
      </c>
      <c r="F111" s="16"/>
      <c r="G111" s="26"/>
      <c r="H111" s="16" t="s">
        <v>31</v>
      </c>
      <c r="K111" s="16"/>
      <c r="L111" s="16"/>
      <c r="M111" s="16"/>
    </row>
    <row r="112" spans="1:13" s="12" customFormat="1" x14ac:dyDescent="0.3">
      <c r="A112" s="16">
        <v>1</v>
      </c>
      <c r="B112" s="16" t="s">
        <v>3</v>
      </c>
      <c r="C112" s="16">
        <v>50</v>
      </c>
      <c r="D112" s="16" t="s">
        <v>13</v>
      </c>
      <c r="E112" s="16" t="s">
        <v>186</v>
      </c>
      <c r="F112" s="16"/>
      <c r="G112" s="26"/>
      <c r="H112" s="16" t="s">
        <v>31</v>
      </c>
      <c r="K112" s="16"/>
      <c r="L112" s="16"/>
      <c r="M112" s="16"/>
    </row>
    <row r="113" spans="1:13" s="12" customFormat="1" x14ac:dyDescent="0.3">
      <c r="A113" s="16">
        <v>1</v>
      </c>
      <c r="B113" s="16" t="s">
        <v>5</v>
      </c>
      <c r="C113" s="16">
        <v>20</v>
      </c>
      <c r="D113" s="16" t="s">
        <v>13</v>
      </c>
      <c r="E113" s="16" t="s">
        <v>186</v>
      </c>
      <c r="F113" s="16"/>
      <c r="G113" s="26"/>
      <c r="H113" s="16" t="s">
        <v>116</v>
      </c>
      <c r="K113" s="16"/>
      <c r="L113" s="16"/>
      <c r="M113" s="16"/>
    </row>
    <row r="114" spans="1:13" s="12" customFormat="1" x14ac:dyDescent="0.3">
      <c r="A114" s="16">
        <v>1</v>
      </c>
      <c r="B114" s="16" t="s">
        <v>4</v>
      </c>
      <c r="C114" s="16">
        <v>30</v>
      </c>
      <c r="D114" s="16" t="s">
        <v>14</v>
      </c>
      <c r="E114" s="16" t="s">
        <v>21</v>
      </c>
      <c r="F114" s="16"/>
      <c r="G114" s="26">
        <v>0.18472222222222223</v>
      </c>
      <c r="H114" s="16" t="s">
        <v>31</v>
      </c>
      <c r="K114" s="16"/>
      <c r="L114" s="16"/>
      <c r="M114" s="16"/>
    </row>
    <row r="115" spans="1:13" s="12" customFormat="1" x14ac:dyDescent="0.3">
      <c r="A115" s="16">
        <v>1</v>
      </c>
      <c r="B115" s="16" t="s">
        <v>5</v>
      </c>
      <c r="C115" s="16">
        <v>40</v>
      </c>
      <c r="D115" s="16" t="s">
        <v>14</v>
      </c>
      <c r="E115" s="16" t="s">
        <v>21</v>
      </c>
      <c r="F115" s="16"/>
      <c r="G115" s="26"/>
      <c r="H115" s="16" t="s">
        <v>31</v>
      </c>
      <c r="K115" s="16"/>
      <c r="L115" s="16"/>
      <c r="M115" s="16"/>
    </row>
    <row r="116" spans="1:13" s="12" customFormat="1" x14ac:dyDescent="0.3">
      <c r="A116" s="16">
        <v>1</v>
      </c>
      <c r="B116" s="16" t="s">
        <v>5</v>
      </c>
      <c r="C116" s="16">
        <v>30</v>
      </c>
      <c r="D116" s="16" t="s">
        <v>14</v>
      </c>
      <c r="E116" s="16" t="s">
        <v>21</v>
      </c>
      <c r="F116" s="16"/>
      <c r="G116" s="26"/>
      <c r="H116" s="16" t="s">
        <v>116</v>
      </c>
      <c r="K116" s="16"/>
      <c r="L116" s="16"/>
      <c r="M116" s="16"/>
    </row>
    <row r="117" spans="1:13" s="12" customFormat="1" x14ac:dyDescent="0.3">
      <c r="A117" s="16">
        <v>1</v>
      </c>
      <c r="B117" s="16" t="s">
        <v>5</v>
      </c>
      <c r="C117" s="16">
        <v>30</v>
      </c>
      <c r="D117" s="16" t="s">
        <v>14</v>
      </c>
      <c r="E117" s="16" t="s">
        <v>21</v>
      </c>
      <c r="F117" s="16"/>
      <c r="G117" s="26"/>
      <c r="H117" s="16" t="s">
        <v>117</v>
      </c>
      <c r="K117" s="16"/>
      <c r="L117" s="16"/>
      <c r="M117" s="16"/>
    </row>
    <row r="118" spans="1:13" s="12" customFormat="1" x14ac:dyDescent="0.3">
      <c r="A118" s="16">
        <v>1</v>
      </c>
      <c r="B118" s="16" t="s">
        <v>5</v>
      </c>
      <c r="C118" s="16">
        <v>50</v>
      </c>
      <c r="D118" s="16" t="s">
        <v>14</v>
      </c>
      <c r="E118" s="16" t="s">
        <v>21</v>
      </c>
      <c r="F118" s="16"/>
      <c r="G118" s="26"/>
      <c r="H118" s="16" t="s">
        <v>30</v>
      </c>
      <c r="K118" s="16"/>
      <c r="L118" s="16"/>
      <c r="M118" s="16"/>
    </row>
    <row r="119" spans="1:13" s="12" customFormat="1" x14ac:dyDescent="0.3">
      <c r="A119" s="16">
        <v>1</v>
      </c>
      <c r="B119" s="16" t="s">
        <v>5</v>
      </c>
      <c r="C119" s="16">
        <v>40</v>
      </c>
      <c r="D119" s="16" t="s">
        <v>14</v>
      </c>
      <c r="E119" s="16" t="s">
        <v>21</v>
      </c>
      <c r="F119" s="16"/>
      <c r="G119" s="26"/>
      <c r="H119" s="16" t="s">
        <v>116</v>
      </c>
      <c r="K119" s="16"/>
      <c r="L119" s="16"/>
      <c r="M119" s="16"/>
    </row>
    <row r="120" spans="1:13" s="12" customFormat="1" x14ac:dyDescent="0.3">
      <c r="A120" s="16">
        <v>1</v>
      </c>
      <c r="B120" s="16" t="s">
        <v>5</v>
      </c>
      <c r="C120" s="16">
        <v>20</v>
      </c>
      <c r="D120" s="16" t="s">
        <v>14</v>
      </c>
      <c r="E120" s="16" t="s">
        <v>21</v>
      </c>
      <c r="F120" s="16"/>
      <c r="G120" s="26"/>
      <c r="H120" s="16" t="s">
        <v>116</v>
      </c>
      <c r="K120" s="16"/>
      <c r="L120" s="16"/>
      <c r="M120" s="16"/>
    </row>
    <row r="121" spans="1:13" s="12" customFormat="1" x14ac:dyDescent="0.3">
      <c r="A121" s="16">
        <v>6</v>
      </c>
      <c r="B121" s="16" t="s">
        <v>3</v>
      </c>
      <c r="C121" s="16">
        <v>60</v>
      </c>
      <c r="D121" s="16" t="s">
        <v>14</v>
      </c>
      <c r="E121" s="16" t="s">
        <v>21</v>
      </c>
      <c r="F121" s="16"/>
      <c r="G121" s="26"/>
      <c r="H121" s="16" t="s">
        <v>31</v>
      </c>
      <c r="K121" s="16"/>
      <c r="L121" s="16"/>
      <c r="M121" s="16"/>
    </row>
    <row r="122" spans="1:13" s="12" customFormat="1" x14ac:dyDescent="0.3">
      <c r="A122" s="16">
        <v>4</v>
      </c>
      <c r="B122" s="16" t="s">
        <v>3</v>
      </c>
      <c r="C122" s="16">
        <v>50</v>
      </c>
      <c r="D122" s="16" t="s">
        <v>14</v>
      </c>
      <c r="E122" s="16" t="s">
        <v>21</v>
      </c>
      <c r="F122" s="16"/>
      <c r="G122" s="26"/>
      <c r="H122" s="16" t="s">
        <v>31</v>
      </c>
      <c r="K122" s="16"/>
      <c r="L122" s="16"/>
      <c r="M122" s="16"/>
    </row>
    <row r="123" spans="1:13" s="12" customFormat="1" x14ac:dyDescent="0.3">
      <c r="A123" s="16">
        <v>1</v>
      </c>
      <c r="B123" s="16" t="s">
        <v>19</v>
      </c>
      <c r="C123" s="16">
        <v>110</v>
      </c>
      <c r="D123" s="16" t="s">
        <v>14</v>
      </c>
      <c r="E123" s="16" t="s">
        <v>21</v>
      </c>
      <c r="F123" s="16"/>
      <c r="G123" s="26"/>
      <c r="H123" s="16" t="s">
        <v>30</v>
      </c>
      <c r="K123" s="16"/>
      <c r="L123" s="16"/>
      <c r="M123" s="16"/>
    </row>
    <row r="124" spans="1:13" s="12" customFormat="1" x14ac:dyDescent="0.3">
      <c r="A124" s="16">
        <v>1</v>
      </c>
      <c r="B124" s="16" t="s">
        <v>3</v>
      </c>
      <c r="C124" s="16">
        <v>60</v>
      </c>
      <c r="D124" s="16" t="s">
        <v>14</v>
      </c>
      <c r="E124" s="16" t="s">
        <v>21</v>
      </c>
      <c r="F124" s="16"/>
      <c r="G124" s="26"/>
      <c r="H124" s="16" t="s">
        <v>31</v>
      </c>
      <c r="K124" s="16"/>
      <c r="L124" s="16"/>
      <c r="M124" s="16"/>
    </row>
    <row r="125" spans="1:13" s="12" customFormat="1" x14ac:dyDescent="0.3">
      <c r="A125" s="16">
        <v>1</v>
      </c>
      <c r="B125" s="16" t="s">
        <v>4</v>
      </c>
      <c r="C125" s="16">
        <v>40</v>
      </c>
      <c r="D125" s="16" t="s">
        <v>14</v>
      </c>
      <c r="E125" s="16" t="s">
        <v>21</v>
      </c>
      <c r="F125" s="16"/>
      <c r="G125" s="26"/>
      <c r="H125" s="16" t="s">
        <v>31</v>
      </c>
      <c r="K125" s="16"/>
      <c r="L125" s="16"/>
      <c r="M125" s="16"/>
    </row>
    <row r="126" spans="1:13" s="12" customFormat="1" x14ac:dyDescent="0.3">
      <c r="A126" s="16">
        <v>2</v>
      </c>
      <c r="B126" s="16" t="s">
        <v>3</v>
      </c>
      <c r="C126" s="16">
        <v>50</v>
      </c>
      <c r="D126" s="16" t="s">
        <v>14</v>
      </c>
      <c r="E126" s="16" t="s">
        <v>21</v>
      </c>
      <c r="F126" s="16"/>
      <c r="G126" s="26"/>
      <c r="H126" s="16" t="s">
        <v>31</v>
      </c>
      <c r="K126" s="16"/>
      <c r="L126" s="16"/>
      <c r="M126" s="16"/>
    </row>
    <row r="127" spans="1:13" s="12" customFormat="1" x14ac:dyDescent="0.3">
      <c r="A127" s="16">
        <v>1</v>
      </c>
      <c r="B127" s="16" t="s">
        <v>4</v>
      </c>
      <c r="C127" s="16">
        <v>100</v>
      </c>
      <c r="D127" s="16" t="s">
        <v>14</v>
      </c>
      <c r="E127" s="16" t="s">
        <v>21</v>
      </c>
      <c r="F127" s="16"/>
      <c r="G127" s="26"/>
      <c r="H127" s="16" t="s">
        <v>117</v>
      </c>
      <c r="K127" s="16"/>
      <c r="L127" s="16"/>
      <c r="M127" s="16"/>
    </row>
    <row r="128" spans="1:13" s="12" customFormat="1" x14ac:dyDescent="0.3">
      <c r="A128" s="16">
        <v>2</v>
      </c>
      <c r="B128" s="16" t="s">
        <v>183</v>
      </c>
      <c r="C128" s="16">
        <v>200</v>
      </c>
      <c r="D128" s="16" t="s">
        <v>14</v>
      </c>
      <c r="E128" s="16" t="s">
        <v>21</v>
      </c>
      <c r="F128" s="16"/>
      <c r="G128" s="26"/>
      <c r="H128" s="16" t="s">
        <v>117</v>
      </c>
      <c r="K128" s="16"/>
      <c r="L128" s="16"/>
      <c r="M128" s="16"/>
    </row>
    <row r="129" spans="1:13" s="12" customFormat="1" x14ac:dyDescent="0.3">
      <c r="A129" s="16">
        <v>1</v>
      </c>
      <c r="B129" s="16" t="s">
        <v>3</v>
      </c>
      <c r="C129" s="16">
        <v>30</v>
      </c>
      <c r="D129" s="16" t="s">
        <v>14</v>
      </c>
      <c r="E129" s="16" t="s">
        <v>21</v>
      </c>
      <c r="F129" s="16"/>
      <c r="G129" s="26"/>
      <c r="H129" s="16" t="s">
        <v>116</v>
      </c>
      <c r="K129" s="16"/>
      <c r="L129" s="16"/>
      <c r="M129" s="16"/>
    </row>
    <row r="130" spans="1:13" s="12" customFormat="1" x14ac:dyDescent="0.3">
      <c r="A130" s="16">
        <v>3</v>
      </c>
      <c r="B130" s="16" t="s">
        <v>4</v>
      </c>
      <c r="C130" s="16">
        <v>40</v>
      </c>
      <c r="D130" s="16" t="s">
        <v>14</v>
      </c>
      <c r="E130" s="16" t="s">
        <v>21</v>
      </c>
      <c r="F130" s="16"/>
      <c r="G130" s="26"/>
      <c r="H130" s="16" t="s">
        <v>31</v>
      </c>
      <c r="K130" s="16"/>
      <c r="L130" s="16"/>
      <c r="M130" s="16"/>
    </row>
    <row r="131" spans="1:13" s="12" customFormat="1" x14ac:dyDescent="0.3">
      <c r="A131" s="16">
        <v>1</v>
      </c>
      <c r="B131" s="16" t="s">
        <v>3</v>
      </c>
      <c r="C131" s="16">
        <v>30</v>
      </c>
      <c r="D131" s="16" t="s">
        <v>14</v>
      </c>
      <c r="E131" s="16" t="s">
        <v>21</v>
      </c>
      <c r="F131" s="16"/>
      <c r="G131" s="26"/>
      <c r="H131" s="16" t="s">
        <v>30</v>
      </c>
      <c r="K131" s="16"/>
      <c r="L131" s="16"/>
      <c r="M131" s="16"/>
    </row>
    <row r="132" spans="1:13" s="12" customFormat="1" x14ac:dyDescent="0.3">
      <c r="A132" s="16">
        <v>1</v>
      </c>
      <c r="B132" s="16" t="s">
        <v>183</v>
      </c>
      <c r="C132" s="16">
        <v>200</v>
      </c>
      <c r="D132" s="16" t="s">
        <v>14</v>
      </c>
      <c r="E132" s="16" t="s">
        <v>21</v>
      </c>
      <c r="F132" s="16"/>
      <c r="G132" s="26"/>
      <c r="H132" s="16" t="s">
        <v>30</v>
      </c>
      <c r="K132" s="16"/>
      <c r="L132" s="16"/>
      <c r="M132" s="16"/>
    </row>
    <row r="133" spans="1:13" s="12" customFormat="1" x14ac:dyDescent="0.3">
      <c r="A133" s="16">
        <v>3</v>
      </c>
      <c r="B133" s="16" t="s">
        <v>4</v>
      </c>
      <c r="C133" s="16">
        <v>30</v>
      </c>
      <c r="D133" s="16" t="s">
        <v>14</v>
      </c>
      <c r="E133" s="16" t="s">
        <v>21</v>
      </c>
      <c r="F133" s="16"/>
      <c r="G133" s="26"/>
      <c r="H133" s="16" t="s">
        <v>31</v>
      </c>
      <c r="K133" s="16"/>
      <c r="L133" s="16"/>
      <c r="M133" s="16"/>
    </row>
    <row r="134" spans="1:13" s="12" customFormat="1" x14ac:dyDescent="0.3">
      <c r="A134" s="16">
        <v>2</v>
      </c>
      <c r="B134" s="16" t="s">
        <v>3</v>
      </c>
      <c r="C134" s="16">
        <v>40</v>
      </c>
      <c r="D134" s="16" t="s">
        <v>14</v>
      </c>
      <c r="E134" s="16" t="s">
        <v>21</v>
      </c>
      <c r="F134" s="16"/>
      <c r="G134" s="26"/>
      <c r="H134" s="16" t="s">
        <v>31</v>
      </c>
      <c r="K134" s="3"/>
      <c r="L134" s="3"/>
      <c r="M134" s="3"/>
    </row>
    <row r="135" spans="1:13" s="12" customFormat="1" x14ac:dyDescent="0.3">
      <c r="A135" s="16">
        <v>4</v>
      </c>
      <c r="B135" s="16" t="s">
        <v>3</v>
      </c>
      <c r="C135" s="16">
        <v>60</v>
      </c>
      <c r="D135" s="16" t="s">
        <v>14</v>
      </c>
      <c r="E135" s="16" t="s">
        <v>21</v>
      </c>
      <c r="F135" s="16"/>
      <c r="G135" s="26">
        <v>0.19375000000000001</v>
      </c>
      <c r="H135" s="16" t="s">
        <v>31</v>
      </c>
      <c r="K135" s="3"/>
      <c r="L135" s="3"/>
      <c r="M135" s="3"/>
    </row>
    <row r="136" spans="1:13" s="12" customFormat="1" x14ac:dyDescent="0.3">
      <c r="A136" s="16"/>
      <c r="B136" s="16"/>
      <c r="C136" s="16"/>
      <c r="D136" s="16"/>
      <c r="E136" s="16"/>
      <c r="F136" s="16"/>
      <c r="G136" s="26"/>
      <c r="H136" s="16"/>
      <c r="K136" s="3"/>
      <c r="L136" s="3"/>
      <c r="M136" s="3"/>
    </row>
    <row r="137" spans="1:13" s="12" customFormat="1" x14ac:dyDescent="0.3">
      <c r="A137" s="16"/>
      <c r="B137" s="16"/>
      <c r="C137" s="16"/>
      <c r="D137" s="16"/>
      <c r="E137" s="16"/>
      <c r="F137" s="16"/>
      <c r="G137" s="26"/>
      <c r="H137" s="16"/>
      <c r="K137" s="3"/>
      <c r="L137" s="3"/>
      <c r="M137" s="3"/>
    </row>
    <row r="138" spans="1:13" s="12" customFormat="1" x14ac:dyDescent="0.3">
      <c r="A138" s="16"/>
      <c r="B138" s="16"/>
      <c r="C138" s="16"/>
      <c r="D138" s="16"/>
      <c r="E138" s="16"/>
      <c r="F138" s="16"/>
      <c r="G138" s="26"/>
      <c r="H138" s="16"/>
      <c r="K138" s="3"/>
      <c r="L138" s="3"/>
      <c r="M138" s="3"/>
    </row>
    <row r="139" spans="1:13" s="12" customFormat="1" x14ac:dyDescent="0.3">
      <c r="A139" s="16"/>
      <c r="B139" s="16"/>
      <c r="C139" s="16"/>
      <c r="D139" s="16"/>
      <c r="E139" s="16"/>
      <c r="F139" s="16"/>
      <c r="G139" s="26"/>
      <c r="H139" s="16"/>
      <c r="K139" s="3"/>
      <c r="L139" s="3"/>
      <c r="M139" s="3"/>
    </row>
    <row r="140" spans="1:13" s="12" customFormat="1" x14ac:dyDescent="0.3">
      <c r="A140" s="16"/>
      <c r="B140" s="16"/>
      <c r="C140" s="16"/>
      <c r="D140" s="16"/>
      <c r="E140" s="16"/>
      <c r="F140" s="16"/>
      <c r="G140" s="26"/>
      <c r="H140" s="16"/>
      <c r="K140" s="3"/>
      <c r="L140" s="3"/>
      <c r="M140" s="3"/>
    </row>
    <row r="141" spans="1:13" s="12" customFormat="1" x14ac:dyDescent="0.3">
      <c r="A141" s="16"/>
      <c r="B141" s="16"/>
      <c r="C141" s="16"/>
      <c r="D141" s="16"/>
      <c r="E141" s="16"/>
      <c r="F141" s="16"/>
      <c r="G141" s="26"/>
      <c r="H141" s="16"/>
      <c r="K141" s="3"/>
      <c r="L141" s="3"/>
      <c r="M141" s="3"/>
    </row>
    <row r="142" spans="1:13" s="12" customFormat="1" x14ac:dyDescent="0.3">
      <c r="A142" s="16"/>
      <c r="B142" s="16"/>
      <c r="C142" s="16"/>
      <c r="D142" s="16"/>
      <c r="E142" s="16"/>
      <c r="F142" s="16"/>
      <c r="G142" s="26"/>
      <c r="H142" s="16"/>
      <c r="K142" s="3"/>
      <c r="L142" s="3"/>
      <c r="M142" s="3"/>
    </row>
    <row r="143" spans="1:13" s="12" customFormat="1" x14ac:dyDescent="0.3">
      <c r="A143" s="16"/>
      <c r="B143" s="16"/>
      <c r="C143" s="16"/>
      <c r="D143" s="16"/>
      <c r="E143" s="16"/>
      <c r="F143" s="16"/>
      <c r="G143" s="26"/>
      <c r="H143" s="16"/>
      <c r="K143" s="3"/>
      <c r="L143" s="3"/>
      <c r="M143" s="3"/>
    </row>
    <row r="144" spans="1:13" s="12" customFormat="1" x14ac:dyDescent="0.3">
      <c r="A144" s="16"/>
      <c r="B144" s="16"/>
      <c r="C144" s="16"/>
      <c r="D144" s="16"/>
      <c r="E144" s="16"/>
      <c r="F144" s="16"/>
      <c r="G144" s="26"/>
      <c r="H144" s="16"/>
      <c r="K144" s="3"/>
      <c r="L144" s="3"/>
      <c r="M144" s="3"/>
    </row>
    <row r="145" spans="1:13" s="12" customFormat="1" x14ac:dyDescent="0.3">
      <c r="A145" s="16"/>
      <c r="B145" s="16"/>
      <c r="C145" s="16"/>
      <c r="D145" s="16"/>
      <c r="E145" s="16"/>
      <c r="F145" s="16"/>
      <c r="G145" s="26"/>
      <c r="H145" s="16"/>
      <c r="K145" s="3"/>
      <c r="L145" s="3"/>
      <c r="M145" s="3"/>
    </row>
    <row r="146" spans="1:13" s="12" customFormat="1" x14ac:dyDescent="0.3">
      <c r="A146" s="16"/>
      <c r="B146" s="16"/>
      <c r="C146" s="16"/>
      <c r="D146" s="16"/>
      <c r="E146" s="16"/>
      <c r="F146" s="16"/>
      <c r="G146" s="26"/>
      <c r="H146" s="16"/>
      <c r="K146" s="3"/>
      <c r="L146" s="3"/>
      <c r="M146" s="3"/>
    </row>
    <row r="147" spans="1:13" s="12" customFormat="1" x14ac:dyDescent="0.3">
      <c r="A147" s="16"/>
      <c r="B147" s="16"/>
      <c r="C147" s="16"/>
      <c r="D147" s="16"/>
      <c r="E147" s="16"/>
      <c r="F147" s="16"/>
      <c r="G147" s="26"/>
      <c r="H147" s="16"/>
      <c r="K147" s="3"/>
      <c r="L147" s="3"/>
      <c r="M147" s="3"/>
    </row>
    <row r="148" spans="1:13" s="12" customFormat="1" x14ac:dyDescent="0.3">
      <c r="A148" s="16"/>
      <c r="B148" s="16"/>
      <c r="C148" s="16"/>
      <c r="D148" s="16"/>
      <c r="E148" s="16"/>
      <c r="F148" s="16"/>
      <c r="G148" s="26"/>
      <c r="H148" s="16"/>
      <c r="K148" s="3"/>
      <c r="L148" s="3"/>
      <c r="M148" s="3"/>
    </row>
    <row r="149" spans="1:13" s="12" customFormat="1" x14ac:dyDescent="0.3">
      <c r="A149" s="16"/>
      <c r="B149" s="16"/>
      <c r="C149" s="16"/>
      <c r="D149" s="16"/>
      <c r="E149" s="16"/>
      <c r="F149" s="16"/>
      <c r="G149" s="26"/>
      <c r="H149" s="16"/>
      <c r="K149" s="3"/>
      <c r="L149" s="3"/>
      <c r="M149" s="3"/>
    </row>
    <row r="150" spans="1:13" s="12" customFormat="1" x14ac:dyDescent="0.3">
      <c r="A150" s="16"/>
      <c r="B150" s="16"/>
      <c r="C150" s="16"/>
      <c r="D150" s="16"/>
      <c r="E150" s="16"/>
      <c r="F150" s="16"/>
      <c r="G150" s="26"/>
      <c r="H150" s="16"/>
      <c r="K150" s="3"/>
      <c r="L150" s="3"/>
      <c r="M150" s="3"/>
    </row>
    <row r="151" spans="1:13" s="12" customFormat="1" x14ac:dyDescent="0.3">
      <c r="A151" s="16"/>
      <c r="B151" s="16"/>
      <c r="C151" s="16"/>
      <c r="D151" s="16"/>
      <c r="E151" s="16"/>
      <c r="F151" s="16"/>
      <c r="G151" s="26"/>
      <c r="H151" s="16"/>
      <c r="K151" s="3"/>
      <c r="L151" s="3"/>
      <c r="M151" s="3"/>
    </row>
    <row r="152" spans="1:13" s="12" customFormat="1" x14ac:dyDescent="0.3">
      <c r="A152" s="16"/>
      <c r="B152" s="16"/>
      <c r="C152" s="16"/>
      <c r="D152" s="16"/>
      <c r="E152" s="16"/>
      <c r="F152" s="16"/>
      <c r="G152" s="26"/>
      <c r="H152" s="16"/>
      <c r="K152" s="3"/>
      <c r="L152" s="3"/>
      <c r="M152" s="3"/>
    </row>
    <row r="153" spans="1:13" s="12" customFormat="1" x14ac:dyDescent="0.3">
      <c r="A153" s="16"/>
      <c r="B153" s="16"/>
      <c r="C153" s="16"/>
      <c r="D153" s="16"/>
      <c r="E153" s="16"/>
      <c r="F153" s="16"/>
      <c r="G153" s="26"/>
      <c r="H153" s="16"/>
      <c r="K153" s="3"/>
      <c r="L153" s="3"/>
      <c r="M153" s="3"/>
    </row>
    <row r="154" spans="1:13" s="12" customFormat="1" x14ac:dyDescent="0.3">
      <c r="A154" s="16"/>
      <c r="B154" s="16"/>
      <c r="C154" s="16"/>
      <c r="D154" s="16"/>
      <c r="E154" s="16"/>
      <c r="F154" s="16"/>
      <c r="G154" s="26"/>
      <c r="H154" s="16"/>
      <c r="K154" s="3"/>
      <c r="L154" s="3"/>
      <c r="M154" s="3"/>
    </row>
    <row r="155" spans="1:13" s="12" customFormat="1" x14ac:dyDescent="0.3">
      <c r="A155" s="16"/>
      <c r="B155" s="16"/>
      <c r="C155" s="16"/>
      <c r="D155" s="16"/>
      <c r="E155" s="16"/>
      <c r="F155" s="16"/>
      <c r="G155" s="26"/>
      <c r="H155" s="16"/>
      <c r="K155" s="3"/>
      <c r="L155" s="3"/>
      <c r="M155" s="3"/>
    </row>
    <row r="156" spans="1:13" s="12" customFormat="1" x14ac:dyDescent="0.3">
      <c r="A156" s="16"/>
      <c r="B156" s="16"/>
      <c r="C156" s="16"/>
      <c r="D156" s="16"/>
      <c r="E156" s="16"/>
      <c r="F156" s="16"/>
      <c r="G156" s="26"/>
      <c r="H156" s="16"/>
      <c r="K156" s="3"/>
      <c r="L156" s="3"/>
      <c r="M156" s="3"/>
    </row>
    <row r="157" spans="1:13" s="12" customFormat="1" x14ac:dyDescent="0.3">
      <c r="A157" s="16"/>
      <c r="B157" s="16"/>
      <c r="C157" s="16"/>
      <c r="D157" s="16"/>
      <c r="E157" s="16"/>
      <c r="F157" s="16"/>
      <c r="G157" s="26"/>
      <c r="H157" s="16"/>
      <c r="K157" s="3"/>
      <c r="L157" s="3"/>
      <c r="M157" s="3"/>
    </row>
    <row r="158" spans="1:13" s="12" customFormat="1" x14ac:dyDescent="0.3">
      <c r="A158" s="16"/>
      <c r="B158" s="16"/>
      <c r="C158" s="16"/>
      <c r="D158" s="16"/>
      <c r="E158" s="16"/>
      <c r="F158" s="16"/>
      <c r="G158" s="26"/>
      <c r="H158" s="16"/>
      <c r="K158" s="3"/>
      <c r="L158" s="3"/>
      <c r="M158" s="3"/>
    </row>
    <row r="159" spans="1:13" s="12" customFormat="1" x14ac:dyDescent="0.3">
      <c r="A159" s="16"/>
      <c r="B159" s="16"/>
      <c r="C159" s="16"/>
      <c r="D159" s="16"/>
      <c r="E159" s="16"/>
      <c r="F159" s="16"/>
      <c r="G159" s="26"/>
      <c r="H159" s="16"/>
      <c r="K159" s="3"/>
      <c r="L159" s="3"/>
      <c r="M159" s="3"/>
    </row>
    <row r="160" spans="1:13" s="12" customFormat="1" x14ac:dyDescent="0.3">
      <c r="A160" s="16"/>
      <c r="B160" s="16"/>
      <c r="C160" s="16"/>
      <c r="D160" s="16"/>
      <c r="E160" s="16"/>
      <c r="F160" s="16"/>
      <c r="G160" s="26"/>
      <c r="H160" s="16"/>
      <c r="K160" s="3"/>
      <c r="L160" s="3"/>
      <c r="M160" s="3"/>
    </row>
    <row r="161" spans="1:13" s="12" customFormat="1" x14ac:dyDescent="0.3">
      <c r="A161" s="16"/>
      <c r="B161" s="16"/>
      <c r="C161" s="16"/>
      <c r="D161" s="16"/>
      <c r="E161" s="16"/>
      <c r="F161" s="16"/>
      <c r="G161" s="26"/>
      <c r="H161" s="16"/>
      <c r="K161" s="3"/>
      <c r="L161" s="3"/>
      <c r="M161" s="3"/>
    </row>
    <row r="162" spans="1:13" s="12" customFormat="1" x14ac:dyDescent="0.3">
      <c r="A162" s="16"/>
      <c r="B162" s="16"/>
      <c r="C162" s="16"/>
      <c r="D162" s="16"/>
      <c r="E162" s="16"/>
      <c r="F162" s="16"/>
      <c r="G162" s="26"/>
      <c r="H162" s="16"/>
      <c r="K162" s="3"/>
      <c r="L162" s="3"/>
      <c r="M162" s="3"/>
    </row>
    <row r="163" spans="1:13" s="12" customFormat="1" x14ac:dyDescent="0.3">
      <c r="A163" s="16"/>
      <c r="B163" s="16"/>
      <c r="C163" s="16"/>
      <c r="D163" s="16"/>
      <c r="E163" s="16"/>
      <c r="F163" s="16"/>
      <c r="G163" s="26"/>
      <c r="H163" s="16"/>
      <c r="K163" s="3"/>
      <c r="L163" s="3"/>
      <c r="M163" s="3"/>
    </row>
    <row r="164" spans="1:13" s="12" customFormat="1" x14ac:dyDescent="0.3">
      <c r="A164" s="16"/>
      <c r="B164" s="16"/>
      <c r="C164" s="16"/>
      <c r="D164" s="16"/>
      <c r="E164" s="16"/>
      <c r="F164" s="16"/>
      <c r="G164" s="26"/>
      <c r="H164" s="16"/>
      <c r="K164" s="3"/>
      <c r="L164" s="3"/>
      <c r="M164" s="3"/>
    </row>
    <row r="165" spans="1:13" s="12" customFormat="1" x14ac:dyDescent="0.3">
      <c r="A165" s="16"/>
      <c r="B165" s="16"/>
      <c r="C165" s="16"/>
      <c r="D165" s="16"/>
      <c r="E165" s="16"/>
      <c r="F165" s="16"/>
      <c r="G165" s="26"/>
      <c r="H165" s="16"/>
      <c r="K165" s="3"/>
      <c r="L165" s="3"/>
      <c r="M165" s="3"/>
    </row>
    <row r="166" spans="1:13" s="12" customFormat="1" x14ac:dyDescent="0.3">
      <c r="A166" s="16"/>
      <c r="B166" s="16"/>
      <c r="C166" s="16"/>
      <c r="D166" s="16"/>
      <c r="E166" s="16"/>
      <c r="F166" s="16"/>
      <c r="G166" s="26"/>
      <c r="H166" s="16"/>
      <c r="K166" s="3"/>
      <c r="L166" s="3"/>
      <c r="M166" s="3"/>
    </row>
    <row r="167" spans="1:13" s="12" customFormat="1" x14ac:dyDescent="0.3">
      <c r="A167" s="16"/>
      <c r="B167" s="16"/>
      <c r="C167" s="16"/>
      <c r="D167" s="16"/>
      <c r="E167" s="16"/>
      <c r="F167" s="16"/>
      <c r="G167" s="26"/>
      <c r="H167" s="16"/>
      <c r="K167" s="3"/>
      <c r="L167" s="3"/>
      <c r="M167" s="3"/>
    </row>
    <row r="168" spans="1:13" s="12" customFormat="1" x14ac:dyDescent="0.3">
      <c r="A168" s="16"/>
      <c r="B168" s="16"/>
      <c r="C168" s="16"/>
      <c r="D168" s="16"/>
      <c r="E168" s="16"/>
      <c r="F168" s="16"/>
      <c r="G168" s="26"/>
      <c r="H168" s="16"/>
      <c r="K168" s="3"/>
      <c r="L168" s="3"/>
      <c r="M168" s="3"/>
    </row>
    <row r="169" spans="1:13" s="12" customFormat="1" x14ac:dyDescent="0.3">
      <c r="A169" s="16"/>
      <c r="B169" s="16"/>
      <c r="C169" s="16"/>
      <c r="D169" s="16"/>
      <c r="E169" s="16"/>
      <c r="F169" s="16"/>
      <c r="G169" s="26"/>
      <c r="H169" s="16"/>
      <c r="K169" s="3"/>
      <c r="L169" s="3"/>
      <c r="M169" s="3"/>
    </row>
    <row r="170" spans="1:13" s="12" customFormat="1" x14ac:dyDescent="0.3">
      <c r="A170" s="16"/>
      <c r="B170" s="16"/>
      <c r="C170" s="16"/>
      <c r="D170" s="16"/>
      <c r="E170" s="16"/>
      <c r="F170" s="16"/>
      <c r="G170" s="26"/>
      <c r="H170" s="16"/>
      <c r="K170" s="3"/>
      <c r="L170" s="3"/>
      <c r="M170" s="3"/>
    </row>
    <row r="171" spans="1:13" s="12" customFormat="1" x14ac:dyDescent="0.3">
      <c r="A171" s="16"/>
      <c r="B171" s="16"/>
      <c r="C171" s="16"/>
      <c r="D171" s="16"/>
      <c r="E171" s="16"/>
      <c r="F171" s="16"/>
      <c r="G171" s="26"/>
      <c r="H171" s="16"/>
      <c r="K171" s="3"/>
      <c r="L171" s="3"/>
      <c r="M171" s="3"/>
    </row>
    <row r="172" spans="1:13" s="12" customFormat="1" x14ac:dyDescent="0.3">
      <c r="A172" s="16"/>
      <c r="B172" s="16"/>
      <c r="C172" s="16"/>
      <c r="D172" s="16"/>
      <c r="E172" s="16"/>
      <c r="F172" s="16"/>
      <c r="G172" s="26"/>
      <c r="H172" s="16"/>
      <c r="K172" s="3"/>
      <c r="L172" s="3"/>
      <c r="M172" s="3"/>
    </row>
    <row r="173" spans="1:13" s="12" customFormat="1" x14ac:dyDescent="0.3">
      <c r="A173" s="16"/>
      <c r="B173" s="16"/>
      <c r="C173" s="16"/>
      <c r="D173" s="16"/>
      <c r="E173" s="16"/>
      <c r="F173" s="16"/>
      <c r="G173" s="26"/>
      <c r="H173" s="16"/>
      <c r="K173" s="3"/>
      <c r="L173" s="3"/>
      <c r="M173" s="3"/>
    </row>
    <row r="174" spans="1:13" s="12" customFormat="1" x14ac:dyDescent="0.3">
      <c r="A174" s="16"/>
      <c r="B174" s="16"/>
      <c r="C174" s="16"/>
      <c r="D174" s="16"/>
      <c r="E174" s="16"/>
      <c r="F174" s="16"/>
      <c r="G174" s="26"/>
      <c r="H174" s="16"/>
      <c r="K174" s="3"/>
      <c r="L174" s="3"/>
      <c r="M174" s="3"/>
    </row>
    <row r="175" spans="1:13" s="12" customFormat="1" x14ac:dyDescent="0.3">
      <c r="A175" s="16"/>
      <c r="B175" s="16"/>
      <c r="C175" s="16"/>
      <c r="D175" s="16"/>
      <c r="E175" s="16"/>
      <c r="F175" s="16"/>
      <c r="G175" s="26"/>
      <c r="H175" s="16"/>
      <c r="K175" s="3"/>
      <c r="L175" s="3"/>
      <c r="M175" s="3"/>
    </row>
    <row r="176" spans="1:13" s="12" customFormat="1" x14ac:dyDescent="0.3">
      <c r="A176" s="16"/>
      <c r="B176" s="16"/>
      <c r="C176" s="16"/>
      <c r="D176" s="16"/>
      <c r="E176" s="16"/>
      <c r="F176" s="16"/>
      <c r="G176" s="26"/>
      <c r="H176" s="16"/>
      <c r="K176" s="3"/>
      <c r="L176" s="3"/>
      <c r="M176" s="3"/>
    </row>
    <row r="177" spans="1:13" s="12" customFormat="1" x14ac:dyDescent="0.3">
      <c r="A177" s="16"/>
      <c r="B177" s="16"/>
      <c r="C177" s="16"/>
      <c r="D177" s="16"/>
      <c r="E177" s="16"/>
      <c r="F177" s="16"/>
      <c r="G177" s="26"/>
      <c r="H177" s="16"/>
      <c r="K177" s="3"/>
      <c r="L177" s="3"/>
      <c r="M177" s="3"/>
    </row>
    <row r="178" spans="1:13" s="12" customFormat="1" x14ac:dyDescent="0.3">
      <c r="A178" s="16"/>
      <c r="B178" s="16"/>
      <c r="C178" s="16"/>
      <c r="D178" s="16"/>
      <c r="E178" s="16"/>
      <c r="F178" s="16"/>
      <c r="G178" s="26"/>
      <c r="H178" s="16"/>
      <c r="K178" s="3"/>
      <c r="L178" s="3"/>
      <c r="M178" s="3"/>
    </row>
    <row r="179" spans="1:13" s="12" customFormat="1" x14ac:dyDescent="0.3">
      <c r="A179" s="16"/>
      <c r="B179" s="16"/>
      <c r="C179" s="16"/>
      <c r="D179" s="16"/>
      <c r="E179" s="16"/>
      <c r="F179" s="16"/>
      <c r="G179" s="26"/>
      <c r="H179" s="16"/>
      <c r="K179" s="3"/>
      <c r="L179" s="3"/>
      <c r="M179" s="3"/>
    </row>
    <row r="180" spans="1:13" s="12" customFormat="1" x14ac:dyDescent="0.3">
      <c r="A180" s="16"/>
      <c r="B180" s="16"/>
      <c r="C180" s="16"/>
      <c r="D180" s="16"/>
      <c r="E180" s="16"/>
      <c r="F180" s="16"/>
      <c r="G180" s="26"/>
      <c r="H180" s="16"/>
      <c r="K180" s="3"/>
      <c r="L180" s="3"/>
      <c r="M180" s="3"/>
    </row>
    <row r="181" spans="1:13" s="12" customFormat="1" x14ac:dyDescent="0.3">
      <c r="A181" s="16"/>
      <c r="B181" s="16"/>
      <c r="C181" s="16"/>
      <c r="D181" s="16"/>
      <c r="E181" s="16"/>
      <c r="F181" s="16"/>
      <c r="G181" s="26"/>
      <c r="H181" s="16"/>
      <c r="K181" s="3"/>
      <c r="L181" s="3"/>
      <c r="M181" s="3"/>
    </row>
    <row r="182" spans="1:13" s="12" customFormat="1" x14ac:dyDescent="0.3">
      <c r="A182" s="16"/>
      <c r="B182" s="16"/>
      <c r="C182" s="16"/>
      <c r="D182" s="16"/>
      <c r="E182" s="16"/>
      <c r="F182" s="16"/>
      <c r="G182" s="26"/>
      <c r="H182" s="16"/>
      <c r="K182" s="3"/>
      <c r="L182" s="3"/>
      <c r="M182" s="3"/>
    </row>
    <row r="183" spans="1:13" s="12" customFormat="1" x14ac:dyDescent="0.3">
      <c r="A183" s="16"/>
      <c r="B183" s="16"/>
      <c r="C183" s="16"/>
      <c r="D183" s="16"/>
      <c r="E183" s="16"/>
      <c r="F183" s="16"/>
      <c r="G183" s="26"/>
      <c r="H183" s="16"/>
      <c r="K183" s="3"/>
      <c r="L183" s="3"/>
      <c r="M183" s="3"/>
    </row>
    <row r="184" spans="1:13" s="12" customFormat="1" x14ac:dyDescent="0.3">
      <c r="A184" s="16"/>
      <c r="B184" s="16"/>
      <c r="C184" s="16"/>
      <c r="D184" s="16"/>
      <c r="E184" s="16"/>
      <c r="F184" s="16"/>
      <c r="G184" s="26"/>
      <c r="H184" s="16"/>
      <c r="K184" s="3"/>
      <c r="L184" s="3"/>
      <c r="M184" s="3"/>
    </row>
    <row r="185" spans="1:13" s="12" customFormat="1" x14ac:dyDescent="0.3">
      <c r="A185" s="16"/>
      <c r="B185" s="16"/>
      <c r="C185" s="16"/>
      <c r="D185" s="16"/>
      <c r="E185" s="16"/>
      <c r="F185" s="16"/>
      <c r="G185" s="26"/>
      <c r="H185" s="16"/>
      <c r="K185" s="3"/>
      <c r="L185" s="3"/>
      <c r="M185" s="3"/>
    </row>
    <row r="186" spans="1:13" s="12" customFormat="1" x14ac:dyDescent="0.3">
      <c r="A186" s="16"/>
      <c r="B186" s="16"/>
      <c r="C186" s="16"/>
      <c r="D186" s="16"/>
      <c r="E186" s="16"/>
      <c r="F186" s="16"/>
      <c r="G186" s="26"/>
      <c r="H186" s="16"/>
      <c r="K186" s="3"/>
      <c r="L186" s="3"/>
      <c r="M186" s="3"/>
    </row>
    <row r="187" spans="1:13" s="12" customFormat="1" x14ac:dyDescent="0.3">
      <c r="A187" s="16"/>
      <c r="B187" s="16"/>
      <c r="C187" s="16"/>
      <c r="D187" s="16"/>
      <c r="E187" s="16"/>
      <c r="F187" s="16"/>
      <c r="G187" s="26"/>
      <c r="H187" s="16"/>
      <c r="K187" s="3"/>
      <c r="L187" s="3"/>
      <c r="M187" s="3"/>
    </row>
    <row r="188" spans="1:13" s="12" customFormat="1" x14ac:dyDescent="0.3">
      <c r="A188" s="16"/>
      <c r="B188" s="16"/>
      <c r="C188" s="16"/>
      <c r="D188" s="16"/>
      <c r="E188" s="16"/>
      <c r="F188" s="16"/>
      <c r="G188" s="26"/>
      <c r="H188" s="16"/>
      <c r="K188" s="3"/>
      <c r="L188" s="3"/>
      <c r="M188" s="3"/>
    </row>
    <row r="189" spans="1:13" s="12" customFormat="1" x14ac:dyDescent="0.3">
      <c r="A189" s="16"/>
      <c r="B189" s="16"/>
      <c r="C189" s="16"/>
      <c r="D189" s="16"/>
      <c r="E189" s="16"/>
      <c r="F189" s="16"/>
      <c r="G189" s="26"/>
      <c r="H189" s="16"/>
      <c r="K189" s="3"/>
      <c r="L189" s="3"/>
      <c r="M189" s="3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89"/>
  <sheetViews>
    <sheetView workbookViewId="0">
      <selection activeCell="K10" sqref="K10:K23"/>
    </sheetView>
  </sheetViews>
  <sheetFormatPr defaultColWidth="8.88671875" defaultRowHeight="14.4" x14ac:dyDescent="0.3"/>
  <cols>
    <col min="1" max="1" width="11.109375" style="3" customWidth="1"/>
    <col min="2" max="2" width="9.33203125" style="3" customWidth="1"/>
    <col min="3" max="3" width="8.88671875" style="3"/>
    <col min="4" max="4" width="7.33203125" style="3" customWidth="1"/>
    <col min="5" max="5" width="10.33203125" style="3" customWidth="1"/>
    <col min="6" max="6" width="11.88671875" style="3" customWidth="1"/>
    <col min="7" max="7" width="8.109375" style="3" customWidth="1"/>
    <col min="8" max="8" width="8.88671875" style="3"/>
    <col min="9" max="9" width="10.6640625" customWidth="1"/>
    <col min="11" max="13" width="8.88671875" style="3"/>
    <col min="257" max="257" width="14.33203125" customWidth="1"/>
    <col min="258" max="258" width="15" customWidth="1"/>
    <col min="260" max="260" width="12.88671875" customWidth="1"/>
    <col min="261" max="261" width="12.33203125" customWidth="1"/>
    <col min="513" max="513" width="14.33203125" customWidth="1"/>
    <col min="514" max="514" width="15" customWidth="1"/>
    <col min="516" max="516" width="12.88671875" customWidth="1"/>
    <col min="517" max="517" width="12.33203125" customWidth="1"/>
    <col min="769" max="769" width="14.33203125" customWidth="1"/>
    <col min="770" max="770" width="15" customWidth="1"/>
    <col min="772" max="772" width="12.88671875" customWidth="1"/>
    <col min="773" max="773" width="12.33203125" customWidth="1"/>
    <col min="1025" max="1025" width="14.33203125" customWidth="1"/>
    <col min="1026" max="1026" width="15" customWidth="1"/>
    <col min="1028" max="1028" width="12.88671875" customWidth="1"/>
    <col min="1029" max="1029" width="12.33203125" customWidth="1"/>
    <col min="1281" max="1281" width="14.33203125" customWidth="1"/>
    <col min="1282" max="1282" width="15" customWidth="1"/>
    <col min="1284" max="1284" width="12.88671875" customWidth="1"/>
    <col min="1285" max="1285" width="12.33203125" customWidth="1"/>
    <col min="1537" max="1537" width="14.33203125" customWidth="1"/>
    <col min="1538" max="1538" width="15" customWidth="1"/>
    <col min="1540" max="1540" width="12.88671875" customWidth="1"/>
    <col min="1541" max="1541" width="12.33203125" customWidth="1"/>
    <col min="1793" max="1793" width="14.33203125" customWidth="1"/>
    <col min="1794" max="1794" width="15" customWidth="1"/>
    <col min="1796" max="1796" width="12.88671875" customWidth="1"/>
    <col min="1797" max="1797" width="12.33203125" customWidth="1"/>
    <col min="2049" max="2049" width="14.33203125" customWidth="1"/>
    <col min="2050" max="2050" width="15" customWidth="1"/>
    <col min="2052" max="2052" width="12.88671875" customWidth="1"/>
    <col min="2053" max="2053" width="12.33203125" customWidth="1"/>
    <col min="2305" max="2305" width="14.33203125" customWidth="1"/>
    <col min="2306" max="2306" width="15" customWidth="1"/>
    <col min="2308" max="2308" width="12.88671875" customWidth="1"/>
    <col min="2309" max="2309" width="12.33203125" customWidth="1"/>
    <col min="2561" max="2561" width="14.33203125" customWidth="1"/>
    <col min="2562" max="2562" width="15" customWidth="1"/>
    <col min="2564" max="2564" width="12.88671875" customWidth="1"/>
    <col min="2565" max="2565" width="12.33203125" customWidth="1"/>
    <col min="2817" max="2817" width="14.33203125" customWidth="1"/>
    <col min="2818" max="2818" width="15" customWidth="1"/>
    <col min="2820" max="2820" width="12.88671875" customWidth="1"/>
    <col min="2821" max="2821" width="12.33203125" customWidth="1"/>
    <col min="3073" max="3073" width="14.33203125" customWidth="1"/>
    <col min="3074" max="3074" width="15" customWidth="1"/>
    <col min="3076" max="3076" width="12.88671875" customWidth="1"/>
    <col min="3077" max="3077" width="12.33203125" customWidth="1"/>
    <col min="3329" max="3329" width="14.33203125" customWidth="1"/>
    <col min="3330" max="3330" width="15" customWidth="1"/>
    <col min="3332" max="3332" width="12.88671875" customWidth="1"/>
    <col min="3333" max="3333" width="12.33203125" customWidth="1"/>
    <col min="3585" max="3585" width="14.33203125" customWidth="1"/>
    <col min="3586" max="3586" width="15" customWidth="1"/>
    <col min="3588" max="3588" width="12.88671875" customWidth="1"/>
    <col min="3589" max="3589" width="12.33203125" customWidth="1"/>
    <col min="3841" max="3841" width="14.33203125" customWidth="1"/>
    <col min="3842" max="3842" width="15" customWidth="1"/>
    <col min="3844" max="3844" width="12.88671875" customWidth="1"/>
    <col min="3845" max="3845" width="12.33203125" customWidth="1"/>
    <col min="4097" max="4097" width="14.33203125" customWidth="1"/>
    <col min="4098" max="4098" width="15" customWidth="1"/>
    <col min="4100" max="4100" width="12.88671875" customWidth="1"/>
    <col min="4101" max="4101" width="12.33203125" customWidth="1"/>
    <col min="4353" max="4353" width="14.33203125" customWidth="1"/>
    <col min="4354" max="4354" width="15" customWidth="1"/>
    <col min="4356" max="4356" width="12.88671875" customWidth="1"/>
    <col min="4357" max="4357" width="12.33203125" customWidth="1"/>
    <col min="4609" max="4609" width="14.33203125" customWidth="1"/>
    <col min="4610" max="4610" width="15" customWidth="1"/>
    <col min="4612" max="4612" width="12.88671875" customWidth="1"/>
    <col min="4613" max="4613" width="12.33203125" customWidth="1"/>
    <col min="4865" max="4865" width="14.33203125" customWidth="1"/>
    <col min="4866" max="4866" width="15" customWidth="1"/>
    <col min="4868" max="4868" width="12.88671875" customWidth="1"/>
    <col min="4869" max="4869" width="12.33203125" customWidth="1"/>
    <col min="5121" max="5121" width="14.33203125" customWidth="1"/>
    <col min="5122" max="5122" width="15" customWidth="1"/>
    <col min="5124" max="5124" width="12.88671875" customWidth="1"/>
    <col min="5125" max="5125" width="12.33203125" customWidth="1"/>
    <col min="5377" max="5377" width="14.33203125" customWidth="1"/>
    <col min="5378" max="5378" width="15" customWidth="1"/>
    <col min="5380" max="5380" width="12.88671875" customWidth="1"/>
    <col min="5381" max="5381" width="12.33203125" customWidth="1"/>
    <col min="5633" max="5633" width="14.33203125" customWidth="1"/>
    <col min="5634" max="5634" width="15" customWidth="1"/>
    <col min="5636" max="5636" width="12.88671875" customWidth="1"/>
    <col min="5637" max="5637" width="12.33203125" customWidth="1"/>
    <col min="5889" max="5889" width="14.33203125" customWidth="1"/>
    <col min="5890" max="5890" width="15" customWidth="1"/>
    <col min="5892" max="5892" width="12.88671875" customWidth="1"/>
    <col min="5893" max="5893" width="12.33203125" customWidth="1"/>
    <col min="6145" max="6145" width="14.33203125" customWidth="1"/>
    <col min="6146" max="6146" width="15" customWidth="1"/>
    <col min="6148" max="6148" width="12.88671875" customWidth="1"/>
    <col min="6149" max="6149" width="12.33203125" customWidth="1"/>
    <col min="6401" max="6401" width="14.33203125" customWidth="1"/>
    <col min="6402" max="6402" width="15" customWidth="1"/>
    <col min="6404" max="6404" width="12.88671875" customWidth="1"/>
    <col min="6405" max="6405" width="12.33203125" customWidth="1"/>
    <col min="6657" max="6657" width="14.33203125" customWidth="1"/>
    <col min="6658" max="6658" width="15" customWidth="1"/>
    <col min="6660" max="6660" width="12.88671875" customWidth="1"/>
    <col min="6661" max="6661" width="12.33203125" customWidth="1"/>
    <col min="6913" max="6913" width="14.33203125" customWidth="1"/>
    <col min="6914" max="6914" width="15" customWidth="1"/>
    <col min="6916" max="6916" width="12.88671875" customWidth="1"/>
    <col min="6917" max="6917" width="12.33203125" customWidth="1"/>
    <col min="7169" max="7169" width="14.33203125" customWidth="1"/>
    <col min="7170" max="7170" width="15" customWidth="1"/>
    <col min="7172" max="7172" width="12.88671875" customWidth="1"/>
    <col min="7173" max="7173" width="12.33203125" customWidth="1"/>
    <col min="7425" max="7425" width="14.33203125" customWidth="1"/>
    <col min="7426" max="7426" width="15" customWidth="1"/>
    <col min="7428" max="7428" width="12.88671875" customWidth="1"/>
    <col min="7429" max="7429" width="12.33203125" customWidth="1"/>
    <col min="7681" max="7681" width="14.33203125" customWidth="1"/>
    <col min="7682" max="7682" width="15" customWidth="1"/>
    <col min="7684" max="7684" width="12.88671875" customWidth="1"/>
    <col min="7685" max="7685" width="12.33203125" customWidth="1"/>
    <col min="7937" max="7937" width="14.33203125" customWidth="1"/>
    <col min="7938" max="7938" width="15" customWidth="1"/>
    <col min="7940" max="7940" width="12.88671875" customWidth="1"/>
    <col min="7941" max="7941" width="12.33203125" customWidth="1"/>
    <col min="8193" max="8193" width="14.33203125" customWidth="1"/>
    <col min="8194" max="8194" width="15" customWidth="1"/>
    <col min="8196" max="8196" width="12.88671875" customWidth="1"/>
    <col min="8197" max="8197" width="12.33203125" customWidth="1"/>
    <col min="8449" max="8449" width="14.33203125" customWidth="1"/>
    <col min="8450" max="8450" width="15" customWidth="1"/>
    <col min="8452" max="8452" width="12.88671875" customWidth="1"/>
    <col min="8453" max="8453" width="12.33203125" customWidth="1"/>
    <col min="8705" max="8705" width="14.33203125" customWidth="1"/>
    <col min="8706" max="8706" width="15" customWidth="1"/>
    <col min="8708" max="8708" width="12.88671875" customWidth="1"/>
    <col min="8709" max="8709" width="12.33203125" customWidth="1"/>
    <col min="8961" max="8961" width="14.33203125" customWidth="1"/>
    <col min="8962" max="8962" width="15" customWidth="1"/>
    <col min="8964" max="8964" width="12.88671875" customWidth="1"/>
    <col min="8965" max="8965" width="12.33203125" customWidth="1"/>
    <col min="9217" max="9217" width="14.33203125" customWidth="1"/>
    <col min="9218" max="9218" width="15" customWidth="1"/>
    <col min="9220" max="9220" width="12.88671875" customWidth="1"/>
    <col min="9221" max="9221" width="12.33203125" customWidth="1"/>
    <col min="9473" max="9473" width="14.33203125" customWidth="1"/>
    <col min="9474" max="9474" width="15" customWidth="1"/>
    <col min="9476" max="9476" width="12.88671875" customWidth="1"/>
    <col min="9477" max="9477" width="12.33203125" customWidth="1"/>
    <col min="9729" max="9729" width="14.33203125" customWidth="1"/>
    <col min="9730" max="9730" width="15" customWidth="1"/>
    <col min="9732" max="9732" width="12.88671875" customWidth="1"/>
    <col min="9733" max="9733" width="12.33203125" customWidth="1"/>
    <col min="9985" max="9985" width="14.33203125" customWidth="1"/>
    <col min="9986" max="9986" width="15" customWidth="1"/>
    <col min="9988" max="9988" width="12.88671875" customWidth="1"/>
    <col min="9989" max="9989" width="12.33203125" customWidth="1"/>
    <col min="10241" max="10241" width="14.33203125" customWidth="1"/>
    <col min="10242" max="10242" width="15" customWidth="1"/>
    <col min="10244" max="10244" width="12.88671875" customWidth="1"/>
    <col min="10245" max="10245" width="12.33203125" customWidth="1"/>
    <col min="10497" max="10497" width="14.33203125" customWidth="1"/>
    <col min="10498" max="10498" width="15" customWidth="1"/>
    <col min="10500" max="10500" width="12.88671875" customWidth="1"/>
    <col min="10501" max="10501" width="12.33203125" customWidth="1"/>
    <col min="10753" max="10753" width="14.33203125" customWidth="1"/>
    <col min="10754" max="10754" width="15" customWidth="1"/>
    <col min="10756" max="10756" width="12.88671875" customWidth="1"/>
    <col min="10757" max="10757" width="12.33203125" customWidth="1"/>
    <col min="11009" max="11009" width="14.33203125" customWidth="1"/>
    <col min="11010" max="11010" width="15" customWidth="1"/>
    <col min="11012" max="11012" width="12.88671875" customWidth="1"/>
    <col min="11013" max="11013" width="12.33203125" customWidth="1"/>
    <col min="11265" max="11265" width="14.33203125" customWidth="1"/>
    <col min="11266" max="11266" width="15" customWidth="1"/>
    <col min="11268" max="11268" width="12.88671875" customWidth="1"/>
    <col min="11269" max="11269" width="12.33203125" customWidth="1"/>
    <col min="11521" max="11521" width="14.33203125" customWidth="1"/>
    <col min="11522" max="11522" width="15" customWidth="1"/>
    <col min="11524" max="11524" width="12.88671875" customWidth="1"/>
    <col min="11525" max="11525" width="12.33203125" customWidth="1"/>
    <col min="11777" max="11777" width="14.33203125" customWidth="1"/>
    <col min="11778" max="11778" width="15" customWidth="1"/>
    <col min="11780" max="11780" width="12.88671875" customWidth="1"/>
    <col min="11781" max="11781" width="12.33203125" customWidth="1"/>
    <col min="12033" max="12033" width="14.33203125" customWidth="1"/>
    <col min="12034" max="12034" width="15" customWidth="1"/>
    <col min="12036" max="12036" width="12.88671875" customWidth="1"/>
    <col min="12037" max="12037" width="12.33203125" customWidth="1"/>
    <col min="12289" max="12289" width="14.33203125" customWidth="1"/>
    <col min="12290" max="12290" width="15" customWidth="1"/>
    <col min="12292" max="12292" width="12.88671875" customWidth="1"/>
    <col min="12293" max="12293" width="12.33203125" customWidth="1"/>
    <col min="12545" max="12545" width="14.33203125" customWidth="1"/>
    <col min="12546" max="12546" width="15" customWidth="1"/>
    <col min="12548" max="12548" width="12.88671875" customWidth="1"/>
    <col min="12549" max="12549" width="12.33203125" customWidth="1"/>
    <col min="12801" max="12801" width="14.33203125" customWidth="1"/>
    <col min="12802" max="12802" width="15" customWidth="1"/>
    <col min="12804" max="12804" width="12.88671875" customWidth="1"/>
    <col min="12805" max="12805" width="12.33203125" customWidth="1"/>
    <col min="13057" max="13057" width="14.33203125" customWidth="1"/>
    <col min="13058" max="13058" width="15" customWidth="1"/>
    <col min="13060" max="13060" width="12.88671875" customWidth="1"/>
    <col min="13061" max="13061" width="12.33203125" customWidth="1"/>
    <col min="13313" max="13313" width="14.33203125" customWidth="1"/>
    <col min="13314" max="13314" width="15" customWidth="1"/>
    <col min="13316" max="13316" width="12.88671875" customWidth="1"/>
    <col min="13317" max="13317" width="12.33203125" customWidth="1"/>
    <col min="13569" max="13569" width="14.33203125" customWidth="1"/>
    <col min="13570" max="13570" width="15" customWidth="1"/>
    <col min="13572" max="13572" width="12.88671875" customWidth="1"/>
    <col min="13573" max="13573" width="12.33203125" customWidth="1"/>
    <col min="13825" max="13825" width="14.33203125" customWidth="1"/>
    <col min="13826" max="13826" width="15" customWidth="1"/>
    <col min="13828" max="13828" width="12.88671875" customWidth="1"/>
    <col min="13829" max="13829" width="12.33203125" customWidth="1"/>
    <col min="14081" max="14081" width="14.33203125" customWidth="1"/>
    <col min="14082" max="14082" width="15" customWidth="1"/>
    <col min="14084" max="14084" width="12.88671875" customWidth="1"/>
    <col min="14085" max="14085" width="12.33203125" customWidth="1"/>
    <col min="14337" max="14337" width="14.33203125" customWidth="1"/>
    <col min="14338" max="14338" width="15" customWidth="1"/>
    <col min="14340" max="14340" width="12.88671875" customWidth="1"/>
    <col min="14341" max="14341" width="12.33203125" customWidth="1"/>
    <col min="14593" max="14593" width="14.33203125" customWidth="1"/>
    <col min="14594" max="14594" width="15" customWidth="1"/>
    <col min="14596" max="14596" width="12.88671875" customWidth="1"/>
    <col min="14597" max="14597" width="12.33203125" customWidth="1"/>
    <col min="14849" max="14849" width="14.33203125" customWidth="1"/>
    <col min="14850" max="14850" width="15" customWidth="1"/>
    <col min="14852" max="14852" width="12.88671875" customWidth="1"/>
    <col min="14853" max="14853" width="12.33203125" customWidth="1"/>
    <col min="15105" max="15105" width="14.33203125" customWidth="1"/>
    <col min="15106" max="15106" width="15" customWidth="1"/>
    <col min="15108" max="15108" width="12.88671875" customWidth="1"/>
    <col min="15109" max="15109" width="12.33203125" customWidth="1"/>
    <col min="15361" max="15361" width="14.33203125" customWidth="1"/>
    <col min="15362" max="15362" width="15" customWidth="1"/>
    <col min="15364" max="15364" width="12.88671875" customWidth="1"/>
    <col min="15365" max="15365" width="12.33203125" customWidth="1"/>
    <col min="15617" max="15617" width="14.33203125" customWidth="1"/>
    <col min="15618" max="15618" width="15" customWidth="1"/>
    <col min="15620" max="15620" width="12.88671875" customWidth="1"/>
    <col min="15621" max="15621" width="12.33203125" customWidth="1"/>
    <col min="15873" max="15873" width="14.33203125" customWidth="1"/>
    <col min="15874" max="15874" width="15" customWidth="1"/>
    <col min="15876" max="15876" width="12.88671875" customWidth="1"/>
    <col min="15877" max="15877" width="12.33203125" customWidth="1"/>
    <col min="16129" max="16129" width="14.33203125" customWidth="1"/>
    <col min="16130" max="16130" width="15" customWidth="1"/>
    <col min="16132" max="16132" width="12.88671875" customWidth="1"/>
    <col min="16133" max="16133" width="12.33203125" customWidth="1"/>
  </cols>
  <sheetData>
    <row r="1" spans="1:13" x14ac:dyDescent="0.3">
      <c r="A1" s="18" t="s">
        <v>557</v>
      </c>
      <c r="B1" s="14"/>
    </row>
    <row r="2" spans="1:13" x14ac:dyDescent="0.3">
      <c r="A2" s="5" t="s">
        <v>541</v>
      </c>
      <c r="B2" s="6" t="s">
        <v>572</v>
      </c>
    </row>
    <row r="3" spans="1:13" x14ac:dyDescent="0.3">
      <c r="A3" s="5" t="s">
        <v>542</v>
      </c>
      <c r="B3" s="6" t="s">
        <v>573</v>
      </c>
    </row>
    <row r="4" spans="1:13" x14ac:dyDescent="0.3">
      <c r="A4" s="5" t="s">
        <v>543</v>
      </c>
      <c r="B4" s="7">
        <v>41843</v>
      </c>
    </row>
    <row r="5" spans="1:13" x14ac:dyDescent="0.3">
      <c r="A5" s="5" t="s">
        <v>712</v>
      </c>
      <c r="B5" s="6" t="s">
        <v>574</v>
      </c>
    </row>
    <row r="6" spans="1:13" x14ac:dyDescent="0.3">
      <c r="A6" s="8" t="s">
        <v>548</v>
      </c>
      <c r="B6" s="9">
        <v>1</v>
      </c>
    </row>
    <row r="7" spans="1:13" x14ac:dyDescent="0.3">
      <c r="A7" s="8" t="s">
        <v>546</v>
      </c>
      <c r="B7" s="9"/>
    </row>
    <row r="8" spans="1:13" x14ac:dyDescent="0.3">
      <c r="A8" s="8" t="s">
        <v>549</v>
      </c>
      <c r="B8" s="9"/>
      <c r="K8" s="4" t="s">
        <v>819</v>
      </c>
    </row>
    <row r="9" spans="1:13" x14ac:dyDescent="0.3">
      <c r="A9" s="11" t="s">
        <v>0</v>
      </c>
      <c r="B9" s="10" t="s">
        <v>1</v>
      </c>
      <c r="C9" s="11" t="s">
        <v>2</v>
      </c>
      <c r="D9" s="10" t="s">
        <v>6</v>
      </c>
      <c r="E9" s="11" t="s">
        <v>24</v>
      </c>
      <c r="F9" s="11" t="s">
        <v>668</v>
      </c>
      <c r="G9" s="11" t="s">
        <v>556</v>
      </c>
      <c r="H9" s="4" t="s">
        <v>25</v>
      </c>
      <c r="I9" s="1" t="s">
        <v>550</v>
      </c>
      <c r="K9" s="4" t="s">
        <v>0</v>
      </c>
      <c r="L9" s="4" t="s">
        <v>54</v>
      </c>
      <c r="M9" s="4" t="s">
        <v>6</v>
      </c>
    </row>
    <row r="10" spans="1:13" s="12" customFormat="1" x14ac:dyDescent="0.3">
      <c r="A10" s="17">
        <v>0</v>
      </c>
      <c r="B10" s="17"/>
      <c r="C10" s="17"/>
      <c r="D10" s="17" t="s">
        <v>7</v>
      </c>
      <c r="E10" s="17" t="s">
        <v>22</v>
      </c>
      <c r="F10" s="17"/>
      <c r="G10" s="23">
        <v>0.60486111111111118</v>
      </c>
      <c r="H10" s="17" t="s">
        <v>30</v>
      </c>
      <c r="I10" s="13" t="s">
        <v>503</v>
      </c>
      <c r="K10" s="36">
        <f>SUMIFS($A$10:$A$400,$B$10:$B$400,"CH",$D$10:$D$400,"U1")</f>
        <v>0</v>
      </c>
      <c r="L10" s="36" t="s">
        <v>3</v>
      </c>
      <c r="M10" s="36" t="s">
        <v>7</v>
      </c>
    </row>
    <row r="11" spans="1:13" s="12" customFormat="1" x14ac:dyDescent="0.3">
      <c r="A11" s="17">
        <v>0</v>
      </c>
      <c r="B11" s="17"/>
      <c r="C11" s="17"/>
      <c r="D11" s="17" t="s">
        <v>8</v>
      </c>
      <c r="E11" s="17" t="s">
        <v>61</v>
      </c>
      <c r="F11" s="17"/>
      <c r="G11" s="23">
        <v>0.60833333333333328</v>
      </c>
      <c r="H11" s="17" t="s">
        <v>30</v>
      </c>
      <c r="I11" s="13"/>
      <c r="K11" s="36">
        <f>SUMIFS($A$10:$A$400,$B$10:$B$400,"CH",$D$10:$D$400,"U2")</f>
        <v>0</v>
      </c>
      <c r="L11" s="36" t="s">
        <v>3</v>
      </c>
      <c r="M11" s="36" t="s">
        <v>8</v>
      </c>
    </row>
    <row r="12" spans="1:13" s="12" customFormat="1" x14ac:dyDescent="0.3">
      <c r="A12" s="17">
        <v>0</v>
      </c>
      <c r="B12" s="17"/>
      <c r="C12" s="17"/>
      <c r="D12" s="17" t="s">
        <v>9</v>
      </c>
      <c r="E12" s="17" t="s">
        <v>22</v>
      </c>
      <c r="F12" s="17"/>
      <c r="G12" s="23">
        <v>0.60902777777777783</v>
      </c>
      <c r="H12" s="17" t="s">
        <v>30</v>
      </c>
      <c r="I12" s="13"/>
      <c r="K12" s="36">
        <f>SUMIFS($A$10:$A$400,$B$10:$B$400,"CH",$D$10:$D$400,"U3")</f>
        <v>0</v>
      </c>
      <c r="L12" s="36" t="s">
        <v>3</v>
      </c>
      <c r="M12" s="36" t="s">
        <v>9</v>
      </c>
    </row>
    <row r="13" spans="1:13" s="12" customFormat="1" x14ac:dyDescent="0.3">
      <c r="A13" s="17">
        <v>0</v>
      </c>
      <c r="B13" s="17"/>
      <c r="C13" s="17"/>
      <c r="D13" s="17" t="s">
        <v>10</v>
      </c>
      <c r="E13" s="17" t="s">
        <v>61</v>
      </c>
      <c r="F13" s="17"/>
      <c r="G13" s="23">
        <v>0.61041666666666672</v>
      </c>
      <c r="H13" s="17" t="s">
        <v>30</v>
      </c>
      <c r="I13" s="13"/>
      <c r="K13" s="36">
        <f>SUMIFS($A$10:$A$400,$B$10:$B$400,"CH",$D$10:$D$400,"U4")</f>
        <v>0</v>
      </c>
      <c r="L13" s="36" t="s">
        <v>3</v>
      </c>
      <c r="M13" s="36" t="s">
        <v>10</v>
      </c>
    </row>
    <row r="14" spans="1:13" s="12" customFormat="1" x14ac:dyDescent="0.3">
      <c r="A14" s="17">
        <v>1</v>
      </c>
      <c r="B14" s="17" t="s">
        <v>19</v>
      </c>
      <c r="C14" s="17">
        <v>120</v>
      </c>
      <c r="D14" s="17" t="s">
        <v>11</v>
      </c>
      <c r="E14" s="17" t="s">
        <v>22</v>
      </c>
      <c r="F14" s="17" t="s">
        <v>106</v>
      </c>
      <c r="G14" s="23">
        <v>0.61111111111111105</v>
      </c>
      <c r="H14" s="17" t="s">
        <v>30</v>
      </c>
      <c r="I14" s="13"/>
      <c r="K14" s="36">
        <f>SUMIFS($A$10:$A$400,$B$10:$B$400,"CH",$D$10:$D$400,"U5")</f>
        <v>0</v>
      </c>
      <c r="L14" s="36" t="s">
        <v>3</v>
      </c>
      <c r="M14" s="36" t="s">
        <v>11</v>
      </c>
    </row>
    <row r="15" spans="1:13" s="12" customFormat="1" x14ac:dyDescent="0.3">
      <c r="A15" s="17">
        <v>1</v>
      </c>
      <c r="B15" s="17" t="s">
        <v>5</v>
      </c>
      <c r="C15" s="17">
        <v>80</v>
      </c>
      <c r="D15" s="17" t="s">
        <v>11</v>
      </c>
      <c r="E15" s="17"/>
      <c r="F15" s="17"/>
      <c r="G15" s="23"/>
      <c r="H15" s="17" t="s">
        <v>30</v>
      </c>
      <c r="I15" s="13"/>
      <c r="K15" s="36">
        <f>SUMIFS($A$10:$A$400,$B$10:$B$400,"CH",$D$10:$D$400,"U6")</f>
        <v>0</v>
      </c>
      <c r="L15" s="36" t="s">
        <v>3</v>
      </c>
      <c r="M15" s="36" t="s">
        <v>12</v>
      </c>
    </row>
    <row r="16" spans="1:13" s="12" customFormat="1" x14ac:dyDescent="0.3">
      <c r="A16" s="17">
        <v>1</v>
      </c>
      <c r="B16" s="17" t="s">
        <v>19</v>
      </c>
      <c r="C16" s="17">
        <v>90</v>
      </c>
      <c r="D16" s="17" t="s">
        <v>12</v>
      </c>
      <c r="E16" s="17" t="s">
        <v>21</v>
      </c>
      <c r="F16" s="17"/>
      <c r="G16" s="23">
        <v>0.61249999999999993</v>
      </c>
      <c r="H16" s="17" t="s">
        <v>30</v>
      </c>
      <c r="I16" s="13" t="s">
        <v>504</v>
      </c>
      <c r="K16" s="36">
        <f>SUMIFS($A$10:$A$400,$B$10:$B$400,"CH",$D$10:$D$400,"U7")</f>
        <v>0</v>
      </c>
      <c r="L16" s="36" t="s">
        <v>3</v>
      </c>
      <c r="M16" s="36" t="s">
        <v>13</v>
      </c>
    </row>
    <row r="17" spans="1:13" s="12" customFormat="1" x14ac:dyDescent="0.3">
      <c r="A17" s="17">
        <v>1</v>
      </c>
      <c r="B17" s="17" t="s">
        <v>19</v>
      </c>
      <c r="C17" s="17">
        <v>100</v>
      </c>
      <c r="D17" s="17" t="s">
        <v>13</v>
      </c>
      <c r="E17" s="17" t="s">
        <v>61</v>
      </c>
      <c r="F17" s="17"/>
      <c r="G17" s="23">
        <v>0.61458333333333337</v>
      </c>
      <c r="H17" s="17" t="s">
        <v>30</v>
      </c>
      <c r="I17" s="13"/>
      <c r="K17" s="36">
        <f>SUMIFS($A$10:$A$400,$B$10:$B$400,"CH",$D$10:$D$400,"U8")</f>
        <v>0</v>
      </c>
      <c r="L17" s="36" t="s">
        <v>3</v>
      </c>
      <c r="M17" s="36" t="s">
        <v>14</v>
      </c>
    </row>
    <row r="18" spans="1:13" s="12" customFormat="1" x14ac:dyDescent="0.3">
      <c r="A18" s="17">
        <v>0</v>
      </c>
      <c r="B18" s="17"/>
      <c r="C18" s="17"/>
      <c r="D18" s="17" t="s">
        <v>14</v>
      </c>
      <c r="E18" s="17" t="s">
        <v>61</v>
      </c>
      <c r="F18" s="17"/>
      <c r="G18" s="23">
        <v>0.61527777777777781</v>
      </c>
      <c r="H18" s="17" t="s">
        <v>30</v>
      </c>
      <c r="I18" s="13" t="s">
        <v>63</v>
      </c>
      <c r="K18" s="36">
        <f>SUMIFS($A$10:$A$400,$B$10:$B$400,"CH",$D$10:$D$400,"U9")</f>
        <v>0</v>
      </c>
      <c r="L18" s="36" t="s">
        <v>3</v>
      </c>
      <c r="M18" s="36" t="s">
        <v>15</v>
      </c>
    </row>
    <row r="19" spans="1:13" s="12" customFormat="1" x14ac:dyDescent="0.3">
      <c r="A19" s="17">
        <v>0</v>
      </c>
      <c r="B19" s="17"/>
      <c r="C19" s="17"/>
      <c r="D19" s="17" t="s">
        <v>15</v>
      </c>
      <c r="E19" s="17" t="s">
        <v>21</v>
      </c>
      <c r="F19" s="17"/>
      <c r="G19" s="23">
        <v>0.61875000000000002</v>
      </c>
      <c r="H19" s="17" t="s">
        <v>31</v>
      </c>
      <c r="I19" s="13" t="s">
        <v>63</v>
      </c>
      <c r="K19" s="36">
        <f>SUMIFS($A$10:$A$400,$B$10:$B$400,"CH",$D$10:$D$400,"U10")</f>
        <v>0</v>
      </c>
      <c r="L19" s="36" t="s">
        <v>3</v>
      </c>
      <c r="M19" s="36" t="s">
        <v>16</v>
      </c>
    </row>
    <row r="20" spans="1:13" s="12" customFormat="1" x14ac:dyDescent="0.3">
      <c r="A20" s="17">
        <v>1</v>
      </c>
      <c r="B20" s="17" t="s">
        <v>19</v>
      </c>
      <c r="C20" s="17">
        <v>120</v>
      </c>
      <c r="D20" s="17" t="s">
        <v>16</v>
      </c>
      <c r="E20" s="17" t="s">
        <v>61</v>
      </c>
      <c r="F20" s="17"/>
      <c r="G20" s="23">
        <v>0.62291666666666667</v>
      </c>
      <c r="H20" s="17" t="s">
        <v>31</v>
      </c>
      <c r="I20" s="13"/>
      <c r="K20" s="36">
        <f>SUMIFS($A$10:$A$400,$B$10:$B$400,"CH",$D$10:$D$400,"U11")</f>
        <v>0</v>
      </c>
      <c r="L20" s="36" t="s">
        <v>3</v>
      </c>
      <c r="M20" s="36" t="s">
        <v>42</v>
      </c>
    </row>
    <row r="21" spans="1:13" s="12" customFormat="1" x14ac:dyDescent="0.3">
      <c r="A21" s="17">
        <v>0</v>
      </c>
      <c r="B21" s="17"/>
      <c r="C21" s="17"/>
      <c r="D21" s="17" t="s">
        <v>42</v>
      </c>
      <c r="E21" s="17" t="s">
        <v>21</v>
      </c>
      <c r="F21" s="17"/>
      <c r="G21" s="23"/>
      <c r="H21" s="17" t="s">
        <v>31</v>
      </c>
      <c r="I21" s="13" t="s">
        <v>63</v>
      </c>
      <c r="K21" s="36">
        <f>SUMIFS($A$10:$A$400,$B$10:$B$400,"CH",$D$10:$D$400,"U12")</f>
        <v>0</v>
      </c>
      <c r="L21" s="36" t="s">
        <v>3</v>
      </c>
      <c r="M21" s="36" t="s">
        <v>43</v>
      </c>
    </row>
    <row r="22" spans="1:13" s="12" customFormat="1" x14ac:dyDescent="0.3">
      <c r="A22" s="17">
        <v>0</v>
      </c>
      <c r="B22" s="17"/>
      <c r="C22" s="17"/>
      <c r="D22" s="17" t="s">
        <v>43</v>
      </c>
      <c r="E22" s="17" t="s">
        <v>61</v>
      </c>
      <c r="F22" s="17"/>
      <c r="G22" s="23">
        <v>0.62916666666666665</v>
      </c>
      <c r="H22" s="17" t="s">
        <v>31</v>
      </c>
      <c r="I22" s="13" t="s">
        <v>63</v>
      </c>
      <c r="K22" s="36">
        <f>SUMIFS($A$10:$A$400,$B$10:$B$400,"CH",$D$10:$D$400,"U13")</f>
        <v>0</v>
      </c>
      <c r="L22" s="36" t="s">
        <v>3</v>
      </c>
      <c r="M22" s="36" t="s">
        <v>44</v>
      </c>
    </row>
    <row r="23" spans="1:13" s="12" customFormat="1" x14ac:dyDescent="0.3">
      <c r="A23" s="17">
        <v>1</v>
      </c>
      <c r="B23" s="17" t="s">
        <v>19</v>
      </c>
      <c r="C23" s="17">
        <v>80</v>
      </c>
      <c r="D23" s="17" t="s">
        <v>44</v>
      </c>
      <c r="E23" s="17" t="s">
        <v>22</v>
      </c>
      <c r="F23" s="17"/>
      <c r="G23" s="23">
        <v>0.62986111111111109</v>
      </c>
      <c r="H23" s="17" t="s">
        <v>31</v>
      </c>
      <c r="I23" s="13" t="s">
        <v>505</v>
      </c>
      <c r="K23" s="36">
        <f>SUMIFS($A$10:$A$400,$B$10:$B$400,"CH",$D$10:$D$400,"U14")</f>
        <v>0</v>
      </c>
      <c r="L23" s="36" t="s">
        <v>3</v>
      </c>
      <c r="M23" s="36" t="s">
        <v>45</v>
      </c>
    </row>
    <row r="24" spans="1:13" s="12" customFormat="1" x14ac:dyDescent="0.3">
      <c r="A24" s="17">
        <v>0</v>
      </c>
      <c r="B24" s="17"/>
      <c r="C24" s="17"/>
      <c r="D24" s="17" t="s">
        <v>45</v>
      </c>
      <c r="E24" s="17" t="s">
        <v>61</v>
      </c>
      <c r="F24" s="17"/>
      <c r="G24" s="23">
        <v>0.63263888888888886</v>
      </c>
      <c r="H24" s="17" t="s">
        <v>31</v>
      </c>
      <c r="I24" s="13" t="s">
        <v>63</v>
      </c>
      <c r="K24" s="36">
        <f>SUM(K10:K23)</f>
        <v>0</v>
      </c>
      <c r="L24" s="36"/>
      <c r="M24" s="36"/>
    </row>
    <row r="25" spans="1:13" s="12" customFormat="1" x14ac:dyDescent="0.3">
      <c r="A25" s="17"/>
      <c r="B25" s="17"/>
      <c r="C25" s="17"/>
      <c r="D25" s="17"/>
      <c r="E25" s="17"/>
      <c r="F25" s="17"/>
      <c r="G25" s="17"/>
      <c r="H25" s="17"/>
      <c r="I25" s="13"/>
      <c r="K25" s="36"/>
      <c r="L25" s="36"/>
      <c r="M25" s="36"/>
    </row>
    <row r="26" spans="1:13" s="12" customFormat="1" x14ac:dyDescent="0.3">
      <c r="A26" s="17"/>
      <c r="B26" s="17"/>
      <c r="C26" s="17"/>
      <c r="D26" s="17"/>
      <c r="E26" s="17"/>
      <c r="F26" s="17"/>
      <c r="G26" s="17"/>
      <c r="H26" s="17"/>
      <c r="I26" s="13"/>
      <c r="K26" s="36">
        <f>SUMIFS($A$10:$A$400,$B$10:$B$400,"RT",$D$10:$D$400,"U1")</f>
        <v>0</v>
      </c>
      <c r="L26" s="36" t="s">
        <v>4</v>
      </c>
      <c r="M26" s="36" t="s">
        <v>7</v>
      </c>
    </row>
    <row r="27" spans="1:13" s="12" customFormat="1" x14ac:dyDescent="0.3">
      <c r="A27" s="17"/>
      <c r="B27" s="17"/>
      <c r="C27" s="17"/>
      <c r="D27" s="17"/>
      <c r="E27" s="17"/>
      <c r="F27" s="17"/>
      <c r="G27" s="17"/>
      <c r="H27" s="17"/>
      <c r="I27" s="13"/>
      <c r="K27" s="36">
        <f>SUMIFS($A$10:$A$400,$B$10:$B$400,"RT",$D$10:$D$400,"U2")</f>
        <v>0</v>
      </c>
      <c r="L27" s="36" t="s">
        <v>4</v>
      </c>
      <c r="M27" s="36" t="s">
        <v>8</v>
      </c>
    </row>
    <row r="28" spans="1:13" s="12" customFormat="1" x14ac:dyDescent="0.3">
      <c r="A28" s="17"/>
      <c r="B28" s="17"/>
      <c r="C28" s="17"/>
      <c r="D28" s="17"/>
      <c r="E28" s="17"/>
      <c r="F28" s="17"/>
      <c r="G28" s="17"/>
      <c r="H28" s="17"/>
      <c r="I28" s="13"/>
      <c r="K28" s="36">
        <f>SUMIFS($A$10:$A$400,$B$10:$B$400,"RT",$D$10:$D$400,"U3")</f>
        <v>0</v>
      </c>
      <c r="L28" s="36" t="s">
        <v>4</v>
      </c>
      <c r="M28" s="36" t="s">
        <v>9</v>
      </c>
    </row>
    <row r="29" spans="1:13" s="12" customFormat="1" x14ac:dyDescent="0.3">
      <c r="A29" s="17"/>
      <c r="B29" s="17"/>
      <c r="C29" s="17"/>
      <c r="D29" s="17"/>
      <c r="E29" s="17"/>
      <c r="F29" s="17"/>
      <c r="G29" s="17"/>
      <c r="H29" s="17"/>
      <c r="I29" s="13"/>
      <c r="K29" s="36">
        <f>SUMIFS($A$10:$A$400,$B$10:$B$400,"RT",$D$10:$D$400,"U4")</f>
        <v>0</v>
      </c>
      <c r="L29" s="36" t="s">
        <v>4</v>
      </c>
      <c r="M29" s="36" t="s">
        <v>10</v>
      </c>
    </row>
    <row r="30" spans="1:13" s="12" customFormat="1" x14ac:dyDescent="0.3">
      <c r="A30" s="17"/>
      <c r="B30" s="17"/>
      <c r="C30" s="17"/>
      <c r="D30" s="17"/>
      <c r="E30" s="17"/>
      <c r="F30" s="17"/>
      <c r="G30" s="17"/>
      <c r="H30" s="17"/>
      <c r="I30" s="13"/>
      <c r="K30" s="36">
        <f>SUMIFS($A$10:$A$400,$B$10:$B$400,"RT",$D$10:$D$400,"U5")</f>
        <v>0</v>
      </c>
      <c r="L30" s="36" t="s">
        <v>4</v>
      </c>
      <c r="M30" s="36" t="s">
        <v>11</v>
      </c>
    </row>
    <row r="31" spans="1:13" s="12" customFormat="1" x14ac:dyDescent="0.3">
      <c r="A31" s="17"/>
      <c r="B31" s="17"/>
      <c r="C31" s="17"/>
      <c r="D31" s="17"/>
      <c r="E31" s="17"/>
      <c r="F31" s="17"/>
      <c r="G31" s="17"/>
      <c r="H31" s="17"/>
      <c r="I31" s="13"/>
      <c r="K31" s="36">
        <f>SUMIFS($A$10:$A$400,$B$10:$B$400,"RT",$D$10:$D$400,"U6")</f>
        <v>0</v>
      </c>
      <c r="L31" s="36" t="s">
        <v>4</v>
      </c>
      <c r="M31" s="36" t="s">
        <v>12</v>
      </c>
    </row>
    <row r="32" spans="1:13" s="12" customFormat="1" x14ac:dyDescent="0.3">
      <c r="A32" s="17"/>
      <c r="B32" s="17"/>
      <c r="C32" s="17"/>
      <c r="D32" s="17"/>
      <c r="E32" s="17"/>
      <c r="F32" s="17"/>
      <c r="G32" s="17"/>
      <c r="H32" s="17"/>
      <c r="I32" s="13"/>
      <c r="K32" s="36">
        <f>SUMIFS($A$10:$A$400,$B$10:$B$400,"RT",$D$10:$D$400,"U7")</f>
        <v>0</v>
      </c>
      <c r="L32" s="36" t="s">
        <v>4</v>
      </c>
      <c r="M32" s="36" t="s">
        <v>13</v>
      </c>
    </row>
    <row r="33" spans="1:13" s="12" customFormat="1" x14ac:dyDescent="0.3">
      <c r="A33" s="17"/>
      <c r="B33" s="17"/>
      <c r="C33" s="17"/>
      <c r="D33" s="17"/>
      <c r="E33" s="17"/>
      <c r="F33" s="17"/>
      <c r="G33" s="17"/>
      <c r="H33" s="17"/>
      <c r="I33" s="13"/>
      <c r="K33" s="36">
        <f>SUMIFS($A$10:$A$400,$B$10:$B$400,"RT",$D$10:$D$400,"U8")</f>
        <v>0</v>
      </c>
      <c r="L33" s="36" t="s">
        <v>4</v>
      </c>
      <c r="M33" s="36" t="s">
        <v>14</v>
      </c>
    </row>
    <row r="34" spans="1:13" s="12" customFormat="1" x14ac:dyDescent="0.3">
      <c r="A34" s="17"/>
      <c r="B34" s="17"/>
      <c r="C34" s="17"/>
      <c r="D34" s="17"/>
      <c r="E34" s="17"/>
      <c r="F34" s="17"/>
      <c r="G34" s="17"/>
      <c r="H34" s="17"/>
      <c r="I34" s="13"/>
      <c r="K34" s="36">
        <f>SUMIFS($A$10:$A$400,$B$10:$B$400,"RT",$D$10:$D$400,"U9")</f>
        <v>0</v>
      </c>
      <c r="L34" s="36" t="s">
        <v>4</v>
      </c>
      <c r="M34" s="36" t="s">
        <v>15</v>
      </c>
    </row>
    <row r="35" spans="1:13" s="12" customFormat="1" x14ac:dyDescent="0.3">
      <c r="A35" s="17"/>
      <c r="B35" s="17"/>
      <c r="C35" s="17"/>
      <c r="D35" s="17"/>
      <c r="E35" s="17"/>
      <c r="F35" s="17"/>
      <c r="G35" s="17"/>
      <c r="H35" s="17"/>
      <c r="I35" s="13"/>
      <c r="K35" s="36">
        <f>SUMIFS($A$10:$A$400,$B$10:$B$400,"RT",$D$10:$D$400,"U10")</f>
        <v>0</v>
      </c>
      <c r="L35" s="36" t="s">
        <v>4</v>
      </c>
      <c r="M35" s="36" t="s">
        <v>16</v>
      </c>
    </row>
    <row r="36" spans="1:13" s="12" customFormat="1" x14ac:dyDescent="0.3">
      <c r="A36" s="17"/>
      <c r="B36" s="17"/>
      <c r="C36" s="17"/>
      <c r="D36" s="17"/>
      <c r="E36" s="17"/>
      <c r="F36" s="17"/>
      <c r="G36" s="17"/>
      <c r="H36" s="17"/>
      <c r="I36" s="13"/>
      <c r="K36" s="36">
        <f>SUMIFS($A$10:$A$400,$B$10:$B$400,"RT",$D$10:$D$400,"U11")</f>
        <v>0</v>
      </c>
      <c r="L36" s="36" t="s">
        <v>4</v>
      </c>
      <c r="M36" s="36" t="s">
        <v>42</v>
      </c>
    </row>
    <row r="37" spans="1:13" s="12" customFormat="1" x14ac:dyDescent="0.3">
      <c r="A37" s="17"/>
      <c r="B37" s="17"/>
      <c r="C37" s="17"/>
      <c r="D37" s="17"/>
      <c r="E37" s="17"/>
      <c r="F37" s="17"/>
      <c r="G37" s="17"/>
      <c r="H37" s="17"/>
      <c r="I37" s="13"/>
      <c r="K37" s="36">
        <f>SUMIFS($A$10:$A$400,$B$10:$B$400,"RT",$D$10:$D$400,"U12")</f>
        <v>0</v>
      </c>
      <c r="L37" s="36" t="s">
        <v>4</v>
      </c>
      <c r="M37" s="36" t="s">
        <v>43</v>
      </c>
    </row>
    <row r="38" spans="1:13" s="12" customFormat="1" x14ac:dyDescent="0.3">
      <c r="A38" s="17"/>
      <c r="B38" s="17"/>
      <c r="C38" s="17"/>
      <c r="D38" s="17"/>
      <c r="E38" s="17"/>
      <c r="F38" s="17"/>
      <c r="G38" s="17"/>
      <c r="H38" s="17"/>
      <c r="I38" s="13"/>
      <c r="K38" s="36">
        <f>SUMIFS($A$10:$A$400,$B$10:$B$400,"RT",$D$10:$D$400,"U13")</f>
        <v>0</v>
      </c>
      <c r="L38" s="36" t="s">
        <v>4</v>
      </c>
      <c r="M38" s="36" t="s">
        <v>44</v>
      </c>
    </row>
    <row r="39" spans="1:13" s="12" customFormat="1" x14ac:dyDescent="0.3">
      <c r="A39" s="17"/>
      <c r="B39" s="17"/>
      <c r="C39" s="17"/>
      <c r="D39" s="17"/>
      <c r="E39" s="17"/>
      <c r="F39" s="17"/>
      <c r="G39" s="17"/>
      <c r="H39" s="17"/>
      <c r="I39" s="13"/>
      <c r="K39" s="36">
        <f>SUMIFS($A$10:$A$400,$B$10:$B$400,"RT",$D$10:$D$400,"U14")</f>
        <v>0</v>
      </c>
      <c r="L39" s="36" t="s">
        <v>4</v>
      </c>
      <c r="M39" s="36" t="s">
        <v>45</v>
      </c>
    </row>
    <row r="40" spans="1:13" s="12" customFormat="1" x14ac:dyDescent="0.3">
      <c r="A40" s="17"/>
      <c r="B40" s="17"/>
      <c r="C40" s="17"/>
      <c r="D40" s="17"/>
      <c r="E40" s="17"/>
      <c r="F40" s="17"/>
      <c r="G40" s="17"/>
      <c r="H40" s="17"/>
      <c r="I40" s="13"/>
      <c r="K40" s="36">
        <f>SUM(K26:K39)</f>
        <v>0</v>
      </c>
      <c r="L40" s="16"/>
      <c r="M40" s="16"/>
    </row>
    <row r="41" spans="1:13" s="12" customFormat="1" x14ac:dyDescent="0.3">
      <c r="A41" s="17"/>
      <c r="B41" s="17"/>
      <c r="C41" s="17"/>
      <c r="D41" s="17"/>
      <c r="E41" s="17"/>
      <c r="F41" s="17"/>
      <c r="G41" s="17"/>
      <c r="H41" s="17"/>
      <c r="I41" s="13"/>
      <c r="K41" s="16"/>
      <c r="L41" s="16"/>
      <c r="M41" s="16"/>
    </row>
    <row r="42" spans="1:13" s="12" customFormat="1" x14ac:dyDescent="0.3">
      <c r="A42" s="17"/>
      <c r="B42" s="17"/>
      <c r="C42" s="17"/>
      <c r="D42" s="17"/>
      <c r="E42" s="17"/>
      <c r="F42" s="17"/>
      <c r="G42" s="17"/>
      <c r="H42" s="17"/>
      <c r="I42" s="13"/>
      <c r="K42" s="16"/>
      <c r="L42" s="16"/>
      <c r="M42" s="16"/>
    </row>
    <row r="43" spans="1:13" s="12" customFormat="1" x14ac:dyDescent="0.3">
      <c r="A43" s="17"/>
      <c r="B43" s="17"/>
      <c r="C43" s="17"/>
      <c r="D43" s="17"/>
      <c r="E43" s="17"/>
      <c r="F43" s="17"/>
      <c r="G43" s="17"/>
      <c r="H43" s="17"/>
      <c r="I43" s="13"/>
      <c r="K43" s="16"/>
      <c r="L43" s="16"/>
      <c r="M43" s="16"/>
    </row>
    <row r="44" spans="1:13" s="12" customFormat="1" x14ac:dyDescent="0.3">
      <c r="A44" s="17"/>
      <c r="B44" s="17"/>
      <c r="C44" s="17"/>
      <c r="D44" s="17"/>
      <c r="E44" s="17"/>
      <c r="F44" s="17"/>
      <c r="G44" s="17"/>
      <c r="H44" s="17"/>
      <c r="I44" s="13"/>
      <c r="K44" s="16"/>
      <c r="L44" s="16"/>
      <c r="M44" s="16"/>
    </row>
    <row r="45" spans="1:13" s="12" customFormat="1" x14ac:dyDescent="0.3">
      <c r="A45" s="17"/>
      <c r="B45" s="17"/>
      <c r="C45" s="17"/>
      <c r="D45" s="17"/>
      <c r="E45" s="17"/>
      <c r="F45" s="17"/>
      <c r="G45" s="17"/>
      <c r="H45" s="17"/>
      <c r="I45" s="13"/>
      <c r="K45" s="16"/>
      <c r="L45" s="16"/>
      <c r="M45" s="16"/>
    </row>
    <row r="46" spans="1:13" s="12" customFormat="1" x14ac:dyDescent="0.3">
      <c r="A46" s="17"/>
      <c r="B46" s="17"/>
      <c r="C46" s="17"/>
      <c r="D46" s="17"/>
      <c r="E46" s="17"/>
      <c r="F46" s="17"/>
      <c r="G46" s="17"/>
      <c r="H46" s="17"/>
      <c r="I46" s="13"/>
      <c r="K46" s="16"/>
      <c r="L46" s="16"/>
      <c r="M46" s="16"/>
    </row>
    <row r="47" spans="1:13" s="12" customFormat="1" x14ac:dyDescent="0.3">
      <c r="A47" s="17"/>
      <c r="B47" s="17"/>
      <c r="C47" s="17"/>
      <c r="D47" s="17"/>
      <c r="E47" s="17"/>
      <c r="F47" s="17"/>
      <c r="G47" s="17"/>
      <c r="H47" s="17"/>
      <c r="I47" s="13"/>
      <c r="K47" s="16"/>
      <c r="L47" s="16"/>
      <c r="M47" s="16"/>
    </row>
    <row r="48" spans="1:13" s="12" customFormat="1" x14ac:dyDescent="0.3">
      <c r="A48" s="17"/>
      <c r="B48" s="17"/>
      <c r="C48" s="17"/>
      <c r="D48" s="17"/>
      <c r="E48" s="17"/>
      <c r="F48" s="17"/>
      <c r="G48" s="17"/>
      <c r="H48" s="17"/>
      <c r="I48" s="13"/>
      <c r="K48" s="16"/>
      <c r="L48" s="16"/>
      <c r="M48" s="16"/>
    </row>
    <row r="49" spans="1:13" s="12" customFormat="1" x14ac:dyDescent="0.3">
      <c r="A49" s="17"/>
      <c r="B49" s="17"/>
      <c r="C49" s="17"/>
      <c r="D49" s="17"/>
      <c r="E49" s="17"/>
      <c r="F49" s="17"/>
      <c r="G49" s="17"/>
      <c r="H49" s="17"/>
      <c r="I49" s="13"/>
      <c r="K49" s="16"/>
      <c r="L49" s="16"/>
      <c r="M49" s="16"/>
    </row>
    <row r="50" spans="1:13" s="12" customFormat="1" x14ac:dyDescent="0.3">
      <c r="A50" s="17"/>
      <c r="B50" s="17"/>
      <c r="C50" s="17"/>
      <c r="D50" s="17"/>
      <c r="E50" s="17"/>
      <c r="F50" s="17"/>
      <c r="G50" s="17"/>
      <c r="H50" s="17"/>
      <c r="I50" s="13"/>
      <c r="K50" s="16"/>
      <c r="L50" s="16"/>
      <c r="M50" s="16"/>
    </row>
    <row r="51" spans="1:13" s="12" customFormat="1" x14ac:dyDescent="0.3">
      <c r="A51" s="17"/>
      <c r="B51" s="17"/>
      <c r="C51" s="17"/>
      <c r="D51" s="17"/>
      <c r="E51" s="17"/>
      <c r="F51" s="17"/>
      <c r="G51" s="17"/>
      <c r="H51" s="17"/>
      <c r="I51" s="13"/>
      <c r="K51" s="16"/>
      <c r="L51" s="16"/>
      <c r="M51" s="16"/>
    </row>
    <row r="52" spans="1:13" s="12" customFormat="1" x14ac:dyDescent="0.3">
      <c r="A52" s="17"/>
      <c r="B52" s="17"/>
      <c r="C52" s="17"/>
      <c r="D52" s="17"/>
      <c r="E52" s="17"/>
      <c r="F52" s="17"/>
      <c r="G52" s="17"/>
      <c r="H52" s="17"/>
      <c r="I52" s="13"/>
      <c r="K52" s="16"/>
      <c r="L52" s="16"/>
      <c r="M52" s="16"/>
    </row>
    <row r="53" spans="1:13" s="12" customFormat="1" x14ac:dyDescent="0.3">
      <c r="A53" s="17"/>
      <c r="B53" s="17"/>
      <c r="C53" s="17"/>
      <c r="D53" s="17"/>
      <c r="E53" s="17"/>
      <c r="F53" s="17"/>
      <c r="G53" s="17"/>
      <c r="H53" s="17"/>
      <c r="I53" s="13"/>
      <c r="K53" s="16"/>
      <c r="L53" s="16"/>
      <c r="M53" s="16"/>
    </row>
    <row r="54" spans="1:13" s="12" customFormat="1" x14ac:dyDescent="0.3">
      <c r="A54" s="17"/>
      <c r="B54" s="17"/>
      <c r="C54" s="17"/>
      <c r="D54" s="17"/>
      <c r="E54" s="17"/>
      <c r="F54" s="17"/>
      <c r="G54" s="17"/>
      <c r="H54" s="17"/>
      <c r="I54" s="13"/>
      <c r="K54" s="16"/>
      <c r="L54" s="16"/>
      <c r="M54" s="16"/>
    </row>
    <row r="55" spans="1:13" s="12" customFormat="1" x14ac:dyDescent="0.3">
      <c r="A55" s="17"/>
      <c r="B55" s="17"/>
      <c r="C55" s="17"/>
      <c r="D55" s="17"/>
      <c r="E55" s="17"/>
      <c r="F55" s="17"/>
      <c r="G55" s="17"/>
      <c r="H55" s="17"/>
      <c r="I55" s="13"/>
      <c r="K55" s="16"/>
      <c r="L55" s="16"/>
      <c r="M55" s="16"/>
    </row>
    <row r="56" spans="1:13" s="12" customFormat="1" x14ac:dyDescent="0.3">
      <c r="A56" s="17"/>
      <c r="B56" s="17"/>
      <c r="C56" s="17"/>
      <c r="D56" s="17"/>
      <c r="E56" s="17"/>
      <c r="F56" s="17"/>
      <c r="G56" s="17"/>
      <c r="H56" s="17"/>
      <c r="I56" s="13"/>
      <c r="K56" s="16"/>
      <c r="L56" s="16"/>
      <c r="M56" s="16"/>
    </row>
    <row r="57" spans="1:13" s="12" customFormat="1" x14ac:dyDescent="0.3">
      <c r="A57" s="17"/>
      <c r="B57" s="17"/>
      <c r="C57" s="17"/>
      <c r="D57" s="17"/>
      <c r="E57" s="17"/>
      <c r="F57" s="17"/>
      <c r="G57" s="17"/>
      <c r="H57" s="17"/>
      <c r="I57" s="13"/>
      <c r="K57" s="16"/>
      <c r="L57" s="16"/>
      <c r="M57" s="16"/>
    </row>
    <row r="58" spans="1:13" s="12" customFormat="1" x14ac:dyDescent="0.3">
      <c r="A58" s="17"/>
      <c r="B58" s="17"/>
      <c r="C58" s="17"/>
      <c r="D58" s="17"/>
      <c r="E58" s="17"/>
      <c r="F58" s="17"/>
      <c r="G58" s="17"/>
      <c r="H58" s="17"/>
      <c r="I58" s="13"/>
      <c r="K58" s="16"/>
      <c r="L58" s="16"/>
      <c r="M58" s="16"/>
    </row>
    <row r="59" spans="1:13" s="12" customFormat="1" x14ac:dyDescent="0.3">
      <c r="A59" s="17"/>
      <c r="B59" s="17"/>
      <c r="C59" s="17"/>
      <c r="D59" s="17"/>
      <c r="E59" s="17"/>
      <c r="F59" s="17"/>
      <c r="G59" s="17"/>
      <c r="H59" s="17"/>
      <c r="I59" s="13"/>
      <c r="K59" s="16"/>
      <c r="L59" s="16"/>
      <c r="M59" s="16"/>
    </row>
    <row r="60" spans="1:13" s="12" customFormat="1" x14ac:dyDescent="0.3">
      <c r="A60" s="17"/>
      <c r="B60" s="17"/>
      <c r="C60" s="17"/>
      <c r="D60" s="17"/>
      <c r="E60" s="17"/>
      <c r="F60" s="17"/>
      <c r="G60" s="17"/>
      <c r="H60" s="17"/>
      <c r="I60" s="13"/>
      <c r="K60" s="16"/>
      <c r="L60" s="16"/>
      <c r="M60" s="16"/>
    </row>
    <row r="61" spans="1:13" s="12" customFormat="1" x14ac:dyDescent="0.3">
      <c r="A61" s="17"/>
      <c r="B61" s="17"/>
      <c r="C61" s="17"/>
      <c r="D61" s="17"/>
      <c r="E61" s="17"/>
      <c r="F61" s="17"/>
      <c r="G61" s="17"/>
      <c r="H61" s="17"/>
      <c r="I61" s="13"/>
      <c r="K61" s="16"/>
      <c r="L61" s="16"/>
      <c r="M61" s="16"/>
    </row>
    <row r="62" spans="1:13" s="12" customFormat="1" x14ac:dyDescent="0.3">
      <c r="A62" s="17"/>
      <c r="B62" s="17"/>
      <c r="C62" s="17"/>
      <c r="D62" s="17"/>
      <c r="E62" s="17"/>
      <c r="F62" s="17"/>
      <c r="G62" s="17"/>
      <c r="H62" s="17"/>
      <c r="I62" s="13"/>
      <c r="K62" s="16"/>
      <c r="L62" s="16"/>
      <c r="M62" s="16"/>
    </row>
    <row r="63" spans="1:13" s="12" customFormat="1" x14ac:dyDescent="0.3">
      <c r="A63" s="17"/>
      <c r="B63" s="17"/>
      <c r="C63" s="17"/>
      <c r="D63" s="17"/>
      <c r="E63" s="17"/>
      <c r="F63" s="17"/>
      <c r="G63" s="17"/>
      <c r="H63" s="17"/>
      <c r="I63" s="13"/>
      <c r="K63" s="16"/>
      <c r="L63" s="16"/>
      <c r="M63" s="16"/>
    </row>
    <row r="64" spans="1:13" s="12" customFormat="1" x14ac:dyDescent="0.3">
      <c r="A64" s="17"/>
      <c r="B64" s="17"/>
      <c r="C64" s="17"/>
      <c r="D64" s="17"/>
      <c r="E64" s="17"/>
      <c r="F64" s="17"/>
      <c r="G64" s="17"/>
      <c r="H64" s="17"/>
      <c r="I64" s="13"/>
      <c r="K64" s="16"/>
      <c r="L64" s="16"/>
      <c r="M64" s="16"/>
    </row>
    <row r="65" spans="1:13" s="12" customFormat="1" x14ac:dyDescent="0.3">
      <c r="A65" s="17"/>
      <c r="B65" s="17"/>
      <c r="C65" s="17"/>
      <c r="D65" s="17"/>
      <c r="E65" s="17"/>
      <c r="F65" s="17"/>
      <c r="G65" s="17"/>
      <c r="H65" s="17"/>
      <c r="I65" s="13"/>
      <c r="K65" s="16"/>
      <c r="L65" s="16"/>
      <c r="M65" s="16"/>
    </row>
    <row r="66" spans="1:13" s="12" customFormat="1" x14ac:dyDescent="0.3">
      <c r="A66" s="17"/>
      <c r="B66" s="17"/>
      <c r="C66" s="17"/>
      <c r="D66" s="17"/>
      <c r="E66" s="17"/>
      <c r="F66" s="17"/>
      <c r="G66" s="17"/>
      <c r="H66" s="17"/>
      <c r="I66" s="13"/>
      <c r="K66" s="16"/>
      <c r="L66" s="16"/>
      <c r="M66" s="16"/>
    </row>
    <row r="67" spans="1:13" s="12" customFormat="1" x14ac:dyDescent="0.3">
      <c r="A67" s="17"/>
      <c r="B67" s="17"/>
      <c r="C67" s="17"/>
      <c r="D67" s="17"/>
      <c r="E67" s="17"/>
      <c r="F67" s="17"/>
      <c r="G67" s="17"/>
      <c r="H67" s="17"/>
      <c r="I67" s="13"/>
      <c r="K67" s="16"/>
      <c r="L67" s="16"/>
      <c r="M67" s="16"/>
    </row>
    <row r="68" spans="1:13" s="12" customFormat="1" x14ac:dyDescent="0.3">
      <c r="A68" s="17"/>
      <c r="B68" s="17"/>
      <c r="C68" s="17"/>
      <c r="D68" s="17"/>
      <c r="E68" s="17"/>
      <c r="F68" s="17"/>
      <c r="G68" s="17"/>
      <c r="H68" s="17"/>
      <c r="I68" s="13"/>
      <c r="K68" s="16"/>
      <c r="L68" s="16"/>
      <c r="M68" s="16"/>
    </row>
    <row r="69" spans="1:13" s="12" customFormat="1" x14ac:dyDescent="0.3">
      <c r="A69" s="17"/>
      <c r="B69" s="17"/>
      <c r="C69" s="17"/>
      <c r="D69" s="17"/>
      <c r="E69" s="17"/>
      <c r="F69" s="17"/>
      <c r="G69" s="17"/>
      <c r="H69" s="17"/>
      <c r="I69" s="13"/>
      <c r="K69" s="16"/>
      <c r="L69" s="16"/>
      <c r="M69" s="16"/>
    </row>
    <row r="70" spans="1:13" s="12" customFormat="1" x14ac:dyDescent="0.3">
      <c r="A70" s="17"/>
      <c r="B70" s="17"/>
      <c r="C70" s="17"/>
      <c r="D70" s="17"/>
      <c r="E70" s="17"/>
      <c r="F70" s="17"/>
      <c r="G70" s="17"/>
      <c r="H70" s="17"/>
      <c r="I70" s="13"/>
      <c r="K70" s="16"/>
      <c r="L70" s="16"/>
      <c r="M70" s="16"/>
    </row>
    <row r="71" spans="1:13" s="12" customFormat="1" x14ac:dyDescent="0.3">
      <c r="A71" s="17"/>
      <c r="B71" s="17"/>
      <c r="C71" s="17"/>
      <c r="D71" s="17"/>
      <c r="E71" s="17"/>
      <c r="F71" s="17"/>
      <c r="G71" s="17"/>
      <c r="H71" s="17"/>
      <c r="I71" s="13"/>
      <c r="K71" s="16"/>
      <c r="L71" s="16"/>
      <c r="M71" s="16"/>
    </row>
    <row r="72" spans="1:13" s="12" customFormat="1" x14ac:dyDescent="0.3">
      <c r="A72" s="17"/>
      <c r="B72" s="17"/>
      <c r="C72" s="17"/>
      <c r="D72" s="17"/>
      <c r="E72" s="17"/>
      <c r="F72" s="17"/>
      <c r="G72" s="17"/>
      <c r="H72" s="17"/>
      <c r="I72" s="13"/>
      <c r="K72" s="16"/>
      <c r="L72" s="16"/>
      <c r="M72" s="16"/>
    </row>
    <row r="73" spans="1:13" s="12" customFormat="1" x14ac:dyDescent="0.3">
      <c r="A73" s="17"/>
      <c r="B73" s="17"/>
      <c r="C73" s="17"/>
      <c r="D73" s="17"/>
      <c r="E73" s="17"/>
      <c r="F73" s="17"/>
      <c r="G73" s="17"/>
      <c r="H73" s="17"/>
      <c r="I73" s="13"/>
      <c r="K73" s="16"/>
      <c r="L73" s="16"/>
      <c r="M73" s="16"/>
    </row>
    <row r="74" spans="1:13" s="12" customFormat="1" x14ac:dyDescent="0.3">
      <c r="A74" s="17"/>
      <c r="B74" s="17"/>
      <c r="C74" s="17"/>
      <c r="D74" s="17"/>
      <c r="E74" s="17"/>
      <c r="F74" s="17"/>
      <c r="G74" s="17"/>
      <c r="H74" s="17"/>
      <c r="I74" s="13"/>
      <c r="K74" s="16"/>
      <c r="L74" s="16"/>
      <c r="M74" s="16"/>
    </row>
    <row r="75" spans="1:13" s="12" customFormat="1" x14ac:dyDescent="0.3">
      <c r="A75" s="17"/>
      <c r="B75" s="17"/>
      <c r="C75" s="17"/>
      <c r="D75" s="17"/>
      <c r="E75" s="17"/>
      <c r="F75" s="17"/>
      <c r="G75" s="17"/>
      <c r="H75" s="17"/>
      <c r="I75" s="13"/>
      <c r="K75" s="16"/>
      <c r="L75" s="16"/>
      <c r="M75" s="16"/>
    </row>
    <row r="76" spans="1:13" s="12" customFormat="1" x14ac:dyDescent="0.3">
      <c r="A76" s="17"/>
      <c r="B76" s="17"/>
      <c r="C76" s="17"/>
      <c r="D76" s="17"/>
      <c r="E76" s="17"/>
      <c r="F76" s="17"/>
      <c r="G76" s="17"/>
      <c r="H76" s="17"/>
      <c r="I76" s="13"/>
      <c r="K76" s="16"/>
      <c r="L76" s="16"/>
      <c r="M76" s="16"/>
    </row>
    <row r="77" spans="1:13" s="12" customFormat="1" x14ac:dyDescent="0.3">
      <c r="A77" s="17"/>
      <c r="B77" s="17"/>
      <c r="C77" s="17"/>
      <c r="D77" s="17"/>
      <c r="E77" s="17"/>
      <c r="F77" s="17"/>
      <c r="G77" s="17"/>
      <c r="H77" s="17"/>
      <c r="I77" s="13"/>
      <c r="K77" s="16"/>
      <c r="L77" s="16"/>
      <c r="M77" s="16"/>
    </row>
    <row r="78" spans="1:13" s="12" customFormat="1" x14ac:dyDescent="0.3">
      <c r="A78" s="17"/>
      <c r="B78" s="17"/>
      <c r="C78" s="17"/>
      <c r="D78" s="17"/>
      <c r="E78" s="17"/>
      <c r="F78" s="17"/>
      <c r="G78" s="17"/>
      <c r="H78" s="17"/>
      <c r="I78" s="13"/>
      <c r="K78" s="16"/>
      <c r="L78" s="16"/>
      <c r="M78" s="16"/>
    </row>
    <row r="79" spans="1:13" s="12" customFormat="1" x14ac:dyDescent="0.3">
      <c r="A79" s="17"/>
      <c r="B79" s="17"/>
      <c r="C79" s="17"/>
      <c r="D79" s="17"/>
      <c r="E79" s="17"/>
      <c r="F79" s="17"/>
      <c r="G79" s="17"/>
      <c r="H79" s="17"/>
      <c r="I79" s="13"/>
      <c r="K79" s="16"/>
      <c r="L79" s="16"/>
      <c r="M79" s="16"/>
    </row>
    <row r="80" spans="1:13" s="12" customFormat="1" x14ac:dyDescent="0.3">
      <c r="A80" s="17"/>
      <c r="B80" s="17"/>
      <c r="C80" s="17"/>
      <c r="D80" s="17"/>
      <c r="E80" s="17"/>
      <c r="F80" s="17"/>
      <c r="G80" s="17"/>
      <c r="H80" s="17"/>
      <c r="I80" s="13"/>
      <c r="K80" s="16"/>
      <c r="L80" s="16"/>
      <c r="M80" s="16"/>
    </row>
    <row r="81" spans="1:13" s="12" customFormat="1" x14ac:dyDescent="0.3">
      <c r="A81" s="17"/>
      <c r="B81" s="17"/>
      <c r="C81" s="17"/>
      <c r="D81" s="17"/>
      <c r="E81" s="17"/>
      <c r="F81" s="17"/>
      <c r="G81" s="17"/>
      <c r="H81" s="17"/>
      <c r="I81" s="13"/>
      <c r="K81" s="16"/>
      <c r="L81" s="16"/>
      <c r="M81" s="16"/>
    </row>
    <row r="82" spans="1:13" s="12" customFormat="1" x14ac:dyDescent="0.3">
      <c r="A82" s="17"/>
      <c r="B82" s="17"/>
      <c r="C82" s="17"/>
      <c r="D82" s="17"/>
      <c r="E82" s="17"/>
      <c r="F82" s="17"/>
      <c r="G82" s="17"/>
      <c r="H82" s="17"/>
      <c r="I82" s="13"/>
      <c r="K82" s="16"/>
      <c r="L82" s="16"/>
      <c r="M82" s="16"/>
    </row>
    <row r="83" spans="1:13" s="12" customFormat="1" x14ac:dyDescent="0.3">
      <c r="A83" s="17"/>
      <c r="B83" s="17"/>
      <c r="C83" s="17"/>
      <c r="D83" s="17"/>
      <c r="E83" s="17"/>
      <c r="F83" s="17"/>
      <c r="G83" s="17"/>
      <c r="H83" s="17"/>
      <c r="I83" s="13"/>
      <c r="K83" s="16"/>
      <c r="L83" s="16"/>
      <c r="M83" s="16"/>
    </row>
    <row r="84" spans="1:13" s="12" customFormat="1" x14ac:dyDescent="0.3">
      <c r="A84" s="17"/>
      <c r="B84" s="17"/>
      <c r="C84" s="17"/>
      <c r="D84" s="17"/>
      <c r="E84" s="17"/>
      <c r="F84" s="17"/>
      <c r="G84" s="17"/>
      <c r="H84" s="17"/>
      <c r="I84" s="13"/>
      <c r="K84" s="16"/>
      <c r="L84" s="16"/>
      <c r="M84" s="16"/>
    </row>
    <row r="85" spans="1:13" s="12" customFormat="1" x14ac:dyDescent="0.3">
      <c r="A85" s="17"/>
      <c r="B85" s="17"/>
      <c r="C85" s="17"/>
      <c r="D85" s="17"/>
      <c r="E85" s="17"/>
      <c r="F85" s="17"/>
      <c r="G85" s="17"/>
      <c r="H85" s="17"/>
      <c r="I85" s="13"/>
      <c r="K85" s="16"/>
      <c r="L85" s="16"/>
      <c r="M85" s="16"/>
    </row>
    <row r="86" spans="1:13" s="12" customFormat="1" x14ac:dyDescent="0.3">
      <c r="A86" s="17"/>
      <c r="B86" s="17"/>
      <c r="C86" s="17"/>
      <c r="D86" s="17"/>
      <c r="E86" s="17"/>
      <c r="F86" s="17"/>
      <c r="G86" s="17"/>
      <c r="H86" s="17"/>
      <c r="I86" s="13"/>
      <c r="K86" s="16"/>
      <c r="L86" s="16"/>
      <c r="M86" s="16"/>
    </row>
    <row r="87" spans="1:13" s="12" customFormat="1" x14ac:dyDescent="0.3">
      <c r="A87" s="17"/>
      <c r="B87" s="17"/>
      <c r="C87" s="17"/>
      <c r="D87" s="17"/>
      <c r="E87" s="17"/>
      <c r="F87" s="17"/>
      <c r="G87" s="17"/>
      <c r="H87" s="17"/>
      <c r="I87" s="13"/>
      <c r="K87" s="16"/>
      <c r="L87" s="16"/>
      <c r="M87" s="16"/>
    </row>
    <row r="88" spans="1:13" s="12" customFormat="1" x14ac:dyDescent="0.3">
      <c r="A88" s="17"/>
      <c r="B88" s="17"/>
      <c r="C88" s="17"/>
      <c r="D88" s="17"/>
      <c r="E88" s="17"/>
      <c r="F88" s="17"/>
      <c r="G88" s="17"/>
      <c r="H88" s="17"/>
      <c r="I88" s="13"/>
      <c r="K88" s="16"/>
      <c r="L88" s="16"/>
      <c r="M88" s="16"/>
    </row>
    <row r="89" spans="1:13" s="12" customFormat="1" x14ac:dyDescent="0.3">
      <c r="A89" s="17"/>
      <c r="B89" s="17"/>
      <c r="C89" s="17"/>
      <c r="D89" s="17"/>
      <c r="E89" s="17"/>
      <c r="F89" s="17"/>
      <c r="G89" s="17"/>
      <c r="H89" s="17"/>
      <c r="I89" s="13"/>
      <c r="K89" s="16"/>
      <c r="L89" s="16"/>
      <c r="M89" s="16"/>
    </row>
    <row r="90" spans="1:13" s="12" customFormat="1" x14ac:dyDescent="0.3">
      <c r="A90" s="17"/>
      <c r="B90" s="17"/>
      <c r="C90" s="17"/>
      <c r="D90" s="17"/>
      <c r="E90" s="17"/>
      <c r="F90" s="17"/>
      <c r="G90" s="17"/>
      <c r="H90" s="17"/>
      <c r="I90" s="13"/>
      <c r="K90" s="16"/>
      <c r="L90" s="16"/>
      <c r="M90" s="16"/>
    </row>
    <row r="91" spans="1:13" s="12" customFormat="1" x14ac:dyDescent="0.3">
      <c r="A91" s="17"/>
      <c r="B91" s="17"/>
      <c r="C91" s="17"/>
      <c r="D91" s="17"/>
      <c r="E91" s="17"/>
      <c r="F91" s="17"/>
      <c r="G91" s="17"/>
      <c r="H91" s="17"/>
      <c r="I91" s="13"/>
      <c r="K91" s="16"/>
      <c r="L91" s="16"/>
      <c r="M91" s="16"/>
    </row>
    <row r="92" spans="1:13" s="12" customFormat="1" x14ac:dyDescent="0.3">
      <c r="A92" s="17"/>
      <c r="B92" s="17"/>
      <c r="C92" s="17"/>
      <c r="D92" s="17"/>
      <c r="E92" s="17"/>
      <c r="F92" s="17"/>
      <c r="G92" s="17"/>
      <c r="H92" s="17"/>
      <c r="I92" s="13"/>
      <c r="K92" s="16"/>
      <c r="L92" s="16"/>
      <c r="M92" s="16"/>
    </row>
    <row r="93" spans="1:13" s="12" customFormat="1" x14ac:dyDescent="0.3">
      <c r="A93" s="17"/>
      <c r="B93" s="17"/>
      <c r="C93" s="17"/>
      <c r="D93" s="17"/>
      <c r="E93" s="17"/>
      <c r="F93" s="17"/>
      <c r="G93" s="17"/>
      <c r="H93" s="17"/>
      <c r="I93" s="13"/>
      <c r="K93" s="16"/>
      <c r="L93" s="16"/>
      <c r="M93" s="16"/>
    </row>
    <row r="94" spans="1:13" s="12" customFormat="1" x14ac:dyDescent="0.3">
      <c r="A94" s="17"/>
      <c r="B94" s="17"/>
      <c r="C94" s="17"/>
      <c r="D94" s="17"/>
      <c r="E94" s="17"/>
      <c r="F94" s="17"/>
      <c r="G94" s="17"/>
      <c r="H94" s="17"/>
      <c r="I94" s="13"/>
      <c r="K94" s="16"/>
      <c r="L94" s="16"/>
      <c r="M94" s="16"/>
    </row>
    <row r="95" spans="1:13" s="12" customFormat="1" x14ac:dyDescent="0.3">
      <c r="A95" s="17"/>
      <c r="B95" s="17"/>
      <c r="C95" s="17"/>
      <c r="D95" s="17"/>
      <c r="E95" s="17"/>
      <c r="F95" s="17"/>
      <c r="G95" s="17"/>
      <c r="H95" s="17"/>
      <c r="I95" s="13"/>
      <c r="K95" s="16"/>
      <c r="L95" s="16"/>
      <c r="M95" s="16"/>
    </row>
    <row r="96" spans="1:13" s="12" customFormat="1" x14ac:dyDescent="0.3">
      <c r="A96" s="17"/>
      <c r="B96" s="17"/>
      <c r="C96" s="17"/>
      <c r="D96" s="17"/>
      <c r="E96" s="17"/>
      <c r="F96" s="17"/>
      <c r="G96" s="17"/>
      <c r="H96" s="17"/>
      <c r="I96" s="13"/>
      <c r="K96" s="16"/>
      <c r="L96" s="16"/>
      <c r="M96" s="16"/>
    </row>
    <row r="97" spans="1:13" s="12" customFormat="1" x14ac:dyDescent="0.3">
      <c r="A97" s="17"/>
      <c r="B97" s="17"/>
      <c r="C97" s="17"/>
      <c r="D97" s="17"/>
      <c r="E97" s="17"/>
      <c r="F97" s="17"/>
      <c r="G97" s="17"/>
      <c r="H97" s="17"/>
      <c r="I97" s="13"/>
      <c r="K97" s="16"/>
      <c r="L97" s="16"/>
      <c r="M97" s="16"/>
    </row>
    <row r="98" spans="1:13" s="12" customFormat="1" x14ac:dyDescent="0.3">
      <c r="A98" s="17"/>
      <c r="B98" s="17"/>
      <c r="C98" s="17"/>
      <c r="D98" s="17"/>
      <c r="E98" s="17"/>
      <c r="F98" s="17"/>
      <c r="G98" s="17"/>
      <c r="H98" s="17"/>
      <c r="I98" s="13"/>
      <c r="K98" s="16"/>
      <c r="L98" s="16"/>
      <c r="M98" s="16"/>
    </row>
    <row r="99" spans="1:13" s="12" customFormat="1" x14ac:dyDescent="0.3">
      <c r="A99" s="17"/>
      <c r="B99" s="17"/>
      <c r="C99" s="17"/>
      <c r="D99" s="17"/>
      <c r="E99" s="17"/>
      <c r="F99" s="17"/>
      <c r="G99" s="17"/>
      <c r="H99" s="17"/>
      <c r="I99" s="13"/>
      <c r="K99" s="16"/>
      <c r="L99" s="16"/>
      <c r="M99" s="16"/>
    </row>
    <row r="100" spans="1:13" s="12" customFormat="1" x14ac:dyDescent="0.3">
      <c r="A100" s="16"/>
      <c r="B100" s="17"/>
      <c r="C100" s="16"/>
      <c r="D100" s="17"/>
      <c r="E100" s="16"/>
      <c r="F100" s="16"/>
      <c r="G100" s="16"/>
      <c r="H100" s="16"/>
      <c r="K100" s="16"/>
      <c r="L100" s="16"/>
      <c r="M100" s="16"/>
    </row>
    <row r="101" spans="1:13" s="12" customFormat="1" x14ac:dyDescent="0.3">
      <c r="A101" s="16"/>
      <c r="B101" s="16"/>
      <c r="C101" s="16"/>
      <c r="D101" s="16"/>
      <c r="E101" s="16"/>
      <c r="F101" s="16"/>
      <c r="G101" s="16"/>
      <c r="H101" s="16"/>
      <c r="K101" s="16"/>
      <c r="L101" s="16"/>
      <c r="M101" s="16"/>
    </row>
    <row r="102" spans="1:13" s="12" customFormat="1" x14ac:dyDescent="0.3">
      <c r="A102" s="16"/>
      <c r="B102" s="16"/>
      <c r="C102" s="16"/>
      <c r="D102" s="16"/>
      <c r="E102" s="16"/>
      <c r="F102" s="16"/>
      <c r="G102" s="16"/>
      <c r="H102" s="16"/>
      <c r="K102" s="16"/>
      <c r="L102" s="16"/>
      <c r="M102" s="16"/>
    </row>
    <row r="103" spans="1:13" s="12" customFormat="1" x14ac:dyDescent="0.3">
      <c r="A103" s="16"/>
      <c r="B103" s="16"/>
      <c r="C103" s="16"/>
      <c r="D103" s="16"/>
      <c r="E103" s="16"/>
      <c r="F103" s="16"/>
      <c r="G103" s="16"/>
      <c r="H103" s="16"/>
      <c r="K103" s="16"/>
      <c r="L103" s="16"/>
      <c r="M103" s="16"/>
    </row>
    <row r="104" spans="1:13" s="12" customFormat="1" x14ac:dyDescent="0.3">
      <c r="A104" s="16"/>
      <c r="B104" s="16"/>
      <c r="C104" s="16"/>
      <c r="D104" s="16"/>
      <c r="E104" s="16"/>
      <c r="F104" s="16"/>
      <c r="G104" s="16"/>
      <c r="H104" s="16"/>
      <c r="K104" s="16"/>
      <c r="L104" s="16"/>
      <c r="M104" s="16"/>
    </row>
    <row r="105" spans="1:13" s="12" customFormat="1" x14ac:dyDescent="0.3">
      <c r="A105" s="16"/>
      <c r="B105" s="16"/>
      <c r="C105" s="16"/>
      <c r="D105" s="16"/>
      <c r="E105" s="16"/>
      <c r="F105" s="16"/>
      <c r="G105" s="16"/>
      <c r="H105" s="16"/>
      <c r="K105" s="16"/>
      <c r="L105" s="16"/>
      <c r="M105" s="16"/>
    </row>
    <row r="106" spans="1:13" s="12" customFormat="1" x14ac:dyDescent="0.3">
      <c r="A106" s="16"/>
      <c r="B106" s="16"/>
      <c r="C106" s="16"/>
      <c r="D106" s="16"/>
      <c r="E106" s="16"/>
      <c r="F106" s="16"/>
      <c r="G106" s="16"/>
      <c r="H106" s="16"/>
      <c r="K106" s="16"/>
      <c r="L106" s="16"/>
      <c r="M106" s="16"/>
    </row>
    <row r="107" spans="1:13" s="12" customFormat="1" x14ac:dyDescent="0.3">
      <c r="A107" s="16"/>
      <c r="B107" s="16"/>
      <c r="C107" s="16"/>
      <c r="D107" s="16"/>
      <c r="E107" s="16"/>
      <c r="F107" s="16"/>
      <c r="G107" s="16"/>
      <c r="H107" s="16"/>
      <c r="K107" s="16"/>
      <c r="L107" s="16"/>
      <c r="M107" s="16"/>
    </row>
    <row r="108" spans="1:13" s="12" customFormat="1" x14ac:dyDescent="0.3">
      <c r="A108" s="16"/>
      <c r="B108" s="16"/>
      <c r="C108" s="16"/>
      <c r="D108" s="16"/>
      <c r="E108" s="16"/>
      <c r="F108" s="16"/>
      <c r="G108" s="16"/>
      <c r="H108" s="16"/>
      <c r="K108" s="16"/>
      <c r="L108" s="16"/>
      <c r="M108" s="16"/>
    </row>
    <row r="109" spans="1:13" s="12" customFormat="1" x14ac:dyDescent="0.3">
      <c r="A109" s="16"/>
      <c r="B109" s="16"/>
      <c r="C109" s="16"/>
      <c r="D109" s="16"/>
      <c r="E109" s="16"/>
      <c r="F109" s="16"/>
      <c r="G109" s="16"/>
      <c r="H109" s="16"/>
      <c r="K109" s="16"/>
      <c r="L109" s="16"/>
      <c r="M109" s="16"/>
    </row>
    <row r="110" spans="1:13" s="12" customFormat="1" x14ac:dyDescent="0.3">
      <c r="A110" s="16"/>
      <c r="B110" s="16"/>
      <c r="C110" s="16"/>
      <c r="D110" s="16"/>
      <c r="E110" s="16"/>
      <c r="F110" s="16"/>
      <c r="G110" s="16"/>
      <c r="H110" s="16"/>
      <c r="K110" s="16"/>
      <c r="L110" s="16"/>
      <c r="M110" s="16"/>
    </row>
    <row r="111" spans="1:13" s="12" customFormat="1" x14ac:dyDescent="0.3">
      <c r="A111" s="16"/>
      <c r="B111" s="16"/>
      <c r="C111" s="16"/>
      <c r="D111" s="16"/>
      <c r="E111" s="16"/>
      <c r="F111" s="16"/>
      <c r="G111" s="16"/>
      <c r="H111" s="16"/>
      <c r="K111" s="16"/>
      <c r="L111" s="16"/>
      <c r="M111" s="16"/>
    </row>
    <row r="112" spans="1:13" s="12" customFormat="1" x14ac:dyDescent="0.3">
      <c r="A112" s="16"/>
      <c r="B112" s="16"/>
      <c r="C112" s="16"/>
      <c r="D112" s="16"/>
      <c r="E112" s="16"/>
      <c r="F112" s="16"/>
      <c r="G112" s="16"/>
      <c r="H112" s="16"/>
      <c r="K112" s="16"/>
      <c r="L112" s="16"/>
      <c r="M112" s="16"/>
    </row>
    <row r="113" spans="1:13" s="12" customFormat="1" x14ac:dyDescent="0.3">
      <c r="A113" s="16"/>
      <c r="B113" s="16"/>
      <c r="C113" s="16"/>
      <c r="D113" s="16"/>
      <c r="E113" s="16"/>
      <c r="F113" s="16"/>
      <c r="G113" s="16"/>
      <c r="H113" s="16"/>
      <c r="K113" s="16"/>
      <c r="L113" s="16"/>
      <c r="M113" s="16"/>
    </row>
    <row r="114" spans="1:13" s="12" customFormat="1" x14ac:dyDescent="0.3">
      <c r="A114" s="16"/>
      <c r="B114" s="16"/>
      <c r="C114" s="16"/>
      <c r="D114" s="16"/>
      <c r="E114" s="16"/>
      <c r="F114" s="16"/>
      <c r="G114" s="16"/>
      <c r="H114" s="16"/>
      <c r="K114" s="16"/>
      <c r="L114" s="16"/>
      <c r="M114" s="16"/>
    </row>
    <row r="115" spans="1:13" s="12" customFormat="1" x14ac:dyDescent="0.3">
      <c r="A115" s="16"/>
      <c r="B115" s="16"/>
      <c r="C115" s="16"/>
      <c r="D115" s="16"/>
      <c r="E115" s="16"/>
      <c r="F115" s="16"/>
      <c r="G115" s="16"/>
      <c r="H115" s="16"/>
      <c r="K115" s="16"/>
      <c r="L115" s="16"/>
      <c r="M115" s="16"/>
    </row>
    <row r="116" spans="1:13" s="12" customFormat="1" x14ac:dyDescent="0.3">
      <c r="A116" s="16"/>
      <c r="B116" s="16"/>
      <c r="C116" s="16"/>
      <c r="D116" s="16"/>
      <c r="E116" s="16"/>
      <c r="F116" s="16"/>
      <c r="G116" s="16"/>
      <c r="H116" s="16"/>
      <c r="K116" s="16"/>
      <c r="L116" s="16"/>
      <c r="M116" s="16"/>
    </row>
    <row r="117" spans="1:13" s="12" customFormat="1" x14ac:dyDescent="0.3">
      <c r="A117" s="16"/>
      <c r="B117" s="16"/>
      <c r="C117" s="16"/>
      <c r="D117" s="16"/>
      <c r="E117" s="16"/>
      <c r="F117" s="16"/>
      <c r="G117" s="16"/>
      <c r="H117" s="16"/>
      <c r="K117" s="16"/>
      <c r="L117" s="16"/>
      <c r="M117" s="16"/>
    </row>
    <row r="118" spans="1:13" s="12" customFormat="1" x14ac:dyDescent="0.3">
      <c r="A118" s="16"/>
      <c r="B118" s="16"/>
      <c r="C118" s="16"/>
      <c r="D118" s="16"/>
      <c r="E118" s="16"/>
      <c r="F118" s="16"/>
      <c r="G118" s="16"/>
      <c r="H118" s="16"/>
      <c r="K118" s="16"/>
      <c r="L118" s="16"/>
      <c r="M118" s="16"/>
    </row>
    <row r="119" spans="1:13" s="12" customFormat="1" x14ac:dyDescent="0.3">
      <c r="A119" s="16"/>
      <c r="B119" s="16"/>
      <c r="C119" s="16"/>
      <c r="D119" s="16"/>
      <c r="E119" s="16"/>
      <c r="F119" s="16"/>
      <c r="G119" s="16"/>
      <c r="H119" s="16"/>
      <c r="K119" s="16"/>
      <c r="L119" s="16"/>
      <c r="M119" s="16"/>
    </row>
    <row r="120" spans="1:13" s="12" customFormat="1" x14ac:dyDescent="0.3">
      <c r="A120" s="16"/>
      <c r="B120" s="16"/>
      <c r="C120" s="16"/>
      <c r="D120" s="16"/>
      <c r="E120" s="16"/>
      <c r="F120" s="16"/>
      <c r="G120" s="16"/>
      <c r="H120" s="16"/>
      <c r="K120" s="16"/>
      <c r="L120" s="16"/>
      <c r="M120" s="16"/>
    </row>
    <row r="121" spans="1:13" s="12" customFormat="1" x14ac:dyDescent="0.3">
      <c r="A121" s="16"/>
      <c r="B121" s="16"/>
      <c r="C121" s="16"/>
      <c r="D121" s="16"/>
      <c r="E121" s="16"/>
      <c r="F121" s="16"/>
      <c r="G121" s="16"/>
      <c r="H121" s="16"/>
      <c r="K121" s="16"/>
      <c r="L121" s="16"/>
      <c r="M121" s="16"/>
    </row>
    <row r="122" spans="1:13" s="12" customFormat="1" x14ac:dyDescent="0.3">
      <c r="A122" s="16"/>
      <c r="B122" s="16"/>
      <c r="C122" s="16"/>
      <c r="D122" s="16"/>
      <c r="E122" s="16"/>
      <c r="F122" s="16"/>
      <c r="G122" s="16"/>
      <c r="H122" s="16"/>
      <c r="K122" s="16"/>
      <c r="L122" s="16"/>
      <c r="M122" s="16"/>
    </row>
    <row r="123" spans="1:13" s="12" customFormat="1" x14ac:dyDescent="0.3">
      <c r="A123" s="16"/>
      <c r="B123" s="16"/>
      <c r="C123" s="16"/>
      <c r="D123" s="16"/>
      <c r="E123" s="16"/>
      <c r="F123" s="16"/>
      <c r="G123" s="16"/>
      <c r="H123" s="16"/>
      <c r="K123" s="16"/>
      <c r="L123" s="16"/>
      <c r="M123" s="16"/>
    </row>
    <row r="124" spans="1:13" s="12" customFormat="1" x14ac:dyDescent="0.3">
      <c r="A124" s="16"/>
      <c r="B124" s="16"/>
      <c r="C124" s="16"/>
      <c r="D124" s="16"/>
      <c r="E124" s="16"/>
      <c r="F124" s="16"/>
      <c r="G124" s="16"/>
      <c r="H124" s="16"/>
      <c r="K124" s="16"/>
      <c r="L124" s="16"/>
      <c r="M124" s="16"/>
    </row>
    <row r="125" spans="1:13" s="12" customFormat="1" x14ac:dyDescent="0.3">
      <c r="A125" s="16"/>
      <c r="B125" s="16"/>
      <c r="C125" s="16"/>
      <c r="D125" s="16"/>
      <c r="E125" s="16"/>
      <c r="F125" s="16"/>
      <c r="G125" s="16"/>
      <c r="H125" s="16"/>
      <c r="K125" s="16"/>
      <c r="L125" s="16"/>
      <c r="M125" s="16"/>
    </row>
    <row r="126" spans="1:13" s="12" customFormat="1" x14ac:dyDescent="0.3">
      <c r="A126" s="16"/>
      <c r="B126" s="16"/>
      <c r="C126" s="16"/>
      <c r="D126" s="16"/>
      <c r="E126" s="16"/>
      <c r="F126" s="16"/>
      <c r="G126" s="16"/>
      <c r="H126" s="16"/>
      <c r="K126" s="16"/>
      <c r="L126" s="16"/>
      <c r="M126" s="16"/>
    </row>
    <row r="127" spans="1:13" s="12" customFormat="1" x14ac:dyDescent="0.3">
      <c r="A127" s="16"/>
      <c r="B127" s="16"/>
      <c r="C127" s="16"/>
      <c r="D127" s="16"/>
      <c r="E127" s="16"/>
      <c r="F127" s="16"/>
      <c r="G127" s="16"/>
      <c r="H127" s="16"/>
      <c r="K127" s="16"/>
      <c r="L127" s="16"/>
      <c r="M127" s="16"/>
    </row>
    <row r="128" spans="1:13" s="12" customFormat="1" x14ac:dyDescent="0.3">
      <c r="A128" s="16"/>
      <c r="B128" s="16"/>
      <c r="C128" s="16"/>
      <c r="D128" s="16"/>
      <c r="E128" s="16"/>
      <c r="F128" s="16"/>
      <c r="G128" s="16"/>
      <c r="H128" s="16"/>
      <c r="K128" s="16"/>
      <c r="L128" s="16"/>
      <c r="M128" s="16"/>
    </row>
    <row r="129" spans="1:13" s="12" customFormat="1" x14ac:dyDescent="0.3">
      <c r="A129" s="16"/>
      <c r="B129" s="16"/>
      <c r="C129" s="16"/>
      <c r="D129" s="16"/>
      <c r="E129" s="16"/>
      <c r="F129" s="16"/>
      <c r="G129" s="16"/>
      <c r="H129" s="16"/>
      <c r="K129" s="16"/>
      <c r="L129" s="16"/>
      <c r="M129" s="16"/>
    </row>
    <row r="130" spans="1:13" s="12" customFormat="1" x14ac:dyDescent="0.3">
      <c r="A130" s="16"/>
      <c r="B130" s="16"/>
      <c r="C130" s="16"/>
      <c r="D130" s="16"/>
      <c r="E130" s="16"/>
      <c r="F130" s="16"/>
      <c r="G130" s="16"/>
      <c r="H130" s="16"/>
      <c r="K130" s="16"/>
      <c r="L130" s="16"/>
      <c r="M130" s="16"/>
    </row>
    <row r="131" spans="1:13" s="12" customFormat="1" x14ac:dyDescent="0.3">
      <c r="A131" s="16"/>
      <c r="B131" s="16"/>
      <c r="C131" s="16"/>
      <c r="D131" s="16"/>
      <c r="E131" s="16"/>
      <c r="F131" s="16"/>
      <c r="G131" s="16"/>
      <c r="H131" s="16"/>
      <c r="K131" s="16"/>
      <c r="L131" s="16"/>
      <c r="M131" s="16"/>
    </row>
    <row r="132" spans="1:13" s="12" customFormat="1" x14ac:dyDescent="0.3">
      <c r="A132" s="16"/>
      <c r="B132" s="16"/>
      <c r="C132" s="16"/>
      <c r="D132" s="16"/>
      <c r="E132" s="16"/>
      <c r="F132" s="16"/>
      <c r="G132" s="16"/>
      <c r="H132" s="16"/>
      <c r="K132" s="16"/>
      <c r="L132" s="16"/>
      <c r="M132" s="16"/>
    </row>
    <row r="133" spans="1:13" s="12" customFormat="1" x14ac:dyDescent="0.3">
      <c r="A133" s="16"/>
      <c r="B133" s="16"/>
      <c r="C133" s="16"/>
      <c r="D133" s="16"/>
      <c r="E133" s="16"/>
      <c r="F133" s="16"/>
      <c r="G133" s="16"/>
      <c r="H133" s="16"/>
      <c r="K133" s="16"/>
      <c r="L133" s="16"/>
      <c r="M133" s="16"/>
    </row>
    <row r="134" spans="1:13" s="12" customFormat="1" x14ac:dyDescent="0.3">
      <c r="A134" s="16"/>
      <c r="B134" s="16"/>
      <c r="C134" s="16"/>
      <c r="D134" s="16"/>
      <c r="E134" s="16"/>
      <c r="F134" s="16"/>
      <c r="G134" s="16"/>
      <c r="H134" s="16"/>
      <c r="K134" s="16"/>
      <c r="L134" s="16"/>
      <c r="M134" s="16"/>
    </row>
    <row r="135" spans="1:13" s="12" customFormat="1" x14ac:dyDescent="0.3">
      <c r="A135" s="16"/>
      <c r="B135" s="16"/>
      <c r="C135" s="16"/>
      <c r="D135" s="16"/>
      <c r="E135" s="16"/>
      <c r="F135" s="16"/>
      <c r="G135" s="16"/>
      <c r="H135" s="16"/>
      <c r="K135" s="16"/>
      <c r="L135" s="16"/>
      <c r="M135" s="16"/>
    </row>
    <row r="136" spans="1:13" s="12" customFormat="1" x14ac:dyDescent="0.3">
      <c r="A136" s="16"/>
      <c r="B136" s="16"/>
      <c r="C136" s="16"/>
      <c r="D136" s="16"/>
      <c r="E136" s="16"/>
      <c r="F136" s="16"/>
      <c r="G136" s="16"/>
      <c r="H136" s="16"/>
      <c r="K136" s="16"/>
      <c r="L136" s="16"/>
      <c r="M136" s="16"/>
    </row>
    <row r="137" spans="1:13" s="12" customFormat="1" x14ac:dyDescent="0.3">
      <c r="A137" s="16"/>
      <c r="B137" s="16"/>
      <c r="C137" s="16"/>
      <c r="D137" s="16"/>
      <c r="E137" s="16"/>
      <c r="F137" s="16"/>
      <c r="G137" s="16"/>
      <c r="H137" s="16"/>
      <c r="K137" s="16"/>
      <c r="L137" s="16"/>
      <c r="M137" s="16"/>
    </row>
    <row r="138" spans="1:13" s="12" customFormat="1" x14ac:dyDescent="0.3">
      <c r="A138" s="16"/>
      <c r="B138" s="16"/>
      <c r="C138" s="16"/>
      <c r="D138" s="16"/>
      <c r="E138" s="16"/>
      <c r="F138" s="16"/>
      <c r="G138" s="16"/>
      <c r="H138" s="16"/>
      <c r="K138" s="16"/>
      <c r="L138" s="16"/>
      <c r="M138" s="16"/>
    </row>
    <row r="139" spans="1:13" s="12" customFormat="1" x14ac:dyDescent="0.3">
      <c r="A139" s="16"/>
      <c r="B139" s="16"/>
      <c r="C139" s="16"/>
      <c r="D139" s="16"/>
      <c r="E139" s="16"/>
      <c r="F139" s="16"/>
      <c r="G139" s="16"/>
      <c r="H139" s="16"/>
      <c r="K139" s="16"/>
      <c r="L139" s="16"/>
      <c r="M139" s="16"/>
    </row>
    <row r="140" spans="1:13" s="12" customFormat="1" x14ac:dyDescent="0.3">
      <c r="A140" s="16"/>
      <c r="B140" s="16"/>
      <c r="C140" s="16"/>
      <c r="D140" s="16"/>
      <c r="E140" s="16"/>
      <c r="F140" s="16"/>
      <c r="G140" s="16"/>
      <c r="H140" s="16"/>
      <c r="K140" s="16"/>
      <c r="L140" s="16"/>
      <c r="M140" s="16"/>
    </row>
    <row r="141" spans="1:13" s="12" customFormat="1" x14ac:dyDescent="0.3">
      <c r="A141" s="16"/>
      <c r="B141" s="16"/>
      <c r="C141" s="16"/>
      <c r="D141" s="16"/>
      <c r="E141" s="16"/>
      <c r="F141" s="16"/>
      <c r="G141" s="16"/>
      <c r="H141" s="16"/>
      <c r="K141" s="16"/>
      <c r="L141" s="16"/>
      <c r="M141" s="16"/>
    </row>
    <row r="142" spans="1:13" s="12" customFormat="1" x14ac:dyDescent="0.3">
      <c r="A142" s="16"/>
      <c r="B142" s="16"/>
      <c r="C142" s="16"/>
      <c r="D142" s="16"/>
      <c r="E142" s="16"/>
      <c r="F142" s="16"/>
      <c r="G142" s="16"/>
      <c r="H142" s="16"/>
      <c r="K142" s="16"/>
      <c r="L142" s="16"/>
      <c r="M142" s="16"/>
    </row>
    <row r="143" spans="1:13" s="12" customFormat="1" x14ac:dyDescent="0.3">
      <c r="A143" s="16"/>
      <c r="B143" s="16"/>
      <c r="C143" s="16"/>
      <c r="D143" s="16"/>
      <c r="E143" s="16"/>
      <c r="F143" s="16"/>
      <c r="G143" s="16"/>
      <c r="H143" s="16"/>
      <c r="K143" s="16"/>
      <c r="L143" s="16"/>
      <c r="M143" s="16"/>
    </row>
    <row r="144" spans="1:13" s="12" customFormat="1" x14ac:dyDescent="0.3">
      <c r="A144" s="16"/>
      <c r="B144" s="16"/>
      <c r="C144" s="16"/>
      <c r="D144" s="16"/>
      <c r="E144" s="16"/>
      <c r="F144" s="16"/>
      <c r="G144" s="16"/>
      <c r="H144" s="16"/>
      <c r="K144" s="16"/>
      <c r="L144" s="16"/>
      <c r="M144" s="16"/>
    </row>
    <row r="145" spans="1:13" s="12" customFormat="1" x14ac:dyDescent="0.3">
      <c r="A145" s="16"/>
      <c r="B145" s="16"/>
      <c r="C145" s="16"/>
      <c r="D145" s="16"/>
      <c r="E145" s="16"/>
      <c r="F145" s="16"/>
      <c r="G145" s="16"/>
      <c r="H145" s="16"/>
      <c r="K145" s="16"/>
      <c r="L145" s="16"/>
      <c r="M145" s="16"/>
    </row>
    <row r="146" spans="1:13" s="12" customFormat="1" x14ac:dyDescent="0.3">
      <c r="A146" s="16"/>
      <c r="B146" s="16"/>
      <c r="C146" s="16"/>
      <c r="D146" s="16"/>
      <c r="E146" s="16"/>
      <c r="F146" s="16"/>
      <c r="G146" s="16"/>
      <c r="H146" s="16"/>
      <c r="K146" s="3"/>
      <c r="L146" s="3"/>
      <c r="M146" s="3"/>
    </row>
    <row r="147" spans="1:13" s="12" customFormat="1" x14ac:dyDescent="0.3">
      <c r="A147" s="16"/>
      <c r="B147" s="16"/>
      <c r="C147" s="16"/>
      <c r="D147" s="16"/>
      <c r="E147" s="16"/>
      <c r="F147" s="16"/>
      <c r="G147" s="16"/>
      <c r="H147" s="16"/>
      <c r="K147" s="3"/>
      <c r="L147" s="3"/>
      <c r="M147" s="3"/>
    </row>
    <row r="148" spans="1:13" s="12" customFormat="1" x14ac:dyDescent="0.3">
      <c r="A148" s="16"/>
      <c r="B148" s="16"/>
      <c r="C148" s="16"/>
      <c r="D148" s="16"/>
      <c r="E148" s="16"/>
      <c r="F148" s="16"/>
      <c r="G148" s="16"/>
      <c r="H148" s="16"/>
      <c r="K148" s="3"/>
      <c r="L148" s="3"/>
      <c r="M148" s="3"/>
    </row>
    <row r="149" spans="1:13" s="12" customFormat="1" x14ac:dyDescent="0.3">
      <c r="A149" s="16"/>
      <c r="B149" s="16"/>
      <c r="C149" s="16"/>
      <c r="D149" s="16"/>
      <c r="E149" s="16"/>
      <c r="F149" s="16"/>
      <c r="G149" s="16"/>
      <c r="H149" s="16"/>
      <c r="K149" s="3"/>
      <c r="L149" s="3"/>
      <c r="M149" s="3"/>
    </row>
    <row r="150" spans="1:13" s="12" customFormat="1" x14ac:dyDescent="0.3">
      <c r="A150" s="16"/>
      <c r="B150" s="16"/>
      <c r="C150" s="16"/>
      <c r="D150" s="16"/>
      <c r="E150" s="16"/>
      <c r="F150" s="16"/>
      <c r="G150" s="16"/>
      <c r="H150" s="16"/>
      <c r="K150" s="3"/>
      <c r="L150" s="3"/>
      <c r="M150" s="3"/>
    </row>
    <row r="151" spans="1:13" s="12" customFormat="1" x14ac:dyDescent="0.3">
      <c r="A151" s="16"/>
      <c r="B151" s="16"/>
      <c r="C151" s="16"/>
      <c r="D151" s="16"/>
      <c r="E151" s="16"/>
      <c r="F151" s="16"/>
      <c r="G151" s="16"/>
      <c r="H151" s="16"/>
      <c r="K151" s="3"/>
      <c r="L151" s="3"/>
      <c r="M151" s="3"/>
    </row>
    <row r="152" spans="1:13" s="12" customFormat="1" x14ac:dyDescent="0.3">
      <c r="A152" s="16"/>
      <c r="B152" s="16"/>
      <c r="C152" s="16"/>
      <c r="D152" s="16"/>
      <c r="E152" s="16"/>
      <c r="F152" s="16"/>
      <c r="G152" s="16"/>
      <c r="H152" s="16"/>
      <c r="K152" s="3"/>
      <c r="L152" s="3"/>
      <c r="M152" s="3"/>
    </row>
    <row r="153" spans="1:13" s="12" customFormat="1" x14ac:dyDescent="0.3">
      <c r="A153" s="16"/>
      <c r="B153" s="16"/>
      <c r="C153" s="16"/>
      <c r="D153" s="16"/>
      <c r="E153" s="16"/>
      <c r="F153" s="16"/>
      <c r="G153" s="16"/>
      <c r="H153" s="16"/>
      <c r="K153" s="3"/>
      <c r="L153" s="3"/>
      <c r="M153" s="3"/>
    </row>
    <row r="154" spans="1:13" s="12" customFormat="1" x14ac:dyDescent="0.3">
      <c r="A154" s="16"/>
      <c r="B154" s="16"/>
      <c r="C154" s="16"/>
      <c r="D154" s="16"/>
      <c r="E154" s="16"/>
      <c r="F154" s="16"/>
      <c r="G154" s="16"/>
      <c r="H154" s="16"/>
      <c r="K154" s="3"/>
      <c r="L154" s="3"/>
      <c r="M154" s="3"/>
    </row>
    <row r="155" spans="1:13" s="12" customFormat="1" x14ac:dyDescent="0.3">
      <c r="A155" s="16"/>
      <c r="B155" s="16"/>
      <c r="C155" s="16"/>
      <c r="D155" s="16"/>
      <c r="E155" s="16"/>
      <c r="F155" s="16"/>
      <c r="G155" s="16"/>
      <c r="H155" s="16"/>
      <c r="K155" s="3"/>
      <c r="L155" s="3"/>
      <c r="M155" s="3"/>
    </row>
    <row r="156" spans="1:13" s="12" customFormat="1" x14ac:dyDescent="0.3">
      <c r="A156" s="16"/>
      <c r="B156" s="16"/>
      <c r="C156" s="16"/>
      <c r="D156" s="16"/>
      <c r="E156" s="16"/>
      <c r="F156" s="16"/>
      <c r="G156" s="16"/>
      <c r="H156" s="16"/>
      <c r="K156" s="3"/>
      <c r="L156" s="3"/>
      <c r="M156" s="3"/>
    </row>
    <row r="157" spans="1:13" s="12" customFormat="1" x14ac:dyDescent="0.3">
      <c r="A157" s="16"/>
      <c r="B157" s="16"/>
      <c r="C157" s="16"/>
      <c r="D157" s="16"/>
      <c r="E157" s="16"/>
      <c r="F157" s="16"/>
      <c r="G157" s="16"/>
      <c r="H157" s="16"/>
      <c r="K157" s="3"/>
      <c r="L157" s="3"/>
      <c r="M157" s="3"/>
    </row>
    <row r="158" spans="1:13" s="12" customFormat="1" x14ac:dyDescent="0.3">
      <c r="A158" s="16"/>
      <c r="B158" s="16"/>
      <c r="C158" s="16"/>
      <c r="D158" s="16"/>
      <c r="E158" s="16"/>
      <c r="F158" s="16"/>
      <c r="G158" s="16"/>
      <c r="H158" s="16"/>
      <c r="K158" s="3"/>
      <c r="L158" s="3"/>
      <c r="M158" s="3"/>
    </row>
    <row r="159" spans="1:13" s="12" customFormat="1" x14ac:dyDescent="0.3">
      <c r="A159" s="16"/>
      <c r="B159" s="16"/>
      <c r="C159" s="16"/>
      <c r="D159" s="16"/>
      <c r="E159" s="16"/>
      <c r="F159" s="16"/>
      <c r="G159" s="16"/>
      <c r="H159" s="16"/>
      <c r="K159" s="3"/>
      <c r="L159" s="3"/>
      <c r="M159" s="3"/>
    </row>
    <row r="160" spans="1:13" s="12" customFormat="1" x14ac:dyDescent="0.3">
      <c r="A160" s="16"/>
      <c r="B160" s="16"/>
      <c r="C160" s="16"/>
      <c r="D160" s="16"/>
      <c r="E160" s="16"/>
      <c r="F160" s="16"/>
      <c r="G160" s="16"/>
      <c r="H160" s="16"/>
      <c r="K160" s="3"/>
      <c r="L160" s="3"/>
      <c r="M160" s="3"/>
    </row>
    <row r="161" spans="1:13" s="12" customFormat="1" x14ac:dyDescent="0.3">
      <c r="A161" s="16"/>
      <c r="B161" s="16"/>
      <c r="C161" s="16"/>
      <c r="D161" s="16"/>
      <c r="E161" s="16"/>
      <c r="F161" s="16"/>
      <c r="G161" s="16"/>
      <c r="H161" s="16"/>
      <c r="K161" s="3"/>
      <c r="L161" s="3"/>
      <c r="M161" s="3"/>
    </row>
    <row r="162" spans="1:13" s="12" customFormat="1" x14ac:dyDescent="0.3">
      <c r="A162" s="16"/>
      <c r="B162" s="16"/>
      <c r="C162" s="16"/>
      <c r="D162" s="16"/>
      <c r="E162" s="16"/>
      <c r="F162" s="16"/>
      <c r="G162" s="16"/>
      <c r="H162" s="16"/>
      <c r="K162" s="3"/>
      <c r="L162" s="3"/>
      <c r="M162" s="3"/>
    </row>
    <row r="163" spans="1:13" s="12" customFormat="1" x14ac:dyDescent="0.3">
      <c r="A163" s="16"/>
      <c r="B163" s="16"/>
      <c r="C163" s="16"/>
      <c r="D163" s="16"/>
      <c r="E163" s="16"/>
      <c r="F163" s="16"/>
      <c r="G163" s="16"/>
      <c r="H163" s="16"/>
      <c r="K163" s="3"/>
      <c r="L163" s="3"/>
      <c r="M163" s="3"/>
    </row>
    <row r="164" spans="1:13" s="12" customFormat="1" x14ac:dyDescent="0.3">
      <c r="A164" s="16"/>
      <c r="B164" s="16"/>
      <c r="C164" s="16"/>
      <c r="D164" s="16"/>
      <c r="E164" s="16"/>
      <c r="F164" s="16"/>
      <c r="G164" s="16"/>
      <c r="H164" s="16"/>
      <c r="K164" s="3"/>
      <c r="L164" s="3"/>
      <c r="M164" s="3"/>
    </row>
    <row r="165" spans="1:13" s="12" customFormat="1" x14ac:dyDescent="0.3">
      <c r="A165" s="16"/>
      <c r="B165" s="16"/>
      <c r="C165" s="16"/>
      <c r="D165" s="16"/>
      <c r="E165" s="16"/>
      <c r="F165" s="16"/>
      <c r="G165" s="16"/>
      <c r="H165" s="16"/>
      <c r="K165" s="3"/>
      <c r="L165" s="3"/>
      <c r="M165" s="3"/>
    </row>
    <row r="166" spans="1:13" s="12" customFormat="1" x14ac:dyDescent="0.3">
      <c r="A166" s="16"/>
      <c r="B166" s="16"/>
      <c r="C166" s="16"/>
      <c r="D166" s="16"/>
      <c r="E166" s="16"/>
      <c r="F166" s="16"/>
      <c r="G166" s="16"/>
      <c r="H166" s="16"/>
      <c r="K166" s="3"/>
      <c r="L166" s="3"/>
      <c r="M166" s="3"/>
    </row>
    <row r="167" spans="1:13" s="12" customFormat="1" x14ac:dyDescent="0.3">
      <c r="A167" s="16"/>
      <c r="B167" s="16"/>
      <c r="C167" s="16"/>
      <c r="D167" s="16"/>
      <c r="E167" s="16"/>
      <c r="F167" s="16"/>
      <c r="G167" s="16"/>
      <c r="H167" s="16"/>
      <c r="K167" s="3"/>
      <c r="L167" s="3"/>
      <c r="M167" s="3"/>
    </row>
    <row r="168" spans="1:13" s="12" customFormat="1" x14ac:dyDescent="0.3">
      <c r="A168" s="16"/>
      <c r="B168" s="16"/>
      <c r="C168" s="16"/>
      <c r="D168" s="16"/>
      <c r="E168" s="16"/>
      <c r="F168" s="16"/>
      <c r="G168" s="16"/>
      <c r="H168" s="16"/>
      <c r="K168" s="3"/>
      <c r="L168" s="3"/>
      <c r="M168" s="3"/>
    </row>
    <row r="169" spans="1:13" s="12" customFormat="1" x14ac:dyDescent="0.3">
      <c r="A169" s="16"/>
      <c r="B169" s="16"/>
      <c r="C169" s="16"/>
      <c r="D169" s="16"/>
      <c r="E169" s="16"/>
      <c r="F169" s="16"/>
      <c r="G169" s="16"/>
      <c r="H169" s="16"/>
      <c r="K169" s="3"/>
      <c r="L169" s="3"/>
      <c r="M169" s="3"/>
    </row>
    <row r="170" spans="1:13" s="12" customFormat="1" x14ac:dyDescent="0.3">
      <c r="A170" s="16"/>
      <c r="B170" s="16"/>
      <c r="C170" s="16"/>
      <c r="D170" s="16"/>
      <c r="E170" s="16"/>
      <c r="F170" s="16"/>
      <c r="G170" s="16"/>
      <c r="H170" s="16"/>
      <c r="K170" s="3"/>
      <c r="L170" s="3"/>
      <c r="M170" s="3"/>
    </row>
    <row r="171" spans="1:13" s="12" customFormat="1" x14ac:dyDescent="0.3">
      <c r="A171" s="16"/>
      <c r="B171" s="16"/>
      <c r="C171" s="16"/>
      <c r="D171" s="16"/>
      <c r="E171" s="16"/>
      <c r="F171" s="16"/>
      <c r="G171" s="16"/>
      <c r="H171" s="16"/>
      <c r="K171" s="3"/>
      <c r="L171" s="3"/>
      <c r="M171" s="3"/>
    </row>
    <row r="172" spans="1:13" s="12" customFormat="1" x14ac:dyDescent="0.3">
      <c r="A172" s="16"/>
      <c r="B172" s="16"/>
      <c r="C172" s="16"/>
      <c r="D172" s="16"/>
      <c r="E172" s="16"/>
      <c r="F172" s="16"/>
      <c r="G172" s="16"/>
      <c r="H172" s="16"/>
      <c r="K172" s="3"/>
      <c r="L172" s="3"/>
      <c r="M172" s="3"/>
    </row>
    <row r="173" spans="1:13" s="12" customFormat="1" x14ac:dyDescent="0.3">
      <c r="A173" s="16"/>
      <c r="B173" s="16"/>
      <c r="C173" s="16"/>
      <c r="D173" s="16"/>
      <c r="E173" s="16"/>
      <c r="F173" s="16"/>
      <c r="G173" s="16"/>
      <c r="H173" s="16"/>
      <c r="K173" s="3"/>
      <c r="L173" s="3"/>
      <c r="M173" s="3"/>
    </row>
    <row r="174" spans="1:13" s="12" customFormat="1" x14ac:dyDescent="0.3">
      <c r="A174" s="16"/>
      <c r="B174" s="16"/>
      <c r="C174" s="16"/>
      <c r="D174" s="16"/>
      <c r="E174" s="16"/>
      <c r="F174" s="16"/>
      <c r="G174" s="16"/>
      <c r="H174" s="16"/>
      <c r="K174" s="3"/>
      <c r="L174" s="3"/>
      <c r="M174" s="3"/>
    </row>
    <row r="175" spans="1:13" s="12" customFormat="1" x14ac:dyDescent="0.3">
      <c r="A175" s="16"/>
      <c r="B175" s="16"/>
      <c r="C175" s="16"/>
      <c r="D175" s="16"/>
      <c r="E175" s="16"/>
      <c r="F175" s="16"/>
      <c r="G175" s="16"/>
      <c r="H175" s="16"/>
      <c r="K175" s="3"/>
      <c r="L175" s="3"/>
      <c r="M175" s="3"/>
    </row>
    <row r="176" spans="1:13" s="12" customFormat="1" x14ac:dyDescent="0.3">
      <c r="A176" s="16"/>
      <c r="B176" s="16"/>
      <c r="C176" s="16"/>
      <c r="D176" s="16"/>
      <c r="E176" s="16"/>
      <c r="F176" s="16"/>
      <c r="G176" s="16"/>
      <c r="H176" s="16"/>
      <c r="K176" s="3"/>
      <c r="L176" s="3"/>
      <c r="M176" s="3"/>
    </row>
    <row r="177" spans="1:13" s="12" customFormat="1" x14ac:dyDescent="0.3">
      <c r="A177" s="16"/>
      <c r="B177" s="16"/>
      <c r="C177" s="16"/>
      <c r="D177" s="16"/>
      <c r="E177" s="16"/>
      <c r="F177" s="16"/>
      <c r="G177" s="16"/>
      <c r="H177" s="16"/>
      <c r="K177" s="3"/>
      <c r="L177" s="3"/>
      <c r="M177" s="3"/>
    </row>
    <row r="178" spans="1:13" s="12" customFormat="1" x14ac:dyDescent="0.3">
      <c r="A178" s="16"/>
      <c r="B178" s="16"/>
      <c r="C178" s="16"/>
      <c r="D178" s="16"/>
      <c r="E178" s="16"/>
      <c r="F178" s="16"/>
      <c r="G178" s="16"/>
      <c r="H178" s="16"/>
      <c r="K178" s="3"/>
      <c r="L178" s="3"/>
      <c r="M178" s="3"/>
    </row>
    <row r="179" spans="1:13" s="12" customFormat="1" x14ac:dyDescent="0.3">
      <c r="A179" s="16"/>
      <c r="B179" s="16"/>
      <c r="C179" s="16"/>
      <c r="D179" s="16"/>
      <c r="E179" s="16"/>
      <c r="F179" s="16"/>
      <c r="G179" s="16"/>
      <c r="H179" s="16"/>
      <c r="K179" s="3"/>
      <c r="L179" s="3"/>
      <c r="M179" s="3"/>
    </row>
    <row r="180" spans="1:13" s="12" customFormat="1" x14ac:dyDescent="0.3">
      <c r="A180" s="16"/>
      <c r="B180" s="16"/>
      <c r="C180" s="16"/>
      <c r="D180" s="16"/>
      <c r="E180" s="16"/>
      <c r="F180" s="16"/>
      <c r="G180" s="16"/>
      <c r="H180" s="16"/>
      <c r="K180" s="3"/>
      <c r="L180" s="3"/>
      <c r="M180" s="3"/>
    </row>
    <row r="181" spans="1:13" s="12" customFormat="1" x14ac:dyDescent="0.3">
      <c r="A181" s="16"/>
      <c r="B181" s="16"/>
      <c r="C181" s="16"/>
      <c r="D181" s="16"/>
      <c r="E181" s="16"/>
      <c r="F181" s="16"/>
      <c r="G181" s="16"/>
      <c r="H181" s="16"/>
      <c r="K181" s="3"/>
      <c r="L181" s="3"/>
      <c r="M181" s="3"/>
    </row>
    <row r="182" spans="1:13" s="12" customFormat="1" x14ac:dyDescent="0.3">
      <c r="A182" s="16"/>
      <c r="B182" s="16"/>
      <c r="C182" s="16"/>
      <c r="D182" s="16"/>
      <c r="E182" s="16"/>
      <c r="F182" s="16"/>
      <c r="G182" s="16"/>
      <c r="H182" s="16"/>
      <c r="K182" s="3"/>
      <c r="L182" s="3"/>
      <c r="M182" s="3"/>
    </row>
    <row r="183" spans="1:13" s="12" customFormat="1" x14ac:dyDescent="0.3">
      <c r="A183" s="16"/>
      <c r="B183" s="16"/>
      <c r="C183" s="16"/>
      <c r="D183" s="16"/>
      <c r="E183" s="16"/>
      <c r="F183" s="16"/>
      <c r="G183" s="16"/>
      <c r="H183" s="16"/>
      <c r="K183" s="3"/>
      <c r="L183" s="3"/>
      <c r="M183" s="3"/>
    </row>
    <row r="184" spans="1:13" s="12" customFormat="1" x14ac:dyDescent="0.3">
      <c r="A184" s="16"/>
      <c r="B184" s="16"/>
      <c r="C184" s="16"/>
      <c r="D184" s="16"/>
      <c r="E184" s="16"/>
      <c r="F184" s="16"/>
      <c r="G184" s="16"/>
      <c r="H184" s="16"/>
      <c r="K184" s="3"/>
      <c r="L184" s="3"/>
      <c r="M184" s="3"/>
    </row>
    <row r="185" spans="1:13" s="12" customFormat="1" x14ac:dyDescent="0.3">
      <c r="A185" s="16"/>
      <c r="B185" s="16"/>
      <c r="C185" s="16"/>
      <c r="D185" s="16"/>
      <c r="E185" s="16"/>
      <c r="F185" s="16"/>
      <c r="G185" s="16"/>
      <c r="H185" s="16"/>
      <c r="K185" s="3"/>
      <c r="L185" s="3"/>
      <c r="M185" s="3"/>
    </row>
    <row r="186" spans="1:13" s="12" customFormat="1" x14ac:dyDescent="0.3">
      <c r="A186" s="16"/>
      <c r="B186" s="16"/>
      <c r="C186" s="16"/>
      <c r="D186" s="16"/>
      <c r="E186" s="16"/>
      <c r="F186" s="16"/>
      <c r="G186" s="16"/>
      <c r="H186" s="16"/>
      <c r="K186" s="3"/>
      <c r="L186" s="3"/>
      <c r="M186" s="3"/>
    </row>
    <row r="187" spans="1:13" s="12" customFormat="1" x14ac:dyDescent="0.3">
      <c r="A187" s="16"/>
      <c r="B187" s="16"/>
      <c r="C187" s="16"/>
      <c r="D187" s="16"/>
      <c r="E187" s="16"/>
      <c r="F187" s="16"/>
      <c r="G187" s="16"/>
      <c r="H187" s="16"/>
      <c r="K187" s="3"/>
      <c r="L187" s="3"/>
      <c r="M187" s="3"/>
    </row>
    <row r="188" spans="1:13" s="12" customFormat="1" x14ac:dyDescent="0.3">
      <c r="A188" s="16"/>
      <c r="B188" s="16"/>
      <c r="C188" s="16"/>
      <c r="D188" s="16"/>
      <c r="E188" s="16"/>
      <c r="F188" s="16"/>
      <c r="G188" s="16"/>
      <c r="H188" s="16"/>
      <c r="K188" s="3"/>
      <c r="L188" s="3"/>
      <c r="M188" s="3"/>
    </row>
    <row r="189" spans="1:13" s="12" customFormat="1" x14ac:dyDescent="0.3">
      <c r="A189" s="16"/>
      <c r="B189" s="16"/>
      <c r="C189" s="16"/>
      <c r="D189" s="16"/>
      <c r="E189" s="16"/>
      <c r="F189" s="16"/>
      <c r="G189" s="16"/>
      <c r="H189" s="16"/>
      <c r="K189" s="3"/>
      <c r="L189" s="3"/>
      <c r="M189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89"/>
  <sheetViews>
    <sheetView workbookViewId="0">
      <selection activeCell="B4" sqref="B4"/>
    </sheetView>
  </sheetViews>
  <sheetFormatPr defaultColWidth="8.88671875" defaultRowHeight="14.4" x14ac:dyDescent="0.3"/>
  <cols>
    <col min="1" max="1" width="10.77734375" style="3" customWidth="1"/>
    <col min="2" max="2" width="9.33203125" style="3" customWidth="1"/>
    <col min="3" max="3" width="8.88671875" style="3"/>
    <col min="4" max="4" width="7.33203125" style="3" customWidth="1"/>
    <col min="5" max="5" width="13.33203125" style="9" customWidth="1"/>
    <col min="6" max="6" width="10.88671875" style="9" customWidth="1"/>
    <col min="7" max="7" width="8.109375" style="24" customWidth="1"/>
    <col min="8" max="8" width="8.88671875" style="3"/>
    <col min="9" max="9" width="10.6640625" customWidth="1"/>
    <col min="11" max="13" width="8.88671875" style="3"/>
    <col min="256" max="256" width="14.33203125" customWidth="1"/>
    <col min="257" max="257" width="15" customWidth="1"/>
    <col min="259" max="259" width="12.88671875" customWidth="1"/>
    <col min="260" max="260" width="12.33203125" customWidth="1"/>
    <col min="512" max="512" width="14.33203125" customWidth="1"/>
    <col min="513" max="513" width="15" customWidth="1"/>
    <col min="515" max="515" width="12.88671875" customWidth="1"/>
    <col min="516" max="516" width="12.33203125" customWidth="1"/>
    <col min="768" max="768" width="14.33203125" customWidth="1"/>
    <col min="769" max="769" width="15" customWidth="1"/>
    <col min="771" max="771" width="12.88671875" customWidth="1"/>
    <col min="772" max="772" width="12.33203125" customWidth="1"/>
    <col min="1024" max="1024" width="14.33203125" customWidth="1"/>
    <col min="1025" max="1025" width="15" customWidth="1"/>
    <col min="1027" max="1027" width="12.88671875" customWidth="1"/>
    <col min="1028" max="1028" width="12.33203125" customWidth="1"/>
    <col min="1280" max="1280" width="14.33203125" customWidth="1"/>
    <col min="1281" max="1281" width="15" customWidth="1"/>
    <col min="1283" max="1283" width="12.88671875" customWidth="1"/>
    <col min="1284" max="1284" width="12.33203125" customWidth="1"/>
    <col min="1536" max="1536" width="14.33203125" customWidth="1"/>
    <col min="1537" max="1537" width="15" customWidth="1"/>
    <col min="1539" max="1539" width="12.88671875" customWidth="1"/>
    <col min="1540" max="1540" width="12.33203125" customWidth="1"/>
    <col min="1792" max="1792" width="14.33203125" customWidth="1"/>
    <col min="1793" max="1793" width="15" customWidth="1"/>
    <col min="1795" max="1795" width="12.88671875" customWidth="1"/>
    <col min="1796" max="1796" width="12.33203125" customWidth="1"/>
    <col min="2048" max="2048" width="14.33203125" customWidth="1"/>
    <col min="2049" max="2049" width="15" customWidth="1"/>
    <col min="2051" max="2051" width="12.88671875" customWidth="1"/>
    <col min="2052" max="2052" width="12.33203125" customWidth="1"/>
    <col min="2304" max="2304" width="14.33203125" customWidth="1"/>
    <col min="2305" max="2305" width="15" customWidth="1"/>
    <col min="2307" max="2307" width="12.88671875" customWidth="1"/>
    <col min="2308" max="2308" width="12.33203125" customWidth="1"/>
    <col min="2560" max="2560" width="14.33203125" customWidth="1"/>
    <col min="2561" max="2561" width="15" customWidth="1"/>
    <col min="2563" max="2563" width="12.88671875" customWidth="1"/>
    <col min="2564" max="2564" width="12.33203125" customWidth="1"/>
    <col min="2816" max="2816" width="14.33203125" customWidth="1"/>
    <col min="2817" max="2817" width="15" customWidth="1"/>
    <col min="2819" max="2819" width="12.88671875" customWidth="1"/>
    <col min="2820" max="2820" width="12.33203125" customWidth="1"/>
    <col min="3072" max="3072" width="14.33203125" customWidth="1"/>
    <col min="3073" max="3073" width="15" customWidth="1"/>
    <col min="3075" max="3075" width="12.88671875" customWidth="1"/>
    <col min="3076" max="3076" width="12.33203125" customWidth="1"/>
    <col min="3328" max="3328" width="14.33203125" customWidth="1"/>
    <col min="3329" max="3329" width="15" customWidth="1"/>
    <col min="3331" max="3331" width="12.88671875" customWidth="1"/>
    <col min="3332" max="3332" width="12.33203125" customWidth="1"/>
    <col min="3584" max="3584" width="14.33203125" customWidth="1"/>
    <col min="3585" max="3585" width="15" customWidth="1"/>
    <col min="3587" max="3587" width="12.88671875" customWidth="1"/>
    <col min="3588" max="3588" width="12.33203125" customWidth="1"/>
    <col min="3840" max="3840" width="14.33203125" customWidth="1"/>
    <col min="3841" max="3841" width="15" customWidth="1"/>
    <col min="3843" max="3843" width="12.88671875" customWidth="1"/>
    <col min="3844" max="3844" width="12.33203125" customWidth="1"/>
    <col min="4096" max="4096" width="14.33203125" customWidth="1"/>
    <col min="4097" max="4097" width="15" customWidth="1"/>
    <col min="4099" max="4099" width="12.88671875" customWidth="1"/>
    <col min="4100" max="4100" width="12.33203125" customWidth="1"/>
    <col min="4352" max="4352" width="14.33203125" customWidth="1"/>
    <col min="4353" max="4353" width="15" customWidth="1"/>
    <col min="4355" max="4355" width="12.88671875" customWidth="1"/>
    <col min="4356" max="4356" width="12.33203125" customWidth="1"/>
    <col min="4608" max="4608" width="14.33203125" customWidth="1"/>
    <col min="4609" max="4609" width="15" customWidth="1"/>
    <col min="4611" max="4611" width="12.88671875" customWidth="1"/>
    <col min="4612" max="4612" width="12.33203125" customWidth="1"/>
    <col min="4864" max="4864" width="14.33203125" customWidth="1"/>
    <col min="4865" max="4865" width="15" customWidth="1"/>
    <col min="4867" max="4867" width="12.88671875" customWidth="1"/>
    <col min="4868" max="4868" width="12.33203125" customWidth="1"/>
    <col min="5120" max="5120" width="14.33203125" customWidth="1"/>
    <col min="5121" max="5121" width="15" customWidth="1"/>
    <col min="5123" max="5123" width="12.88671875" customWidth="1"/>
    <col min="5124" max="5124" width="12.33203125" customWidth="1"/>
    <col min="5376" max="5376" width="14.33203125" customWidth="1"/>
    <col min="5377" max="5377" width="15" customWidth="1"/>
    <col min="5379" max="5379" width="12.88671875" customWidth="1"/>
    <col min="5380" max="5380" width="12.33203125" customWidth="1"/>
    <col min="5632" max="5632" width="14.33203125" customWidth="1"/>
    <col min="5633" max="5633" width="15" customWidth="1"/>
    <col min="5635" max="5635" width="12.88671875" customWidth="1"/>
    <col min="5636" max="5636" width="12.33203125" customWidth="1"/>
    <col min="5888" max="5888" width="14.33203125" customWidth="1"/>
    <col min="5889" max="5889" width="15" customWidth="1"/>
    <col min="5891" max="5891" width="12.88671875" customWidth="1"/>
    <col min="5892" max="5892" width="12.33203125" customWidth="1"/>
    <col min="6144" max="6144" width="14.33203125" customWidth="1"/>
    <col min="6145" max="6145" width="15" customWidth="1"/>
    <col min="6147" max="6147" width="12.88671875" customWidth="1"/>
    <col min="6148" max="6148" width="12.33203125" customWidth="1"/>
    <col min="6400" max="6400" width="14.33203125" customWidth="1"/>
    <col min="6401" max="6401" width="15" customWidth="1"/>
    <col min="6403" max="6403" width="12.88671875" customWidth="1"/>
    <col min="6404" max="6404" width="12.33203125" customWidth="1"/>
    <col min="6656" max="6656" width="14.33203125" customWidth="1"/>
    <col min="6657" max="6657" width="15" customWidth="1"/>
    <col min="6659" max="6659" width="12.88671875" customWidth="1"/>
    <col min="6660" max="6660" width="12.33203125" customWidth="1"/>
    <col min="6912" max="6912" width="14.33203125" customWidth="1"/>
    <col min="6913" max="6913" width="15" customWidth="1"/>
    <col min="6915" max="6915" width="12.88671875" customWidth="1"/>
    <col min="6916" max="6916" width="12.33203125" customWidth="1"/>
    <col min="7168" max="7168" width="14.33203125" customWidth="1"/>
    <col min="7169" max="7169" width="15" customWidth="1"/>
    <col min="7171" max="7171" width="12.88671875" customWidth="1"/>
    <col min="7172" max="7172" width="12.33203125" customWidth="1"/>
    <col min="7424" max="7424" width="14.33203125" customWidth="1"/>
    <col min="7425" max="7425" width="15" customWidth="1"/>
    <col min="7427" max="7427" width="12.88671875" customWidth="1"/>
    <col min="7428" max="7428" width="12.33203125" customWidth="1"/>
    <col min="7680" max="7680" width="14.33203125" customWidth="1"/>
    <col min="7681" max="7681" width="15" customWidth="1"/>
    <col min="7683" max="7683" width="12.88671875" customWidth="1"/>
    <col min="7684" max="7684" width="12.33203125" customWidth="1"/>
    <col min="7936" max="7936" width="14.33203125" customWidth="1"/>
    <col min="7937" max="7937" width="15" customWidth="1"/>
    <col min="7939" max="7939" width="12.88671875" customWidth="1"/>
    <col min="7940" max="7940" width="12.33203125" customWidth="1"/>
    <col min="8192" max="8192" width="14.33203125" customWidth="1"/>
    <col min="8193" max="8193" width="15" customWidth="1"/>
    <col min="8195" max="8195" width="12.88671875" customWidth="1"/>
    <col min="8196" max="8196" width="12.33203125" customWidth="1"/>
    <col min="8448" max="8448" width="14.33203125" customWidth="1"/>
    <col min="8449" max="8449" width="15" customWidth="1"/>
    <col min="8451" max="8451" width="12.88671875" customWidth="1"/>
    <col min="8452" max="8452" width="12.33203125" customWidth="1"/>
    <col min="8704" max="8704" width="14.33203125" customWidth="1"/>
    <col min="8705" max="8705" width="15" customWidth="1"/>
    <col min="8707" max="8707" width="12.88671875" customWidth="1"/>
    <col min="8708" max="8708" width="12.33203125" customWidth="1"/>
    <col min="8960" max="8960" width="14.33203125" customWidth="1"/>
    <col min="8961" max="8961" width="15" customWidth="1"/>
    <col min="8963" max="8963" width="12.88671875" customWidth="1"/>
    <col min="8964" max="8964" width="12.33203125" customWidth="1"/>
    <col min="9216" max="9216" width="14.33203125" customWidth="1"/>
    <col min="9217" max="9217" width="15" customWidth="1"/>
    <col min="9219" max="9219" width="12.88671875" customWidth="1"/>
    <col min="9220" max="9220" width="12.33203125" customWidth="1"/>
    <col min="9472" max="9472" width="14.33203125" customWidth="1"/>
    <col min="9473" max="9473" width="15" customWidth="1"/>
    <col min="9475" max="9475" width="12.88671875" customWidth="1"/>
    <col min="9476" max="9476" width="12.33203125" customWidth="1"/>
    <col min="9728" max="9728" width="14.33203125" customWidth="1"/>
    <col min="9729" max="9729" width="15" customWidth="1"/>
    <col min="9731" max="9731" width="12.88671875" customWidth="1"/>
    <col min="9732" max="9732" width="12.33203125" customWidth="1"/>
    <col min="9984" max="9984" width="14.33203125" customWidth="1"/>
    <col min="9985" max="9985" width="15" customWidth="1"/>
    <col min="9987" max="9987" width="12.88671875" customWidth="1"/>
    <col min="9988" max="9988" width="12.33203125" customWidth="1"/>
    <col min="10240" max="10240" width="14.33203125" customWidth="1"/>
    <col min="10241" max="10241" width="15" customWidth="1"/>
    <col min="10243" max="10243" width="12.88671875" customWidth="1"/>
    <col min="10244" max="10244" width="12.33203125" customWidth="1"/>
    <col min="10496" max="10496" width="14.33203125" customWidth="1"/>
    <col min="10497" max="10497" width="15" customWidth="1"/>
    <col min="10499" max="10499" width="12.88671875" customWidth="1"/>
    <col min="10500" max="10500" width="12.33203125" customWidth="1"/>
    <col min="10752" max="10752" width="14.33203125" customWidth="1"/>
    <col min="10753" max="10753" width="15" customWidth="1"/>
    <col min="10755" max="10755" width="12.88671875" customWidth="1"/>
    <col min="10756" max="10756" width="12.33203125" customWidth="1"/>
    <col min="11008" max="11008" width="14.33203125" customWidth="1"/>
    <col min="11009" max="11009" width="15" customWidth="1"/>
    <col min="11011" max="11011" width="12.88671875" customWidth="1"/>
    <col min="11012" max="11012" width="12.33203125" customWidth="1"/>
    <col min="11264" max="11264" width="14.33203125" customWidth="1"/>
    <col min="11265" max="11265" width="15" customWidth="1"/>
    <col min="11267" max="11267" width="12.88671875" customWidth="1"/>
    <col min="11268" max="11268" width="12.33203125" customWidth="1"/>
    <col min="11520" max="11520" width="14.33203125" customWidth="1"/>
    <col min="11521" max="11521" width="15" customWidth="1"/>
    <col min="11523" max="11523" width="12.88671875" customWidth="1"/>
    <col min="11524" max="11524" width="12.33203125" customWidth="1"/>
    <col min="11776" max="11776" width="14.33203125" customWidth="1"/>
    <col min="11777" max="11777" width="15" customWidth="1"/>
    <col min="11779" max="11779" width="12.88671875" customWidth="1"/>
    <col min="11780" max="11780" width="12.33203125" customWidth="1"/>
    <col min="12032" max="12032" width="14.33203125" customWidth="1"/>
    <col min="12033" max="12033" width="15" customWidth="1"/>
    <col min="12035" max="12035" width="12.88671875" customWidth="1"/>
    <col min="12036" max="12036" width="12.33203125" customWidth="1"/>
    <col min="12288" max="12288" width="14.33203125" customWidth="1"/>
    <col min="12289" max="12289" width="15" customWidth="1"/>
    <col min="12291" max="12291" width="12.88671875" customWidth="1"/>
    <col min="12292" max="12292" width="12.33203125" customWidth="1"/>
    <col min="12544" max="12544" width="14.33203125" customWidth="1"/>
    <col min="12545" max="12545" width="15" customWidth="1"/>
    <col min="12547" max="12547" width="12.88671875" customWidth="1"/>
    <col min="12548" max="12548" width="12.33203125" customWidth="1"/>
    <col min="12800" max="12800" width="14.33203125" customWidth="1"/>
    <col min="12801" max="12801" width="15" customWidth="1"/>
    <col min="12803" max="12803" width="12.88671875" customWidth="1"/>
    <col min="12804" max="12804" width="12.33203125" customWidth="1"/>
    <col min="13056" max="13056" width="14.33203125" customWidth="1"/>
    <col min="13057" max="13057" width="15" customWidth="1"/>
    <col min="13059" max="13059" width="12.88671875" customWidth="1"/>
    <col min="13060" max="13060" width="12.33203125" customWidth="1"/>
    <col min="13312" max="13312" width="14.33203125" customWidth="1"/>
    <col min="13313" max="13313" width="15" customWidth="1"/>
    <col min="13315" max="13315" width="12.88671875" customWidth="1"/>
    <col min="13316" max="13316" width="12.33203125" customWidth="1"/>
    <col min="13568" max="13568" width="14.33203125" customWidth="1"/>
    <col min="13569" max="13569" width="15" customWidth="1"/>
    <col min="13571" max="13571" width="12.88671875" customWidth="1"/>
    <col min="13572" max="13572" width="12.33203125" customWidth="1"/>
    <col min="13824" max="13824" width="14.33203125" customWidth="1"/>
    <col min="13825" max="13825" width="15" customWidth="1"/>
    <col min="13827" max="13827" width="12.88671875" customWidth="1"/>
    <col min="13828" max="13828" width="12.33203125" customWidth="1"/>
    <col min="14080" max="14080" width="14.33203125" customWidth="1"/>
    <col min="14081" max="14081" width="15" customWidth="1"/>
    <col min="14083" max="14083" width="12.88671875" customWidth="1"/>
    <col min="14084" max="14084" width="12.33203125" customWidth="1"/>
    <col min="14336" max="14336" width="14.33203125" customWidth="1"/>
    <col min="14337" max="14337" width="15" customWidth="1"/>
    <col min="14339" max="14339" width="12.88671875" customWidth="1"/>
    <col min="14340" max="14340" width="12.33203125" customWidth="1"/>
    <col min="14592" max="14592" width="14.33203125" customWidth="1"/>
    <col min="14593" max="14593" width="15" customWidth="1"/>
    <col min="14595" max="14595" width="12.88671875" customWidth="1"/>
    <col min="14596" max="14596" width="12.33203125" customWidth="1"/>
    <col min="14848" max="14848" width="14.33203125" customWidth="1"/>
    <col min="14849" max="14849" width="15" customWidth="1"/>
    <col min="14851" max="14851" width="12.88671875" customWidth="1"/>
    <col min="14852" max="14852" width="12.33203125" customWidth="1"/>
    <col min="15104" max="15104" width="14.33203125" customWidth="1"/>
    <col min="15105" max="15105" width="15" customWidth="1"/>
    <col min="15107" max="15107" width="12.88671875" customWidth="1"/>
    <col min="15108" max="15108" width="12.33203125" customWidth="1"/>
    <col min="15360" max="15360" width="14.33203125" customWidth="1"/>
    <col min="15361" max="15361" width="15" customWidth="1"/>
    <col min="15363" max="15363" width="12.88671875" customWidth="1"/>
    <col min="15364" max="15364" width="12.33203125" customWidth="1"/>
    <col min="15616" max="15616" width="14.33203125" customWidth="1"/>
    <col min="15617" max="15617" width="15" customWidth="1"/>
    <col min="15619" max="15619" width="12.88671875" customWidth="1"/>
    <col min="15620" max="15620" width="12.33203125" customWidth="1"/>
    <col min="15872" max="15872" width="14.33203125" customWidth="1"/>
    <col min="15873" max="15873" width="15" customWidth="1"/>
    <col min="15875" max="15875" width="12.88671875" customWidth="1"/>
    <col min="15876" max="15876" width="12.33203125" customWidth="1"/>
    <col min="16128" max="16128" width="14.33203125" customWidth="1"/>
    <col min="16129" max="16129" width="15" customWidth="1"/>
    <col min="16131" max="16131" width="12.88671875" customWidth="1"/>
    <col min="16132" max="16132" width="12.33203125" customWidth="1"/>
  </cols>
  <sheetData>
    <row r="1" spans="1:13" x14ac:dyDescent="0.3">
      <c r="A1" s="18" t="s">
        <v>557</v>
      </c>
      <c r="B1" s="14"/>
      <c r="E1" s="34"/>
    </row>
    <row r="2" spans="1:13" x14ac:dyDescent="0.3">
      <c r="A2" s="5" t="s">
        <v>541</v>
      </c>
      <c r="B2" s="6"/>
      <c r="E2" s="34"/>
    </row>
    <row r="3" spans="1:13" x14ac:dyDescent="0.3">
      <c r="A3" s="5" t="s">
        <v>542</v>
      </c>
      <c r="B3" s="6" t="s">
        <v>596</v>
      </c>
      <c r="E3" s="34"/>
    </row>
    <row r="4" spans="1:13" x14ac:dyDescent="0.3">
      <c r="A4" s="5" t="s">
        <v>543</v>
      </c>
      <c r="B4" s="7">
        <v>41899</v>
      </c>
      <c r="E4" s="34"/>
    </row>
    <row r="5" spans="1:13" x14ac:dyDescent="0.3">
      <c r="A5" s="5" t="s">
        <v>712</v>
      </c>
      <c r="B5" s="6" t="s">
        <v>595</v>
      </c>
      <c r="E5" s="34"/>
    </row>
    <row r="6" spans="1:13" x14ac:dyDescent="0.3">
      <c r="A6" s="8" t="s">
        <v>548</v>
      </c>
      <c r="B6" s="9">
        <v>1</v>
      </c>
    </row>
    <row r="7" spans="1:13" x14ac:dyDescent="0.3">
      <c r="A7" s="8" t="s">
        <v>546</v>
      </c>
      <c r="B7" s="9" t="s">
        <v>547</v>
      </c>
    </row>
    <row r="8" spans="1:13" x14ac:dyDescent="0.3">
      <c r="A8" s="8" t="s">
        <v>549</v>
      </c>
      <c r="B8" s="9"/>
      <c r="K8" s="4" t="s">
        <v>819</v>
      </c>
    </row>
    <row r="9" spans="1:13" x14ac:dyDescent="0.3">
      <c r="A9" s="11" t="s">
        <v>0</v>
      </c>
      <c r="B9" s="10" t="s">
        <v>1</v>
      </c>
      <c r="C9" s="11" t="s">
        <v>2</v>
      </c>
      <c r="D9" s="10" t="s">
        <v>6</v>
      </c>
      <c r="E9" s="11" t="s">
        <v>24</v>
      </c>
      <c r="F9" s="11" t="s">
        <v>668</v>
      </c>
      <c r="G9" s="25" t="s">
        <v>556</v>
      </c>
      <c r="H9" s="4" t="s">
        <v>25</v>
      </c>
      <c r="I9" s="1" t="s">
        <v>550</v>
      </c>
      <c r="K9" s="4" t="s">
        <v>0</v>
      </c>
      <c r="L9" s="4" t="s">
        <v>54</v>
      </c>
      <c r="M9" s="4" t="s">
        <v>6</v>
      </c>
    </row>
    <row r="10" spans="1:13" s="12" customFormat="1" x14ac:dyDescent="0.3">
      <c r="A10" s="17">
        <v>1</v>
      </c>
      <c r="B10" s="17" t="s">
        <v>3</v>
      </c>
      <c r="C10" s="17">
        <v>60</v>
      </c>
      <c r="D10" s="17" t="s">
        <v>7</v>
      </c>
      <c r="E10" s="20" t="s">
        <v>671</v>
      </c>
      <c r="F10" s="20"/>
      <c r="G10" s="23">
        <v>0.5805555555555556</v>
      </c>
      <c r="H10" s="17" t="s">
        <v>118</v>
      </c>
      <c r="I10" s="13"/>
      <c r="K10" s="36">
        <f>SUMIFS($A$10:$A$400,$B$10:$B$400,"CH",$D$10:$D$400,"U1")</f>
        <v>11</v>
      </c>
      <c r="L10" s="36" t="s">
        <v>3</v>
      </c>
      <c r="M10" s="36" t="s">
        <v>7</v>
      </c>
    </row>
    <row r="11" spans="1:13" s="12" customFormat="1" x14ac:dyDescent="0.3">
      <c r="A11" s="17">
        <v>5</v>
      </c>
      <c r="B11" s="17" t="s">
        <v>3</v>
      </c>
      <c r="C11" s="17">
        <v>110</v>
      </c>
      <c r="D11" s="17" t="s">
        <v>7</v>
      </c>
      <c r="E11" s="20" t="s">
        <v>671</v>
      </c>
      <c r="F11" s="20"/>
      <c r="G11" s="23"/>
      <c r="H11" s="17" t="s">
        <v>118</v>
      </c>
      <c r="I11" s="13"/>
      <c r="K11" s="36">
        <f>SUMIFS($A$10:$A$400,$B$10:$B$400,"CH",$D$10:$D$400,"U2")</f>
        <v>8</v>
      </c>
      <c r="L11" s="36" t="s">
        <v>3</v>
      </c>
      <c r="M11" s="36" t="s">
        <v>8</v>
      </c>
    </row>
    <row r="12" spans="1:13" s="12" customFormat="1" x14ac:dyDescent="0.3">
      <c r="A12" s="17">
        <v>1</v>
      </c>
      <c r="B12" s="17" t="s">
        <v>3</v>
      </c>
      <c r="C12" s="17">
        <v>120</v>
      </c>
      <c r="D12" s="17" t="s">
        <v>7</v>
      </c>
      <c r="E12" s="20" t="s">
        <v>671</v>
      </c>
      <c r="F12" s="20"/>
      <c r="G12" s="23"/>
      <c r="H12" s="17" t="s">
        <v>47</v>
      </c>
      <c r="I12" s="13"/>
      <c r="K12" s="36">
        <f>SUMIFS($A$10:$A$400,$B$10:$B$400,"CH",$D$10:$D$400,"U3")</f>
        <v>18</v>
      </c>
      <c r="L12" s="36" t="s">
        <v>3</v>
      </c>
      <c r="M12" s="36" t="s">
        <v>9</v>
      </c>
    </row>
    <row r="13" spans="1:13" s="12" customFormat="1" x14ac:dyDescent="0.3">
      <c r="A13" s="17">
        <v>3</v>
      </c>
      <c r="B13" s="17" t="s">
        <v>3</v>
      </c>
      <c r="C13" s="17">
        <v>100</v>
      </c>
      <c r="D13" s="17" t="s">
        <v>7</v>
      </c>
      <c r="E13" s="20" t="s">
        <v>671</v>
      </c>
      <c r="F13" s="20"/>
      <c r="G13" s="23"/>
      <c r="H13" s="17" t="s">
        <v>118</v>
      </c>
      <c r="I13" s="13"/>
      <c r="K13" s="36">
        <f>SUMIFS($A$10:$A$400,$B$10:$B$400,"CH",$D$10:$D$400,"U4")</f>
        <v>0</v>
      </c>
      <c r="L13" s="36" t="s">
        <v>3</v>
      </c>
      <c r="M13" s="36" t="s">
        <v>10</v>
      </c>
    </row>
    <row r="14" spans="1:13" s="12" customFormat="1" x14ac:dyDescent="0.3">
      <c r="A14" s="17">
        <v>1</v>
      </c>
      <c r="B14" s="17" t="s">
        <v>3</v>
      </c>
      <c r="C14" s="17">
        <v>90</v>
      </c>
      <c r="D14" s="17" t="s">
        <v>7</v>
      </c>
      <c r="E14" s="20" t="s">
        <v>671</v>
      </c>
      <c r="F14" s="20"/>
      <c r="G14" s="23"/>
      <c r="H14" s="17" t="s">
        <v>118</v>
      </c>
      <c r="I14" s="13"/>
      <c r="K14" s="36">
        <f>SUMIFS($A$10:$A$400,$B$10:$B$400,"CH",$D$10:$D$400,"U5")</f>
        <v>5</v>
      </c>
      <c r="L14" s="36" t="s">
        <v>3</v>
      </c>
      <c r="M14" s="36" t="s">
        <v>11</v>
      </c>
    </row>
    <row r="15" spans="1:13" s="12" customFormat="1" x14ac:dyDescent="0.3">
      <c r="A15" s="17">
        <v>1</v>
      </c>
      <c r="B15" s="17" t="s">
        <v>4</v>
      </c>
      <c r="C15" s="17">
        <v>80</v>
      </c>
      <c r="D15" s="17" t="s">
        <v>8</v>
      </c>
      <c r="E15" s="20" t="s">
        <v>680</v>
      </c>
      <c r="F15" s="20"/>
      <c r="G15" s="23"/>
      <c r="H15" s="17" t="s">
        <v>31</v>
      </c>
      <c r="I15" s="13"/>
      <c r="K15" s="36">
        <f>SUMIFS($A$10:$A$400,$B$10:$B$400,"CH",$D$10:$D$400,"U6")</f>
        <v>0</v>
      </c>
      <c r="L15" s="36" t="s">
        <v>3</v>
      </c>
      <c r="M15" s="36" t="s">
        <v>12</v>
      </c>
    </row>
    <row r="16" spans="1:13" s="12" customFormat="1" x14ac:dyDescent="0.3">
      <c r="A16" s="17">
        <v>1</v>
      </c>
      <c r="B16" s="17" t="s">
        <v>4</v>
      </c>
      <c r="C16" s="17">
        <v>90</v>
      </c>
      <c r="D16" s="17" t="s">
        <v>8</v>
      </c>
      <c r="E16" s="20" t="s">
        <v>680</v>
      </c>
      <c r="F16" s="20"/>
      <c r="G16" s="23"/>
      <c r="H16" s="17" t="s">
        <v>47</v>
      </c>
      <c r="I16" s="13"/>
      <c r="K16" s="36">
        <f>SUMIFS($A$10:$A$400,$B$10:$B$400,"CH",$D$10:$D$400,"U7")</f>
        <v>9</v>
      </c>
      <c r="L16" s="36" t="s">
        <v>3</v>
      </c>
      <c r="M16" s="36" t="s">
        <v>13</v>
      </c>
    </row>
    <row r="17" spans="1:13" s="12" customFormat="1" x14ac:dyDescent="0.3">
      <c r="A17" s="17">
        <v>1</v>
      </c>
      <c r="B17" s="17" t="s">
        <v>3</v>
      </c>
      <c r="C17" s="17">
        <v>80</v>
      </c>
      <c r="D17" s="17" t="s">
        <v>8</v>
      </c>
      <c r="E17" s="20" t="s">
        <v>680</v>
      </c>
      <c r="F17" s="20"/>
      <c r="G17" s="23"/>
      <c r="H17" s="17" t="s">
        <v>31</v>
      </c>
      <c r="I17" s="13"/>
      <c r="K17" s="36">
        <f>SUMIFS($A$10:$A$400,$B$10:$B$400,"CH",$D$10:$D$400,"U8")</f>
        <v>30</v>
      </c>
      <c r="L17" s="36" t="s">
        <v>3</v>
      </c>
      <c r="M17" s="36" t="s">
        <v>14</v>
      </c>
    </row>
    <row r="18" spans="1:13" s="12" customFormat="1" x14ac:dyDescent="0.3">
      <c r="A18" s="17">
        <v>1</v>
      </c>
      <c r="B18" s="17" t="s">
        <v>4</v>
      </c>
      <c r="C18" s="17">
        <v>80</v>
      </c>
      <c r="D18" s="17" t="s">
        <v>8</v>
      </c>
      <c r="E18" s="20" t="s">
        <v>680</v>
      </c>
      <c r="F18" s="20"/>
      <c r="G18" s="23"/>
      <c r="H18" s="17" t="s">
        <v>31</v>
      </c>
      <c r="I18" s="13"/>
      <c r="K18" s="36">
        <f>SUMIFS($A$10:$A$400,$B$10:$B$400,"CH",$D$10:$D$400,"U9")</f>
        <v>59</v>
      </c>
      <c r="L18" s="36" t="s">
        <v>3</v>
      </c>
      <c r="M18" s="36" t="s">
        <v>15</v>
      </c>
    </row>
    <row r="19" spans="1:13" s="12" customFormat="1" x14ac:dyDescent="0.3">
      <c r="A19" s="17">
        <v>2</v>
      </c>
      <c r="B19" s="17" t="s">
        <v>183</v>
      </c>
      <c r="C19" s="17">
        <v>200</v>
      </c>
      <c r="D19" s="17" t="s">
        <v>8</v>
      </c>
      <c r="E19" s="20" t="s">
        <v>680</v>
      </c>
      <c r="F19" s="20"/>
      <c r="G19" s="23"/>
      <c r="H19" s="17" t="s">
        <v>31</v>
      </c>
      <c r="I19" s="13"/>
      <c r="K19" s="36">
        <f>SUMIFS($A$10:$A$400,$B$10:$B$400,"CH",$D$10:$D$400,"U10")</f>
        <v>66</v>
      </c>
      <c r="L19" s="36" t="s">
        <v>3</v>
      </c>
      <c r="M19" s="36" t="s">
        <v>16</v>
      </c>
    </row>
    <row r="20" spans="1:13" s="12" customFormat="1" x14ac:dyDescent="0.3">
      <c r="A20" s="17">
        <v>1</v>
      </c>
      <c r="B20" s="17" t="s">
        <v>4</v>
      </c>
      <c r="C20" s="17">
        <v>80</v>
      </c>
      <c r="D20" s="17" t="s">
        <v>8</v>
      </c>
      <c r="E20" s="20" t="s">
        <v>680</v>
      </c>
      <c r="F20" s="20"/>
      <c r="G20" s="23"/>
      <c r="H20" s="17" t="s">
        <v>118</v>
      </c>
      <c r="I20" s="13"/>
      <c r="K20" s="36">
        <f>SUMIFS($A$10:$A$400,$B$10:$B$400,"CH",$D$10:$D$400,"U11")</f>
        <v>4</v>
      </c>
      <c r="L20" s="36" t="s">
        <v>3</v>
      </c>
      <c r="M20" s="36" t="s">
        <v>42</v>
      </c>
    </row>
    <row r="21" spans="1:13" s="12" customFormat="1" x14ac:dyDescent="0.3">
      <c r="A21" s="17">
        <v>1</v>
      </c>
      <c r="B21" s="17" t="s">
        <v>3</v>
      </c>
      <c r="C21" s="17">
        <v>100</v>
      </c>
      <c r="D21" s="17" t="s">
        <v>8</v>
      </c>
      <c r="E21" s="20" t="s">
        <v>680</v>
      </c>
      <c r="F21" s="20"/>
      <c r="G21" s="23"/>
      <c r="H21" s="17" t="s">
        <v>118</v>
      </c>
      <c r="I21" s="13"/>
      <c r="K21" s="36">
        <f>SUM(K10:K20)</f>
        <v>210</v>
      </c>
      <c r="L21" s="36"/>
      <c r="M21" s="36"/>
    </row>
    <row r="22" spans="1:13" s="12" customFormat="1" x14ac:dyDescent="0.3">
      <c r="A22" s="17">
        <v>2</v>
      </c>
      <c r="B22" s="17" t="s">
        <v>4</v>
      </c>
      <c r="C22" s="17">
        <v>200</v>
      </c>
      <c r="D22" s="17" t="s">
        <v>8</v>
      </c>
      <c r="E22" s="20" t="s">
        <v>680</v>
      </c>
      <c r="F22" s="20"/>
      <c r="G22" s="23">
        <v>0.59166666666666667</v>
      </c>
      <c r="H22" s="17" t="s">
        <v>31</v>
      </c>
      <c r="I22" s="13"/>
      <c r="K22" s="36"/>
      <c r="L22" s="36"/>
      <c r="M22" s="36"/>
    </row>
    <row r="23" spans="1:13" s="12" customFormat="1" x14ac:dyDescent="0.3">
      <c r="A23" s="17">
        <v>2</v>
      </c>
      <c r="B23" s="17" t="s">
        <v>3</v>
      </c>
      <c r="C23" s="17">
        <v>110</v>
      </c>
      <c r="D23" s="17" t="s">
        <v>8</v>
      </c>
      <c r="E23" s="20" t="s">
        <v>680</v>
      </c>
      <c r="F23" s="20"/>
      <c r="G23" s="23"/>
      <c r="H23" s="17" t="s">
        <v>118</v>
      </c>
      <c r="I23" s="13"/>
      <c r="K23" s="36">
        <f>SUMIFS($A$10:$A$400,$B$10:$B$400,"RT",$D$10:$D$400,"U1")</f>
        <v>0</v>
      </c>
      <c r="L23" s="36" t="s">
        <v>4</v>
      </c>
      <c r="M23" s="36" t="s">
        <v>7</v>
      </c>
    </row>
    <row r="24" spans="1:13" s="12" customFormat="1" x14ac:dyDescent="0.3">
      <c r="A24" s="17">
        <v>1</v>
      </c>
      <c r="B24" s="17" t="s">
        <v>4</v>
      </c>
      <c r="C24" s="17">
        <v>120</v>
      </c>
      <c r="D24" s="17" t="s">
        <v>8</v>
      </c>
      <c r="E24" s="20" t="s">
        <v>680</v>
      </c>
      <c r="F24" s="20"/>
      <c r="G24" s="23"/>
      <c r="H24" s="17" t="s">
        <v>118</v>
      </c>
      <c r="I24" s="13"/>
      <c r="K24" s="36">
        <f>SUMIFS($A$10:$A$400,$B$10:$B$400,"RT",$D$10:$D$400,"U2")</f>
        <v>16</v>
      </c>
      <c r="L24" s="36" t="s">
        <v>4</v>
      </c>
      <c r="M24" s="36" t="s">
        <v>8</v>
      </c>
    </row>
    <row r="25" spans="1:13" s="12" customFormat="1" x14ac:dyDescent="0.3">
      <c r="A25" s="17">
        <v>1</v>
      </c>
      <c r="B25" s="17" t="s">
        <v>3</v>
      </c>
      <c r="C25" s="17">
        <v>70</v>
      </c>
      <c r="D25" s="17" t="s">
        <v>8</v>
      </c>
      <c r="E25" s="20" t="s">
        <v>680</v>
      </c>
      <c r="F25" s="20"/>
      <c r="G25" s="23"/>
      <c r="H25" s="17" t="s">
        <v>118</v>
      </c>
      <c r="I25" s="13"/>
      <c r="K25" s="36">
        <f>SUMIFS($A$10:$A$400,$B$10:$B$400,"RT",$D$10:$D$400,"U3")</f>
        <v>5</v>
      </c>
      <c r="L25" s="36" t="s">
        <v>4</v>
      </c>
      <c r="M25" s="36" t="s">
        <v>9</v>
      </c>
    </row>
    <row r="26" spans="1:13" s="12" customFormat="1" x14ac:dyDescent="0.3">
      <c r="A26" s="17">
        <v>1</v>
      </c>
      <c r="B26" s="17" t="s">
        <v>3</v>
      </c>
      <c r="C26" s="17">
        <v>120</v>
      </c>
      <c r="D26" s="17" t="s">
        <v>8</v>
      </c>
      <c r="E26" s="20" t="s">
        <v>680</v>
      </c>
      <c r="F26" s="20"/>
      <c r="G26" s="23"/>
      <c r="H26" s="17" t="s">
        <v>118</v>
      </c>
      <c r="I26" s="13"/>
      <c r="K26" s="36">
        <f>SUMIFS($A$10:$A$400,$B$10:$B$400,"RT",$D$10:$D$400,"U4")</f>
        <v>1</v>
      </c>
      <c r="L26" s="36" t="s">
        <v>4</v>
      </c>
      <c r="M26" s="36" t="s">
        <v>10</v>
      </c>
    </row>
    <row r="27" spans="1:13" s="12" customFormat="1" x14ac:dyDescent="0.3">
      <c r="A27" s="17">
        <v>1</v>
      </c>
      <c r="B27" s="17" t="s">
        <v>3</v>
      </c>
      <c r="C27" s="17">
        <v>70</v>
      </c>
      <c r="D27" s="17" t="s">
        <v>8</v>
      </c>
      <c r="E27" s="20" t="s">
        <v>680</v>
      </c>
      <c r="F27" s="20"/>
      <c r="G27" s="23"/>
      <c r="H27" s="17" t="s">
        <v>31</v>
      </c>
      <c r="I27" s="13"/>
      <c r="K27" s="36">
        <f>SUMIFS($A$10:$A$400,$B$10:$B$400,"RT",$D$10:$D$400,"U5")</f>
        <v>2</v>
      </c>
      <c r="L27" s="36" t="s">
        <v>4</v>
      </c>
      <c r="M27" s="36" t="s">
        <v>11</v>
      </c>
    </row>
    <row r="28" spans="1:13" s="12" customFormat="1" x14ac:dyDescent="0.3">
      <c r="A28" s="17">
        <v>2</v>
      </c>
      <c r="B28" s="17" t="s">
        <v>183</v>
      </c>
      <c r="C28" s="17">
        <v>200</v>
      </c>
      <c r="D28" s="17" t="s">
        <v>8</v>
      </c>
      <c r="E28" s="20" t="s">
        <v>680</v>
      </c>
      <c r="F28" s="20"/>
      <c r="G28" s="23"/>
      <c r="H28" s="17" t="s">
        <v>47</v>
      </c>
      <c r="I28" s="13"/>
      <c r="K28" s="36">
        <f>SUMIFS($A$10:$A$400,$B$10:$B$400,"RT",$D$10:$D$400,"U6")</f>
        <v>10</v>
      </c>
      <c r="L28" s="36" t="s">
        <v>4</v>
      </c>
      <c r="M28" s="36" t="s">
        <v>12</v>
      </c>
    </row>
    <row r="29" spans="1:13" s="12" customFormat="1" x14ac:dyDescent="0.3">
      <c r="A29" s="17">
        <v>1</v>
      </c>
      <c r="B29" s="17" t="s">
        <v>4</v>
      </c>
      <c r="C29" s="17">
        <v>200</v>
      </c>
      <c r="D29" s="17" t="s">
        <v>8</v>
      </c>
      <c r="E29" s="20" t="s">
        <v>680</v>
      </c>
      <c r="F29" s="20"/>
      <c r="G29" s="23"/>
      <c r="H29" s="17" t="s">
        <v>47</v>
      </c>
      <c r="I29" s="13"/>
      <c r="K29" s="36">
        <f>SUMIFS($A$10:$A$400,$B$10:$B$400,"RT",$D$10:$D$400,"U7")</f>
        <v>7</v>
      </c>
      <c r="L29" s="36" t="s">
        <v>4</v>
      </c>
      <c r="M29" s="36" t="s">
        <v>13</v>
      </c>
    </row>
    <row r="30" spans="1:13" s="12" customFormat="1" x14ac:dyDescent="0.3">
      <c r="A30" s="17">
        <v>1</v>
      </c>
      <c r="B30" s="17" t="s">
        <v>4</v>
      </c>
      <c r="C30" s="17">
        <v>100</v>
      </c>
      <c r="D30" s="17" t="s">
        <v>8</v>
      </c>
      <c r="E30" s="20" t="s">
        <v>680</v>
      </c>
      <c r="F30" s="20"/>
      <c r="G30" s="23"/>
      <c r="H30" s="17" t="s">
        <v>118</v>
      </c>
      <c r="I30" s="13"/>
      <c r="K30" s="36">
        <f>SUMIFS($A$10:$A$400,$B$10:$B$400,"RT",$D$10:$D$400,"U8")</f>
        <v>1</v>
      </c>
      <c r="L30" s="36" t="s">
        <v>4</v>
      </c>
      <c r="M30" s="36" t="s">
        <v>14</v>
      </c>
    </row>
    <row r="31" spans="1:13" s="12" customFormat="1" x14ac:dyDescent="0.3">
      <c r="A31" s="17">
        <v>1</v>
      </c>
      <c r="B31" s="17" t="s">
        <v>4</v>
      </c>
      <c r="C31" s="17">
        <v>160</v>
      </c>
      <c r="D31" s="17" t="s">
        <v>8</v>
      </c>
      <c r="E31" s="20" t="s">
        <v>680</v>
      </c>
      <c r="F31" s="20"/>
      <c r="G31" s="23"/>
      <c r="H31" s="17" t="s">
        <v>31</v>
      </c>
      <c r="I31" s="13"/>
      <c r="K31" s="36">
        <f>SUMIFS($A$10:$A$400,$B$10:$B$400,"RT",$D$10:$D$400,"U9")</f>
        <v>20</v>
      </c>
      <c r="L31" s="36" t="s">
        <v>4</v>
      </c>
      <c r="M31" s="36" t="s">
        <v>15</v>
      </c>
    </row>
    <row r="32" spans="1:13" s="12" customFormat="1" x14ac:dyDescent="0.3">
      <c r="A32" s="17">
        <v>1</v>
      </c>
      <c r="B32" s="17" t="s">
        <v>4</v>
      </c>
      <c r="C32" s="17">
        <v>120</v>
      </c>
      <c r="D32" s="17" t="s">
        <v>8</v>
      </c>
      <c r="E32" s="20" t="s">
        <v>680</v>
      </c>
      <c r="F32" s="20"/>
      <c r="G32" s="23"/>
      <c r="H32" s="17" t="s">
        <v>31</v>
      </c>
      <c r="I32" s="13"/>
      <c r="K32" s="36">
        <f>SUMIFS($A$10:$A$400,$B$10:$B$400,"RT",$D$10:$D$400,"U10")</f>
        <v>26</v>
      </c>
      <c r="L32" s="36" t="s">
        <v>4</v>
      </c>
      <c r="M32" s="36" t="s">
        <v>16</v>
      </c>
    </row>
    <row r="33" spans="1:13" s="12" customFormat="1" x14ac:dyDescent="0.3">
      <c r="A33" s="17">
        <v>3</v>
      </c>
      <c r="B33" s="17" t="s">
        <v>183</v>
      </c>
      <c r="C33" s="17">
        <v>200</v>
      </c>
      <c r="D33" s="17" t="s">
        <v>8</v>
      </c>
      <c r="E33" s="20" t="s">
        <v>680</v>
      </c>
      <c r="F33" s="20"/>
      <c r="G33" s="23"/>
      <c r="H33" s="17" t="s">
        <v>31</v>
      </c>
      <c r="I33" s="13"/>
      <c r="K33" s="36">
        <f>SUMIFS($A$10:$A$400,$B$10:$B$400,"RT",$D$10:$D$400,"U11")</f>
        <v>6</v>
      </c>
      <c r="L33" s="36" t="s">
        <v>4</v>
      </c>
      <c r="M33" s="36" t="s">
        <v>42</v>
      </c>
    </row>
    <row r="34" spans="1:13" s="12" customFormat="1" x14ac:dyDescent="0.3">
      <c r="A34" s="17">
        <v>1</v>
      </c>
      <c r="B34" s="17" t="s">
        <v>4</v>
      </c>
      <c r="C34" s="17">
        <v>50</v>
      </c>
      <c r="D34" s="17" t="s">
        <v>8</v>
      </c>
      <c r="E34" s="20" t="s">
        <v>680</v>
      </c>
      <c r="F34" s="20"/>
      <c r="G34" s="23"/>
      <c r="H34" s="17" t="s">
        <v>47</v>
      </c>
      <c r="I34" s="13"/>
      <c r="K34" s="36">
        <f>SUM(K23:K33)</f>
        <v>94</v>
      </c>
      <c r="L34" s="16"/>
      <c r="M34" s="16"/>
    </row>
    <row r="35" spans="1:13" s="12" customFormat="1" x14ac:dyDescent="0.3">
      <c r="A35" s="17">
        <v>1</v>
      </c>
      <c r="B35" s="17" t="s">
        <v>3</v>
      </c>
      <c r="C35" s="17">
        <v>50</v>
      </c>
      <c r="D35" s="17" t="s">
        <v>8</v>
      </c>
      <c r="E35" s="20" t="s">
        <v>680</v>
      </c>
      <c r="F35" s="20"/>
      <c r="G35" s="23"/>
      <c r="H35" s="17" t="s">
        <v>31</v>
      </c>
      <c r="I35" s="13"/>
      <c r="K35" s="16"/>
      <c r="L35" s="16"/>
      <c r="M35" s="16"/>
    </row>
    <row r="36" spans="1:13" s="12" customFormat="1" x14ac:dyDescent="0.3">
      <c r="A36" s="17">
        <v>1</v>
      </c>
      <c r="B36" s="17" t="s">
        <v>4</v>
      </c>
      <c r="C36" s="17">
        <v>60</v>
      </c>
      <c r="D36" s="17" t="s">
        <v>8</v>
      </c>
      <c r="E36" s="20" t="s">
        <v>680</v>
      </c>
      <c r="F36" s="20"/>
      <c r="G36" s="23"/>
      <c r="H36" s="17" t="s">
        <v>31</v>
      </c>
      <c r="I36" s="13"/>
      <c r="K36" s="16"/>
      <c r="L36" s="16"/>
      <c r="M36" s="16"/>
    </row>
    <row r="37" spans="1:13" s="12" customFormat="1" x14ac:dyDescent="0.3">
      <c r="A37" s="17">
        <v>3</v>
      </c>
      <c r="B37" s="17" t="s">
        <v>4</v>
      </c>
      <c r="C37" s="17">
        <v>50</v>
      </c>
      <c r="D37" s="17" t="s">
        <v>8</v>
      </c>
      <c r="E37" s="20" t="s">
        <v>680</v>
      </c>
      <c r="F37" s="20"/>
      <c r="G37" s="23"/>
      <c r="H37" s="17" t="s">
        <v>117</v>
      </c>
      <c r="I37" s="13"/>
      <c r="K37" s="16"/>
      <c r="L37" s="16"/>
      <c r="M37" s="16"/>
    </row>
    <row r="38" spans="1:13" s="12" customFormat="1" x14ac:dyDescent="0.3">
      <c r="A38" s="17">
        <v>7</v>
      </c>
      <c r="B38" s="17" t="s">
        <v>3</v>
      </c>
      <c r="C38" s="17">
        <v>70</v>
      </c>
      <c r="D38" s="17" t="s">
        <v>9</v>
      </c>
      <c r="E38" s="20" t="s">
        <v>678</v>
      </c>
      <c r="F38" s="20"/>
      <c r="G38" s="23">
        <v>0.59791666666666665</v>
      </c>
      <c r="H38" s="17" t="s">
        <v>117</v>
      </c>
      <c r="I38" s="13" t="s">
        <v>143</v>
      </c>
      <c r="K38" s="16"/>
      <c r="L38" s="16"/>
      <c r="M38" s="16"/>
    </row>
    <row r="39" spans="1:13" s="12" customFormat="1" x14ac:dyDescent="0.3">
      <c r="A39" s="17">
        <v>1</v>
      </c>
      <c r="B39" s="17" t="s">
        <v>4</v>
      </c>
      <c r="C39" s="17">
        <v>60</v>
      </c>
      <c r="D39" s="17" t="s">
        <v>9</v>
      </c>
      <c r="E39" s="20" t="s">
        <v>678</v>
      </c>
      <c r="F39" s="20"/>
      <c r="G39" s="23"/>
      <c r="H39" s="17" t="s">
        <v>117</v>
      </c>
      <c r="I39" s="13"/>
      <c r="K39" s="16"/>
      <c r="L39" s="16"/>
      <c r="M39" s="16"/>
    </row>
    <row r="40" spans="1:13" s="12" customFormat="1" x14ac:dyDescent="0.3">
      <c r="A40" s="17">
        <v>1</v>
      </c>
      <c r="B40" s="17" t="s">
        <v>4</v>
      </c>
      <c r="C40" s="17">
        <v>90</v>
      </c>
      <c r="D40" s="17" t="s">
        <v>9</v>
      </c>
      <c r="E40" s="20" t="s">
        <v>678</v>
      </c>
      <c r="F40" s="20"/>
      <c r="G40" s="23"/>
      <c r="H40" s="17" t="s">
        <v>118</v>
      </c>
      <c r="I40" s="13"/>
      <c r="K40" s="16"/>
      <c r="L40" s="16"/>
      <c r="M40" s="16"/>
    </row>
    <row r="41" spans="1:13" s="12" customFormat="1" x14ac:dyDescent="0.3">
      <c r="A41" s="17">
        <v>1</v>
      </c>
      <c r="B41" s="17" t="s">
        <v>4</v>
      </c>
      <c r="C41" s="17">
        <v>40</v>
      </c>
      <c r="D41" s="17" t="s">
        <v>9</v>
      </c>
      <c r="E41" s="20" t="s">
        <v>678</v>
      </c>
      <c r="F41" s="20"/>
      <c r="G41" s="23"/>
      <c r="H41" s="17" t="s">
        <v>47</v>
      </c>
      <c r="I41" s="13"/>
      <c r="K41" s="16"/>
      <c r="L41" s="16"/>
      <c r="M41" s="16"/>
    </row>
    <row r="42" spans="1:13" s="12" customFormat="1" x14ac:dyDescent="0.3">
      <c r="A42" s="17">
        <v>1</v>
      </c>
      <c r="B42" s="17" t="s">
        <v>4</v>
      </c>
      <c r="C42" s="17">
        <v>50</v>
      </c>
      <c r="D42" s="17" t="s">
        <v>9</v>
      </c>
      <c r="E42" s="20" t="s">
        <v>678</v>
      </c>
      <c r="F42" s="20"/>
      <c r="G42" s="23"/>
      <c r="H42" s="17" t="s">
        <v>31</v>
      </c>
      <c r="I42" s="13"/>
      <c r="K42" s="16"/>
      <c r="L42" s="16"/>
      <c r="M42" s="16"/>
    </row>
    <row r="43" spans="1:13" s="12" customFormat="1" x14ac:dyDescent="0.3">
      <c r="A43" s="17">
        <v>1</v>
      </c>
      <c r="B43" s="17" t="s">
        <v>4</v>
      </c>
      <c r="C43" s="17">
        <v>180</v>
      </c>
      <c r="D43" s="17" t="s">
        <v>9</v>
      </c>
      <c r="E43" s="20" t="s">
        <v>678</v>
      </c>
      <c r="F43" s="20"/>
      <c r="G43" s="23"/>
      <c r="H43" s="17" t="s">
        <v>31</v>
      </c>
      <c r="I43" s="13"/>
      <c r="K43" s="16"/>
      <c r="L43" s="16"/>
      <c r="M43" s="16"/>
    </row>
    <row r="44" spans="1:13" s="12" customFormat="1" x14ac:dyDescent="0.3">
      <c r="A44" s="17">
        <v>1</v>
      </c>
      <c r="B44" s="17" t="s">
        <v>3</v>
      </c>
      <c r="C44" s="17">
        <v>30</v>
      </c>
      <c r="D44" s="17" t="s">
        <v>9</v>
      </c>
      <c r="E44" s="20" t="s">
        <v>678</v>
      </c>
      <c r="F44" s="20"/>
      <c r="G44" s="23"/>
      <c r="H44" s="17" t="s">
        <v>31</v>
      </c>
      <c r="I44" s="13"/>
      <c r="K44" s="16"/>
      <c r="L44" s="16"/>
      <c r="M44" s="16"/>
    </row>
    <row r="45" spans="1:13" s="12" customFormat="1" x14ac:dyDescent="0.3">
      <c r="A45" s="17">
        <v>1</v>
      </c>
      <c r="B45" s="17" t="s">
        <v>3</v>
      </c>
      <c r="C45" s="17">
        <v>30</v>
      </c>
      <c r="D45" s="17" t="s">
        <v>9</v>
      </c>
      <c r="E45" s="20" t="s">
        <v>678</v>
      </c>
      <c r="F45" s="20"/>
      <c r="G45" s="23"/>
      <c r="H45" s="17" t="s">
        <v>31</v>
      </c>
      <c r="I45" s="13"/>
      <c r="K45" s="16"/>
      <c r="L45" s="16"/>
      <c r="M45" s="16"/>
    </row>
    <row r="46" spans="1:13" s="12" customFormat="1" x14ac:dyDescent="0.3">
      <c r="A46" s="17">
        <v>4</v>
      </c>
      <c r="B46" s="17" t="s">
        <v>3</v>
      </c>
      <c r="C46" s="17">
        <v>80</v>
      </c>
      <c r="D46" s="17" t="s">
        <v>9</v>
      </c>
      <c r="E46" s="20" t="s">
        <v>671</v>
      </c>
      <c r="F46" s="20"/>
      <c r="G46" s="23"/>
      <c r="H46" s="17" t="s">
        <v>31</v>
      </c>
      <c r="I46" s="13"/>
      <c r="K46" s="16"/>
      <c r="L46" s="16"/>
      <c r="M46" s="16"/>
    </row>
    <row r="47" spans="1:13" s="12" customFormat="1" x14ac:dyDescent="0.3">
      <c r="A47" s="17">
        <v>1</v>
      </c>
      <c r="B47" s="17" t="s">
        <v>3</v>
      </c>
      <c r="C47" s="17">
        <v>60</v>
      </c>
      <c r="D47" s="17" t="s">
        <v>9</v>
      </c>
      <c r="E47" s="20" t="s">
        <v>671</v>
      </c>
      <c r="F47" s="20"/>
      <c r="G47" s="23"/>
      <c r="H47" s="17" t="s">
        <v>31</v>
      </c>
      <c r="I47" s="13"/>
      <c r="K47" s="16"/>
      <c r="L47" s="16"/>
      <c r="M47" s="16"/>
    </row>
    <row r="48" spans="1:13" s="12" customFormat="1" x14ac:dyDescent="0.3">
      <c r="A48" s="17">
        <v>3</v>
      </c>
      <c r="B48" s="17" t="s">
        <v>3</v>
      </c>
      <c r="C48" s="17">
        <v>40</v>
      </c>
      <c r="D48" s="17" t="s">
        <v>9</v>
      </c>
      <c r="E48" s="20" t="s">
        <v>671</v>
      </c>
      <c r="F48" s="20"/>
      <c r="G48" s="23"/>
      <c r="H48" s="17" t="s">
        <v>31</v>
      </c>
      <c r="I48" s="13"/>
      <c r="K48" s="16"/>
      <c r="L48" s="16"/>
      <c r="M48" s="16"/>
    </row>
    <row r="49" spans="1:13" s="12" customFormat="1" x14ac:dyDescent="0.3">
      <c r="A49" s="17">
        <v>1</v>
      </c>
      <c r="B49" s="17" t="s">
        <v>3</v>
      </c>
      <c r="C49" s="17">
        <v>30</v>
      </c>
      <c r="D49" s="17" t="s">
        <v>9</v>
      </c>
      <c r="E49" s="20" t="s">
        <v>671</v>
      </c>
      <c r="F49" s="20"/>
      <c r="G49" s="23"/>
      <c r="H49" s="17" t="s">
        <v>31</v>
      </c>
      <c r="I49" s="13"/>
      <c r="K49" s="16"/>
      <c r="L49" s="16"/>
      <c r="M49" s="16"/>
    </row>
    <row r="50" spans="1:13" s="12" customFormat="1" x14ac:dyDescent="0.3">
      <c r="A50" s="17">
        <v>1</v>
      </c>
      <c r="B50" s="17" t="s">
        <v>19</v>
      </c>
      <c r="C50" s="17">
        <v>180</v>
      </c>
      <c r="D50" s="17" t="s">
        <v>10</v>
      </c>
      <c r="E50" s="20" t="s">
        <v>680</v>
      </c>
      <c r="F50" s="20"/>
      <c r="G50" s="23">
        <v>0.60416666666666663</v>
      </c>
      <c r="H50" s="17" t="s">
        <v>47</v>
      </c>
      <c r="I50" s="13" t="s">
        <v>143</v>
      </c>
      <c r="K50" s="16"/>
      <c r="L50" s="16"/>
      <c r="M50" s="16"/>
    </row>
    <row r="51" spans="1:13" s="12" customFormat="1" x14ac:dyDescent="0.3">
      <c r="A51" s="17">
        <v>1</v>
      </c>
      <c r="B51" s="17" t="s">
        <v>4</v>
      </c>
      <c r="C51" s="17">
        <v>160</v>
      </c>
      <c r="D51" s="17" t="s">
        <v>10</v>
      </c>
      <c r="E51" s="20" t="s">
        <v>680</v>
      </c>
      <c r="F51" s="20"/>
      <c r="G51" s="23"/>
      <c r="H51" s="17" t="s">
        <v>118</v>
      </c>
      <c r="I51" s="13"/>
      <c r="K51" s="16"/>
      <c r="L51" s="16"/>
      <c r="M51" s="16"/>
    </row>
    <row r="52" spans="1:13" s="12" customFormat="1" x14ac:dyDescent="0.3">
      <c r="A52" s="17">
        <v>1</v>
      </c>
      <c r="B52" s="17" t="s">
        <v>19</v>
      </c>
      <c r="C52" s="17">
        <v>120</v>
      </c>
      <c r="D52" s="17" t="s">
        <v>10</v>
      </c>
      <c r="E52" s="20" t="s">
        <v>680</v>
      </c>
      <c r="F52" s="20"/>
      <c r="G52" s="23"/>
      <c r="H52" s="17" t="s">
        <v>31</v>
      </c>
      <c r="I52" s="13"/>
      <c r="K52" s="16"/>
      <c r="L52" s="16"/>
      <c r="M52" s="16"/>
    </row>
    <row r="53" spans="1:13" s="12" customFormat="1" x14ac:dyDescent="0.3">
      <c r="A53" s="17">
        <v>1</v>
      </c>
      <c r="B53" s="17" t="s">
        <v>4</v>
      </c>
      <c r="C53" s="17">
        <v>80</v>
      </c>
      <c r="D53" s="17" t="s">
        <v>11</v>
      </c>
      <c r="E53" s="20" t="s">
        <v>678</v>
      </c>
      <c r="F53" s="20"/>
      <c r="G53" s="23">
        <v>0.60625000000000007</v>
      </c>
      <c r="H53" s="17" t="s">
        <v>118</v>
      </c>
      <c r="I53" s="13" t="s">
        <v>143</v>
      </c>
      <c r="K53" s="16"/>
      <c r="L53" s="16"/>
      <c r="M53" s="16"/>
    </row>
    <row r="54" spans="1:13" s="12" customFormat="1" x14ac:dyDescent="0.3">
      <c r="A54" s="17">
        <v>1</v>
      </c>
      <c r="B54" s="17" t="s">
        <v>183</v>
      </c>
      <c r="C54" s="17">
        <v>200</v>
      </c>
      <c r="D54" s="17" t="s">
        <v>11</v>
      </c>
      <c r="E54" s="20" t="s">
        <v>678</v>
      </c>
      <c r="F54" s="20"/>
      <c r="G54" s="23"/>
      <c r="H54" s="17" t="s">
        <v>31</v>
      </c>
      <c r="I54" s="13"/>
      <c r="K54" s="16"/>
      <c r="L54" s="16"/>
      <c r="M54" s="16"/>
    </row>
    <row r="55" spans="1:13" s="12" customFormat="1" x14ac:dyDescent="0.3">
      <c r="A55" s="17">
        <v>1</v>
      </c>
      <c r="B55" s="17" t="s">
        <v>4</v>
      </c>
      <c r="C55" s="17">
        <v>60</v>
      </c>
      <c r="D55" s="17" t="s">
        <v>11</v>
      </c>
      <c r="E55" s="20" t="s">
        <v>666</v>
      </c>
      <c r="F55" s="20"/>
      <c r="G55" s="23"/>
      <c r="H55" s="17" t="s">
        <v>31</v>
      </c>
      <c r="I55" s="13"/>
      <c r="K55" s="16"/>
      <c r="L55" s="16"/>
      <c r="M55" s="16"/>
    </row>
    <row r="56" spans="1:13" s="12" customFormat="1" x14ac:dyDescent="0.3">
      <c r="A56" s="17">
        <v>1</v>
      </c>
      <c r="B56" s="17" t="s">
        <v>3</v>
      </c>
      <c r="C56" s="17">
        <v>50</v>
      </c>
      <c r="D56" s="17" t="s">
        <v>11</v>
      </c>
      <c r="E56" s="20" t="s">
        <v>775</v>
      </c>
      <c r="F56" s="20"/>
      <c r="G56" s="23"/>
      <c r="H56" s="17" t="s">
        <v>31</v>
      </c>
      <c r="I56" s="13"/>
      <c r="K56" s="16"/>
      <c r="L56" s="16"/>
      <c r="M56" s="16"/>
    </row>
    <row r="57" spans="1:13" s="12" customFormat="1" x14ac:dyDescent="0.3">
      <c r="A57" s="17">
        <v>1</v>
      </c>
      <c r="B57" s="17" t="s">
        <v>3</v>
      </c>
      <c r="C57" s="17">
        <v>50</v>
      </c>
      <c r="D57" s="17" t="s">
        <v>11</v>
      </c>
      <c r="E57" s="20" t="s">
        <v>775</v>
      </c>
      <c r="F57" s="20"/>
      <c r="G57" s="23"/>
      <c r="H57" s="17" t="s">
        <v>31</v>
      </c>
      <c r="I57" s="13"/>
      <c r="K57" s="16"/>
      <c r="L57" s="16"/>
      <c r="M57" s="16"/>
    </row>
    <row r="58" spans="1:13" s="12" customFormat="1" x14ac:dyDescent="0.3">
      <c r="A58" s="17">
        <v>1</v>
      </c>
      <c r="B58" s="17" t="s">
        <v>5</v>
      </c>
      <c r="C58" s="17">
        <v>70</v>
      </c>
      <c r="D58" s="17" t="s">
        <v>11</v>
      </c>
      <c r="E58" s="20" t="s">
        <v>666</v>
      </c>
      <c r="F58" s="20"/>
      <c r="G58" s="23"/>
      <c r="H58" s="17" t="s">
        <v>30</v>
      </c>
      <c r="I58" s="13"/>
      <c r="K58" s="16"/>
      <c r="L58" s="16"/>
      <c r="M58" s="16"/>
    </row>
    <row r="59" spans="1:13" s="12" customFormat="1" x14ac:dyDescent="0.3">
      <c r="A59" s="17">
        <v>2</v>
      </c>
      <c r="B59" s="17" t="s">
        <v>3</v>
      </c>
      <c r="C59" s="17">
        <v>70</v>
      </c>
      <c r="D59" s="17" t="s">
        <v>11</v>
      </c>
      <c r="E59" s="20" t="s">
        <v>678</v>
      </c>
      <c r="F59" s="20"/>
      <c r="G59" s="23"/>
      <c r="H59" s="17" t="s">
        <v>118</v>
      </c>
      <c r="I59" s="13"/>
      <c r="K59" s="16"/>
      <c r="L59" s="16"/>
      <c r="M59" s="16"/>
    </row>
    <row r="60" spans="1:13" s="12" customFormat="1" x14ac:dyDescent="0.3">
      <c r="A60" s="17">
        <v>1</v>
      </c>
      <c r="B60" s="17" t="s">
        <v>3</v>
      </c>
      <c r="C60" s="17">
        <v>30</v>
      </c>
      <c r="D60" s="17" t="s">
        <v>11</v>
      </c>
      <c r="E60" s="20" t="s">
        <v>678</v>
      </c>
      <c r="F60" s="20"/>
      <c r="G60" s="23"/>
      <c r="H60" s="17" t="s">
        <v>31</v>
      </c>
      <c r="I60" s="13"/>
      <c r="K60" s="16"/>
      <c r="L60" s="16"/>
      <c r="M60" s="16"/>
    </row>
    <row r="61" spans="1:13" s="12" customFormat="1" x14ac:dyDescent="0.3">
      <c r="A61" s="17">
        <v>1</v>
      </c>
      <c r="B61" s="17" t="s">
        <v>19</v>
      </c>
      <c r="C61" s="17">
        <v>180</v>
      </c>
      <c r="D61" s="17" t="s">
        <v>11</v>
      </c>
      <c r="E61" s="20" t="s">
        <v>775</v>
      </c>
      <c r="F61" s="20"/>
      <c r="G61" s="23"/>
      <c r="H61" s="17" t="s">
        <v>118</v>
      </c>
      <c r="I61" s="13"/>
      <c r="K61" s="16"/>
      <c r="L61" s="16"/>
      <c r="M61" s="16"/>
    </row>
    <row r="62" spans="1:13" s="12" customFormat="1" x14ac:dyDescent="0.3">
      <c r="A62" s="17">
        <v>1</v>
      </c>
      <c r="B62" s="17" t="s">
        <v>4</v>
      </c>
      <c r="C62" s="17">
        <v>150</v>
      </c>
      <c r="D62" s="17" t="s">
        <v>12</v>
      </c>
      <c r="E62" s="20" t="s">
        <v>680</v>
      </c>
      <c r="F62" s="20"/>
      <c r="G62" s="23">
        <v>0.6118055555555556</v>
      </c>
      <c r="H62" s="17" t="s">
        <v>118</v>
      </c>
      <c r="I62" s="13" t="s">
        <v>143</v>
      </c>
      <c r="K62" s="16"/>
      <c r="L62" s="16"/>
      <c r="M62" s="16"/>
    </row>
    <row r="63" spans="1:13" s="12" customFormat="1" x14ac:dyDescent="0.3">
      <c r="A63" s="17">
        <v>1</v>
      </c>
      <c r="B63" s="17" t="s">
        <v>183</v>
      </c>
      <c r="C63" s="17">
        <v>150</v>
      </c>
      <c r="D63" s="17" t="s">
        <v>12</v>
      </c>
      <c r="E63" s="20" t="s">
        <v>680</v>
      </c>
      <c r="F63" s="20"/>
      <c r="G63" s="23"/>
      <c r="H63" s="17" t="s">
        <v>118</v>
      </c>
      <c r="I63" s="13"/>
      <c r="K63" s="16"/>
      <c r="L63" s="16"/>
      <c r="M63" s="16"/>
    </row>
    <row r="64" spans="1:13" s="12" customFormat="1" x14ac:dyDescent="0.3">
      <c r="A64" s="17">
        <v>1</v>
      </c>
      <c r="B64" s="17" t="s">
        <v>4</v>
      </c>
      <c r="C64" s="17">
        <v>130</v>
      </c>
      <c r="D64" s="17" t="s">
        <v>12</v>
      </c>
      <c r="E64" s="20" t="s">
        <v>776</v>
      </c>
      <c r="F64" s="20" t="s">
        <v>144</v>
      </c>
      <c r="G64" s="23"/>
      <c r="H64" s="17" t="s">
        <v>30</v>
      </c>
      <c r="I64" s="13"/>
      <c r="K64" s="16"/>
      <c r="L64" s="16"/>
      <c r="M64" s="16"/>
    </row>
    <row r="65" spans="1:13" s="12" customFormat="1" x14ac:dyDescent="0.3">
      <c r="A65" s="17">
        <v>1</v>
      </c>
      <c r="B65" s="17" t="s">
        <v>4</v>
      </c>
      <c r="C65" s="17">
        <v>150</v>
      </c>
      <c r="D65" s="17" t="s">
        <v>12</v>
      </c>
      <c r="E65" s="20" t="s">
        <v>680</v>
      </c>
      <c r="F65" s="20"/>
      <c r="G65" s="23"/>
      <c r="H65" s="17" t="s">
        <v>32</v>
      </c>
      <c r="I65" s="13"/>
      <c r="K65" s="16"/>
      <c r="L65" s="16"/>
      <c r="M65" s="16"/>
    </row>
    <row r="66" spans="1:13" s="12" customFormat="1" x14ac:dyDescent="0.3">
      <c r="A66" s="17">
        <v>1</v>
      </c>
      <c r="B66" s="17" t="s">
        <v>4</v>
      </c>
      <c r="C66" s="17">
        <v>150</v>
      </c>
      <c r="D66" s="17" t="s">
        <v>12</v>
      </c>
      <c r="E66" s="20" t="s">
        <v>680</v>
      </c>
      <c r="F66" s="20"/>
      <c r="G66" s="23"/>
      <c r="H66" s="17" t="s">
        <v>118</v>
      </c>
      <c r="I66" s="13"/>
      <c r="K66" s="16"/>
      <c r="L66" s="16"/>
      <c r="M66" s="16"/>
    </row>
    <row r="67" spans="1:13" s="12" customFormat="1" x14ac:dyDescent="0.3">
      <c r="A67" s="17">
        <v>1</v>
      </c>
      <c r="B67" s="17" t="s">
        <v>4</v>
      </c>
      <c r="C67" s="17">
        <v>120</v>
      </c>
      <c r="D67" s="17" t="s">
        <v>12</v>
      </c>
      <c r="E67" s="20" t="s">
        <v>680</v>
      </c>
      <c r="F67" s="20"/>
      <c r="G67" s="23"/>
      <c r="H67" s="17" t="s">
        <v>118</v>
      </c>
      <c r="I67" s="13"/>
      <c r="K67" s="16"/>
      <c r="L67" s="16"/>
      <c r="M67" s="16"/>
    </row>
    <row r="68" spans="1:13" s="12" customFormat="1" x14ac:dyDescent="0.3">
      <c r="A68" s="17">
        <v>1</v>
      </c>
      <c r="B68" s="17" t="s">
        <v>4</v>
      </c>
      <c r="C68" s="17">
        <v>60</v>
      </c>
      <c r="D68" s="17" t="s">
        <v>12</v>
      </c>
      <c r="E68" s="20" t="s">
        <v>61</v>
      </c>
      <c r="F68" s="20" t="s">
        <v>213</v>
      </c>
      <c r="G68" s="23"/>
      <c r="H68" s="17" t="s">
        <v>30</v>
      </c>
      <c r="I68" s="13"/>
      <c r="K68" s="16"/>
      <c r="L68" s="16"/>
      <c r="M68" s="16"/>
    </row>
    <row r="69" spans="1:13" s="12" customFormat="1" x14ac:dyDescent="0.3">
      <c r="A69" s="17">
        <v>1</v>
      </c>
      <c r="B69" s="17" t="s">
        <v>183</v>
      </c>
      <c r="C69" s="17">
        <v>270</v>
      </c>
      <c r="D69" s="17" t="s">
        <v>12</v>
      </c>
      <c r="E69" s="20" t="s">
        <v>61</v>
      </c>
      <c r="F69" s="20" t="s">
        <v>213</v>
      </c>
      <c r="G69" s="23"/>
      <c r="H69" s="17" t="s">
        <v>118</v>
      </c>
      <c r="I69" s="13"/>
      <c r="K69" s="16"/>
      <c r="L69" s="16"/>
      <c r="M69" s="16"/>
    </row>
    <row r="70" spans="1:13" s="12" customFormat="1" x14ac:dyDescent="0.3">
      <c r="A70" s="17">
        <v>1</v>
      </c>
      <c r="B70" s="17" t="s">
        <v>4</v>
      </c>
      <c r="C70" s="17">
        <v>60</v>
      </c>
      <c r="D70" s="17" t="s">
        <v>12</v>
      </c>
      <c r="E70" s="20" t="s">
        <v>681</v>
      </c>
      <c r="F70" s="20"/>
      <c r="G70" s="23"/>
      <c r="H70" s="17" t="s">
        <v>30</v>
      </c>
      <c r="I70" s="13"/>
      <c r="K70" s="16"/>
      <c r="L70" s="16"/>
      <c r="M70" s="16"/>
    </row>
    <row r="71" spans="1:13" s="12" customFormat="1" x14ac:dyDescent="0.3">
      <c r="A71" s="17">
        <v>1</v>
      </c>
      <c r="B71" s="17" t="s">
        <v>4</v>
      </c>
      <c r="C71" s="17">
        <v>160</v>
      </c>
      <c r="D71" s="17" t="s">
        <v>12</v>
      </c>
      <c r="E71" s="20" t="s">
        <v>777</v>
      </c>
      <c r="F71" s="20"/>
      <c r="G71" s="23"/>
      <c r="H71" s="17" t="s">
        <v>118</v>
      </c>
      <c r="I71" s="13"/>
      <c r="K71" s="16"/>
      <c r="L71" s="16"/>
      <c r="M71" s="16"/>
    </row>
    <row r="72" spans="1:13" s="12" customFormat="1" x14ac:dyDescent="0.3">
      <c r="A72" s="17">
        <v>1</v>
      </c>
      <c r="B72" s="17" t="s">
        <v>4</v>
      </c>
      <c r="C72" s="17">
        <v>70</v>
      </c>
      <c r="D72" s="17" t="s">
        <v>12</v>
      </c>
      <c r="E72" s="20" t="s">
        <v>61</v>
      </c>
      <c r="F72" s="20" t="s">
        <v>213</v>
      </c>
      <c r="G72" s="23"/>
      <c r="H72" s="17" t="s">
        <v>30</v>
      </c>
      <c r="I72" s="13"/>
      <c r="K72" s="16"/>
      <c r="L72" s="16"/>
      <c r="M72" s="16"/>
    </row>
    <row r="73" spans="1:13" s="12" customFormat="1" x14ac:dyDescent="0.3">
      <c r="A73" s="17">
        <v>1</v>
      </c>
      <c r="B73" s="17" t="s">
        <v>4</v>
      </c>
      <c r="C73" s="17">
        <v>80</v>
      </c>
      <c r="D73" s="17" t="s">
        <v>12</v>
      </c>
      <c r="E73" s="20" t="s">
        <v>777</v>
      </c>
      <c r="F73" s="20"/>
      <c r="G73" s="23"/>
      <c r="H73" s="17" t="s">
        <v>31</v>
      </c>
      <c r="I73" s="13"/>
      <c r="K73" s="16"/>
      <c r="L73" s="16"/>
      <c r="M73" s="16"/>
    </row>
    <row r="74" spans="1:13" s="12" customFormat="1" x14ac:dyDescent="0.3">
      <c r="A74" s="17">
        <v>2</v>
      </c>
      <c r="B74" s="17" t="s">
        <v>3</v>
      </c>
      <c r="C74" s="17">
        <v>70</v>
      </c>
      <c r="D74" s="17" t="s">
        <v>13</v>
      </c>
      <c r="E74" s="20" t="s">
        <v>666</v>
      </c>
      <c r="F74" s="20"/>
      <c r="G74" s="23"/>
      <c r="H74" s="17" t="s">
        <v>30</v>
      </c>
      <c r="I74" s="13"/>
      <c r="K74" s="16"/>
      <c r="L74" s="16"/>
      <c r="M74" s="16"/>
    </row>
    <row r="75" spans="1:13" s="12" customFormat="1" x14ac:dyDescent="0.3">
      <c r="A75" s="17">
        <v>1</v>
      </c>
      <c r="B75" s="17" t="s">
        <v>4</v>
      </c>
      <c r="C75" s="17">
        <v>50</v>
      </c>
      <c r="D75" s="17" t="s">
        <v>13</v>
      </c>
      <c r="E75" s="20" t="s">
        <v>21</v>
      </c>
      <c r="F75" s="20" t="s">
        <v>213</v>
      </c>
      <c r="G75" s="23"/>
      <c r="H75" s="17" t="s">
        <v>31</v>
      </c>
      <c r="I75" s="13"/>
      <c r="K75" s="16"/>
      <c r="L75" s="16"/>
      <c r="M75" s="16"/>
    </row>
    <row r="76" spans="1:13" s="12" customFormat="1" x14ac:dyDescent="0.3">
      <c r="A76" s="17">
        <v>1</v>
      </c>
      <c r="B76" s="17" t="s">
        <v>3</v>
      </c>
      <c r="C76" s="17">
        <v>80</v>
      </c>
      <c r="D76" s="17" t="s">
        <v>13</v>
      </c>
      <c r="E76" s="20" t="s">
        <v>678</v>
      </c>
      <c r="F76" s="20"/>
      <c r="G76" s="23"/>
      <c r="H76" s="17" t="s">
        <v>31</v>
      </c>
      <c r="I76" s="13"/>
      <c r="K76" s="16"/>
      <c r="L76" s="16"/>
      <c r="M76" s="16"/>
    </row>
    <row r="77" spans="1:13" s="12" customFormat="1" x14ac:dyDescent="0.3">
      <c r="A77" s="17">
        <v>5</v>
      </c>
      <c r="B77" s="17" t="s">
        <v>3</v>
      </c>
      <c r="C77" s="17">
        <v>70</v>
      </c>
      <c r="D77" s="17" t="s">
        <v>13</v>
      </c>
      <c r="E77" s="20" t="s">
        <v>21</v>
      </c>
      <c r="F77" s="20" t="s">
        <v>213</v>
      </c>
      <c r="G77" s="23"/>
      <c r="H77" s="17" t="s">
        <v>30</v>
      </c>
      <c r="I77" s="13"/>
      <c r="K77" s="16"/>
      <c r="L77" s="16"/>
      <c r="M77" s="16"/>
    </row>
    <row r="78" spans="1:13" s="12" customFormat="1" x14ac:dyDescent="0.3">
      <c r="A78" s="17">
        <v>1</v>
      </c>
      <c r="B78" s="17" t="s">
        <v>4</v>
      </c>
      <c r="C78" s="17">
        <v>50</v>
      </c>
      <c r="D78" s="17" t="s">
        <v>13</v>
      </c>
      <c r="E78" s="20" t="s">
        <v>690</v>
      </c>
      <c r="F78" s="20"/>
      <c r="G78" s="23"/>
      <c r="H78" s="17" t="s">
        <v>30</v>
      </c>
      <c r="I78" s="13"/>
      <c r="K78" s="16"/>
      <c r="L78" s="16"/>
      <c r="M78" s="16"/>
    </row>
    <row r="79" spans="1:13" s="12" customFormat="1" x14ac:dyDescent="0.3">
      <c r="A79" s="17">
        <v>1</v>
      </c>
      <c r="B79" s="17" t="s">
        <v>4</v>
      </c>
      <c r="C79" s="17">
        <v>180</v>
      </c>
      <c r="D79" s="17" t="s">
        <v>13</v>
      </c>
      <c r="E79" s="20" t="s">
        <v>21</v>
      </c>
      <c r="F79" s="20" t="s">
        <v>213</v>
      </c>
      <c r="G79" s="23"/>
      <c r="H79" s="17" t="s">
        <v>118</v>
      </c>
      <c r="I79" s="13"/>
      <c r="K79" s="16"/>
      <c r="L79" s="16"/>
      <c r="M79" s="16"/>
    </row>
    <row r="80" spans="1:13" s="12" customFormat="1" x14ac:dyDescent="0.3">
      <c r="A80" s="17">
        <v>2</v>
      </c>
      <c r="B80" s="17" t="s">
        <v>183</v>
      </c>
      <c r="C80" s="17">
        <v>200</v>
      </c>
      <c r="D80" s="17" t="s">
        <v>13</v>
      </c>
      <c r="E80" s="20" t="s">
        <v>666</v>
      </c>
      <c r="F80" s="20"/>
      <c r="G80" s="23"/>
      <c r="H80" s="17" t="s">
        <v>30</v>
      </c>
      <c r="I80" s="13"/>
      <c r="K80" s="16"/>
      <c r="L80" s="16"/>
      <c r="M80" s="16"/>
    </row>
    <row r="81" spans="1:13" s="12" customFormat="1" x14ac:dyDescent="0.3">
      <c r="A81" s="17">
        <v>1</v>
      </c>
      <c r="B81" s="17" t="s">
        <v>4</v>
      </c>
      <c r="C81" s="17">
        <v>50</v>
      </c>
      <c r="D81" s="17" t="s">
        <v>13</v>
      </c>
      <c r="E81" s="20" t="s">
        <v>21</v>
      </c>
      <c r="F81" s="20" t="s">
        <v>213</v>
      </c>
      <c r="G81" s="23">
        <v>0.62847222222222221</v>
      </c>
      <c r="H81" s="17" t="s">
        <v>30</v>
      </c>
      <c r="I81" s="13" t="s">
        <v>143</v>
      </c>
      <c r="K81" s="16"/>
      <c r="L81" s="16"/>
      <c r="M81" s="16"/>
    </row>
    <row r="82" spans="1:13" s="12" customFormat="1" x14ac:dyDescent="0.3">
      <c r="A82" s="17">
        <v>1</v>
      </c>
      <c r="B82" s="17" t="s">
        <v>5</v>
      </c>
      <c r="C82" s="17">
        <v>80</v>
      </c>
      <c r="D82" s="17" t="s">
        <v>13</v>
      </c>
      <c r="E82" s="20" t="s">
        <v>678</v>
      </c>
      <c r="F82" s="20"/>
      <c r="G82" s="23"/>
      <c r="H82" s="17" t="s">
        <v>118</v>
      </c>
      <c r="I82" s="13"/>
      <c r="K82" s="16"/>
      <c r="L82" s="16"/>
      <c r="M82" s="16"/>
    </row>
    <row r="83" spans="1:13" s="12" customFormat="1" x14ac:dyDescent="0.3">
      <c r="A83" s="17">
        <v>1</v>
      </c>
      <c r="B83" s="17" t="s">
        <v>3</v>
      </c>
      <c r="C83" s="17">
        <v>60</v>
      </c>
      <c r="D83" s="17" t="s">
        <v>13</v>
      </c>
      <c r="E83" s="20" t="s">
        <v>678</v>
      </c>
      <c r="F83" s="20"/>
      <c r="G83" s="23"/>
      <c r="H83" s="17" t="s">
        <v>31</v>
      </c>
      <c r="I83" s="13"/>
      <c r="K83" s="16"/>
      <c r="L83" s="16"/>
      <c r="M83" s="16"/>
    </row>
    <row r="84" spans="1:13" s="12" customFormat="1" x14ac:dyDescent="0.3">
      <c r="A84" s="17">
        <v>1</v>
      </c>
      <c r="B84" s="17" t="s">
        <v>4</v>
      </c>
      <c r="C84" s="17">
        <v>70</v>
      </c>
      <c r="D84" s="17" t="s">
        <v>13</v>
      </c>
      <c r="E84" s="20" t="s">
        <v>666</v>
      </c>
      <c r="F84" s="20"/>
      <c r="G84" s="23"/>
      <c r="H84" s="17" t="s">
        <v>30</v>
      </c>
      <c r="I84" s="13"/>
      <c r="K84" s="16"/>
      <c r="L84" s="16"/>
      <c r="M84" s="16"/>
    </row>
    <row r="85" spans="1:13" s="12" customFormat="1" x14ac:dyDescent="0.3">
      <c r="A85" s="17">
        <v>1</v>
      </c>
      <c r="B85" s="17" t="s">
        <v>4</v>
      </c>
      <c r="C85" s="17">
        <v>300</v>
      </c>
      <c r="D85" s="17" t="s">
        <v>13</v>
      </c>
      <c r="E85" s="20" t="s">
        <v>666</v>
      </c>
      <c r="F85" s="20"/>
      <c r="G85" s="23"/>
      <c r="H85" s="17" t="s">
        <v>30</v>
      </c>
      <c r="I85" s="13"/>
      <c r="K85" s="16"/>
      <c r="L85" s="16"/>
      <c r="M85" s="16"/>
    </row>
    <row r="86" spans="1:13" s="12" customFormat="1" x14ac:dyDescent="0.3">
      <c r="A86" s="17">
        <v>1</v>
      </c>
      <c r="B86" s="17" t="s">
        <v>19</v>
      </c>
      <c r="C86" s="17">
        <v>60</v>
      </c>
      <c r="D86" s="17" t="s">
        <v>13</v>
      </c>
      <c r="E86" s="20" t="s">
        <v>678</v>
      </c>
      <c r="F86" s="20"/>
      <c r="G86" s="23"/>
      <c r="H86" s="17" t="s">
        <v>32</v>
      </c>
      <c r="I86" s="13"/>
      <c r="K86" s="16"/>
      <c r="L86" s="16"/>
      <c r="M86" s="16"/>
    </row>
    <row r="87" spans="1:13" s="12" customFormat="1" x14ac:dyDescent="0.3">
      <c r="A87" s="17">
        <v>1</v>
      </c>
      <c r="B87" s="17" t="s">
        <v>4</v>
      </c>
      <c r="C87" s="17">
        <v>60</v>
      </c>
      <c r="D87" s="17" t="s">
        <v>13</v>
      </c>
      <c r="E87" s="20" t="s">
        <v>666</v>
      </c>
      <c r="F87" s="20"/>
      <c r="G87" s="23"/>
      <c r="H87" s="17" t="s">
        <v>32</v>
      </c>
      <c r="I87" s="13"/>
      <c r="K87" s="16"/>
      <c r="L87" s="16"/>
      <c r="M87" s="16"/>
    </row>
    <row r="88" spans="1:13" s="12" customFormat="1" x14ac:dyDescent="0.3">
      <c r="A88" s="17">
        <v>30</v>
      </c>
      <c r="B88" s="17" t="s">
        <v>3</v>
      </c>
      <c r="C88" s="17">
        <v>70</v>
      </c>
      <c r="D88" s="17" t="s">
        <v>14</v>
      </c>
      <c r="E88" s="20" t="s">
        <v>667</v>
      </c>
      <c r="F88" s="20"/>
      <c r="G88" s="23"/>
      <c r="H88" s="17" t="s">
        <v>117</v>
      </c>
      <c r="I88" s="13" t="s">
        <v>143</v>
      </c>
      <c r="K88" s="16"/>
      <c r="L88" s="16"/>
      <c r="M88" s="16"/>
    </row>
    <row r="89" spans="1:13" s="12" customFormat="1" x14ac:dyDescent="0.3">
      <c r="A89" s="17">
        <v>1</v>
      </c>
      <c r="B89" s="17" t="s">
        <v>4</v>
      </c>
      <c r="C89" s="17">
        <v>300</v>
      </c>
      <c r="D89" s="17" t="s">
        <v>14</v>
      </c>
      <c r="E89" s="20" t="s">
        <v>667</v>
      </c>
      <c r="F89" s="20"/>
      <c r="G89" s="23"/>
      <c r="H89" s="17" t="s">
        <v>31</v>
      </c>
      <c r="I89" s="13"/>
      <c r="K89" s="16"/>
      <c r="L89" s="16"/>
      <c r="M89" s="16"/>
    </row>
    <row r="90" spans="1:13" s="12" customFormat="1" x14ac:dyDescent="0.3">
      <c r="A90" s="17">
        <v>1</v>
      </c>
      <c r="B90" s="17" t="s">
        <v>183</v>
      </c>
      <c r="C90" s="17">
        <v>300</v>
      </c>
      <c r="D90" s="17" t="s">
        <v>15</v>
      </c>
      <c r="E90" s="20" t="s">
        <v>680</v>
      </c>
      <c r="F90" s="20"/>
      <c r="G90" s="23"/>
      <c r="H90" s="17" t="s">
        <v>118</v>
      </c>
      <c r="I90" s="13" t="s">
        <v>143</v>
      </c>
      <c r="K90" s="16"/>
      <c r="L90" s="16"/>
      <c r="M90" s="16"/>
    </row>
    <row r="91" spans="1:13" s="12" customFormat="1" x14ac:dyDescent="0.3">
      <c r="A91" s="17">
        <v>1</v>
      </c>
      <c r="B91" s="17" t="s">
        <v>183</v>
      </c>
      <c r="C91" s="17">
        <v>200</v>
      </c>
      <c r="D91" s="17" t="s">
        <v>15</v>
      </c>
      <c r="E91" s="20" t="s">
        <v>680</v>
      </c>
      <c r="F91" s="20"/>
      <c r="G91" s="23"/>
      <c r="H91" s="17" t="s">
        <v>118</v>
      </c>
      <c r="I91" s="13"/>
      <c r="K91" s="16"/>
      <c r="L91" s="16"/>
      <c r="M91" s="16"/>
    </row>
    <row r="92" spans="1:13" s="12" customFormat="1" x14ac:dyDescent="0.3">
      <c r="A92" s="17">
        <v>2</v>
      </c>
      <c r="B92" s="17" t="s">
        <v>183</v>
      </c>
      <c r="C92" s="17">
        <v>280</v>
      </c>
      <c r="D92" s="17" t="s">
        <v>15</v>
      </c>
      <c r="E92" s="20" t="s">
        <v>680</v>
      </c>
      <c r="F92" s="20"/>
      <c r="G92" s="23"/>
      <c r="H92" s="17" t="s">
        <v>118</v>
      </c>
      <c r="I92" s="13"/>
      <c r="K92" s="16"/>
      <c r="L92" s="16"/>
      <c r="M92" s="16"/>
    </row>
    <row r="93" spans="1:13" s="12" customFormat="1" x14ac:dyDescent="0.3">
      <c r="A93" s="17">
        <v>1</v>
      </c>
      <c r="B93" s="17" t="s">
        <v>3</v>
      </c>
      <c r="C93" s="17">
        <v>60</v>
      </c>
      <c r="D93" s="17" t="s">
        <v>15</v>
      </c>
      <c r="E93" s="20" t="s">
        <v>680</v>
      </c>
      <c r="F93" s="20"/>
      <c r="G93" s="23"/>
      <c r="H93" s="17" t="s">
        <v>32</v>
      </c>
      <c r="I93" s="13"/>
      <c r="K93" s="16"/>
      <c r="L93" s="16"/>
      <c r="M93" s="16"/>
    </row>
    <row r="94" spans="1:13" s="12" customFormat="1" x14ac:dyDescent="0.3">
      <c r="A94" s="17">
        <v>1</v>
      </c>
      <c r="B94" s="17" t="s">
        <v>4</v>
      </c>
      <c r="C94" s="17">
        <v>90</v>
      </c>
      <c r="D94" s="17" t="s">
        <v>15</v>
      </c>
      <c r="E94" s="20" t="s">
        <v>681</v>
      </c>
      <c r="F94" s="20"/>
      <c r="G94" s="23"/>
      <c r="H94" s="17" t="s">
        <v>30</v>
      </c>
      <c r="I94" s="13"/>
      <c r="K94" s="16"/>
      <c r="L94" s="16"/>
      <c r="M94" s="16"/>
    </row>
    <row r="95" spans="1:13" s="12" customFormat="1" x14ac:dyDescent="0.3">
      <c r="A95" s="17">
        <v>1</v>
      </c>
      <c r="B95" s="17" t="s">
        <v>4</v>
      </c>
      <c r="C95" s="17">
        <v>100</v>
      </c>
      <c r="D95" s="17" t="s">
        <v>15</v>
      </c>
      <c r="E95" s="20" t="s">
        <v>681</v>
      </c>
      <c r="F95" s="20"/>
      <c r="G95" s="23"/>
      <c r="H95" s="17" t="s">
        <v>30</v>
      </c>
      <c r="I95" s="13"/>
      <c r="K95" s="16"/>
      <c r="L95" s="16"/>
      <c r="M95" s="16"/>
    </row>
    <row r="96" spans="1:13" s="12" customFormat="1" x14ac:dyDescent="0.3">
      <c r="A96" s="17">
        <v>1</v>
      </c>
      <c r="B96" s="17" t="s">
        <v>3</v>
      </c>
      <c r="C96" s="17">
        <v>90</v>
      </c>
      <c r="D96" s="17" t="s">
        <v>15</v>
      </c>
      <c r="E96" s="20" t="s">
        <v>681</v>
      </c>
      <c r="F96" s="20"/>
      <c r="G96" s="23"/>
      <c r="H96" s="17" t="s">
        <v>118</v>
      </c>
      <c r="I96" s="13"/>
      <c r="K96" s="16"/>
      <c r="L96" s="16"/>
      <c r="M96" s="16"/>
    </row>
    <row r="97" spans="1:13" s="12" customFormat="1" x14ac:dyDescent="0.3">
      <c r="A97" s="17">
        <v>1</v>
      </c>
      <c r="B97" s="17" t="s">
        <v>3</v>
      </c>
      <c r="C97" s="17">
        <v>100</v>
      </c>
      <c r="D97" s="17" t="s">
        <v>15</v>
      </c>
      <c r="E97" s="20" t="s">
        <v>680</v>
      </c>
      <c r="F97" s="20"/>
      <c r="G97" s="23"/>
      <c r="H97" s="17" t="s">
        <v>118</v>
      </c>
      <c r="I97" s="13"/>
      <c r="K97" s="16"/>
      <c r="L97" s="16"/>
      <c r="M97" s="16"/>
    </row>
    <row r="98" spans="1:13" s="12" customFormat="1" x14ac:dyDescent="0.3">
      <c r="A98" s="17">
        <v>1</v>
      </c>
      <c r="B98" s="17" t="s">
        <v>4</v>
      </c>
      <c r="C98" s="17">
        <v>80</v>
      </c>
      <c r="D98" s="17" t="s">
        <v>15</v>
      </c>
      <c r="E98" s="20" t="s">
        <v>680</v>
      </c>
      <c r="F98" s="20"/>
      <c r="G98" s="23"/>
      <c r="H98" s="17" t="s">
        <v>118</v>
      </c>
      <c r="I98" s="13"/>
      <c r="K98" s="16"/>
      <c r="L98" s="16"/>
      <c r="M98" s="16"/>
    </row>
    <row r="99" spans="1:13" s="12" customFormat="1" x14ac:dyDescent="0.3">
      <c r="A99" s="17">
        <v>1</v>
      </c>
      <c r="B99" s="17" t="s">
        <v>4</v>
      </c>
      <c r="C99" s="17">
        <v>150</v>
      </c>
      <c r="D99" s="17" t="s">
        <v>15</v>
      </c>
      <c r="E99" s="20" t="s">
        <v>680</v>
      </c>
      <c r="F99" s="20"/>
      <c r="G99" s="23"/>
      <c r="H99" s="17" t="s">
        <v>118</v>
      </c>
      <c r="I99" s="13"/>
      <c r="K99" s="16"/>
      <c r="L99" s="16"/>
      <c r="M99" s="16"/>
    </row>
    <row r="100" spans="1:13" s="12" customFormat="1" x14ac:dyDescent="0.3">
      <c r="A100" s="16">
        <v>1</v>
      </c>
      <c r="B100" s="17" t="s">
        <v>4</v>
      </c>
      <c r="C100" s="16">
        <v>180</v>
      </c>
      <c r="D100" s="17" t="s">
        <v>15</v>
      </c>
      <c r="E100" s="20" t="s">
        <v>680</v>
      </c>
      <c r="F100" s="19"/>
      <c r="G100" s="26"/>
      <c r="H100" s="16" t="s">
        <v>118</v>
      </c>
      <c r="K100" s="16"/>
      <c r="L100" s="16"/>
      <c r="M100" s="16"/>
    </row>
    <row r="101" spans="1:13" s="12" customFormat="1" x14ac:dyDescent="0.3">
      <c r="A101" s="16">
        <v>2</v>
      </c>
      <c r="B101" s="16" t="s">
        <v>4</v>
      </c>
      <c r="C101" s="16">
        <v>120</v>
      </c>
      <c r="D101" s="16" t="s">
        <v>15</v>
      </c>
      <c r="E101" s="19" t="s">
        <v>61</v>
      </c>
      <c r="F101" s="19" t="s">
        <v>213</v>
      </c>
      <c r="G101" s="26"/>
      <c r="H101" s="16" t="s">
        <v>118</v>
      </c>
      <c r="K101" s="16"/>
      <c r="L101" s="16"/>
      <c r="M101" s="16"/>
    </row>
    <row r="102" spans="1:13" s="12" customFormat="1" x14ac:dyDescent="0.3">
      <c r="A102" s="16">
        <v>2</v>
      </c>
      <c r="B102" s="16" t="s">
        <v>3</v>
      </c>
      <c r="C102" s="16">
        <v>70</v>
      </c>
      <c r="D102" s="16" t="s">
        <v>15</v>
      </c>
      <c r="E102" s="19" t="s">
        <v>61</v>
      </c>
      <c r="F102" s="19" t="s">
        <v>213</v>
      </c>
      <c r="G102" s="26"/>
      <c r="H102" s="16" t="s">
        <v>117</v>
      </c>
      <c r="K102" s="16"/>
      <c r="L102" s="16"/>
      <c r="M102" s="16"/>
    </row>
    <row r="103" spans="1:13" s="12" customFormat="1" x14ac:dyDescent="0.3">
      <c r="A103" s="16">
        <v>1</v>
      </c>
      <c r="B103" s="16" t="s">
        <v>4</v>
      </c>
      <c r="C103" s="16">
        <v>100</v>
      </c>
      <c r="D103" s="16" t="s">
        <v>15</v>
      </c>
      <c r="E103" s="19" t="s">
        <v>61</v>
      </c>
      <c r="F103" s="19" t="s">
        <v>213</v>
      </c>
      <c r="G103" s="26"/>
      <c r="H103" s="16" t="s">
        <v>117</v>
      </c>
      <c r="K103" s="16"/>
      <c r="L103" s="16"/>
      <c r="M103" s="16"/>
    </row>
    <row r="104" spans="1:13" s="12" customFormat="1" x14ac:dyDescent="0.3">
      <c r="A104" s="16">
        <v>50</v>
      </c>
      <c r="B104" s="16" t="s">
        <v>3</v>
      </c>
      <c r="C104" s="16">
        <v>80</v>
      </c>
      <c r="D104" s="16" t="s">
        <v>15</v>
      </c>
      <c r="E104" s="19" t="s">
        <v>61</v>
      </c>
      <c r="F104" s="19" t="s">
        <v>213</v>
      </c>
      <c r="G104" s="26"/>
      <c r="H104" s="16" t="s">
        <v>117</v>
      </c>
      <c r="K104" s="16"/>
      <c r="L104" s="16"/>
      <c r="M104" s="16"/>
    </row>
    <row r="105" spans="1:13" s="12" customFormat="1" x14ac:dyDescent="0.3">
      <c r="A105" s="16">
        <v>1</v>
      </c>
      <c r="B105" s="16" t="s">
        <v>3</v>
      </c>
      <c r="C105" s="16">
        <v>60</v>
      </c>
      <c r="D105" s="16" t="s">
        <v>15</v>
      </c>
      <c r="E105" s="19" t="s">
        <v>61</v>
      </c>
      <c r="F105" s="19" t="s">
        <v>213</v>
      </c>
      <c r="G105" s="26"/>
      <c r="H105" s="16" t="s">
        <v>30</v>
      </c>
      <c r="K105" s="16"/>
      <c r="L105" s="16"/>
      <c r="M105" s="16"/>
    </row>
    <row r="106" spans="1:13" s="12" customFormat="1" x14ac:dyDescent="0.3">
      <c r="A106" s="16">
        <v>2</v>
      </c>
      <c r="B106" s="16" t="s">
        <v>4</v>
      </c>
      <c r="C106" s="16">
        <v>70</v>
      </c>
      <c r="D106" s="16" t="s">
        <v>15</v>
      </c>
      <c r="E106" s="19" t="s">
        <v>61</v>
      </c>
      <c r="F106" s="19" t="s">
        <v>213</v>
      </c>
      <c r="G106" s="26"/>
      <c r="H106" s="16" t="s">
        <v>30</v>
      </c>
      <c r="K106" s="16"/>
      <c r="L106" s="16"/>
      <c r="M106" s="16"/>
    </row>
    <row r="107" spans="1:13" s="12" customFormat="1" x14ac:dyDescent="0.3">
      <c r="A107" s="16">
        <v>1</v>
      </c>
      <c r="B107" s="16" t="s">
        <v>4</v>
      </c>
      <c r="C107" s="16">
        <v>120</v>
      </c>
      <c r="D107" s="16" t="s">
        <v>15</v>
      </c>
      <c r="E107" s="19" t="s">
        <v>61</v>
      </c>
      <c r="F107" s="19" t="s">
        <v>213</v>
      </c>
      <c r="G107" s="26"/>
      <c r="H107" s="16" t="s">
        <v>117</v>
      </c>
      <c r="K107" s="16"/>
      <c r="L107" s="16"/>
      <c r="M107" s="16"/>
    </row>
    <row r="108" spans="1:13" s="12" customFormat="1" x14ac:dyDescent="0.3">
      <c r="A108" s="16">
        <v>2</v>
      </c>
      <c r="B108" s="16" t="s">
        <v>3</v>
      </c>
      <c r="C108" s="16">
        <v>8</v>
      </c>
      <c r="D108" s="16" t="s">
        <v>15</v>
      </c>
      <c r="E108" s="19" t="s">
        <v>61</v>
      </c>
      <c r="F108" s="19" t="s">
        <v>213</v>
      </c>
      <c r="G108" s="26"/>
      <c r="H108" s="16" t="s">
        <v>117</v>
      </c>
      <c r="K108" s="16"/>
      <c r="L108" s="16"/>
      <c r="M108" s="16"/>
    </row>
    <row r="109" spans="1:13" s="12" customFormat="1" x14ac:dyDescent="0.3">
      <c r="A109" s="16">
        <v>3</v>
      </c>
      <c r="B109" s="16" t="s">
        <v>4</v>
      </c>
      <c r="C109" s="16">
        <v>180</v>
      </c>
      <c r="D109" s="16" t="s">
        <v>15</v>
      </c>
      <c r="E109" s="19" t="s">
        <v>680</v>
      </c>
      <c r="F109" s="19"/>
      <c r="G109" s="26"/>
      <c r="H109" s="16" t="s">
        <v>118</v>
      </c>
      <c r="K109" s="16"/>
      <c r="L109" s="16"/>
      <c r="M109" s="16"/>
    </row>
    <row r="110" spans="1:13" s="12" customFormat="1" x14ac:dyDescent="0.3">
      <c r="A110" s="16">
        <v>2</v>
      </c>
      <c r="B110" s="16" t="s">
        <v>4</v>
      </c>
      <c r="C110" s="16">
        <v>280</v>
      </c>
      <c r="D110" s="16" t="s">
        <v>15</v>
      </c>
      <c r="E110" s="19" t="s">
        <v>680</v>
      </c>
      <c r="F110" s="19"/>
      <c r="G110" s="26"/>
      <c r="H110" s="16" t="s">
        <v>118</v>
      </c>
      <c r="K110" s="16"/>
      <c r="L110" s="16"/>
      <c r="M110" s="16"/>
    </row>
    <row r="111" spans="1:13" s="12" customFormat="1" x14ac:dyDescent="0.3">
      <c r="A111" s="16">
        <v>1</v>
      </c>
      <c r="B111" s="16" t="s">
        <v>4</v>
      </c>
      <c r="C111" s="16">
        <v>80</v>
      </c>
      <c r="D111" s="16" t="s">
        <v>15</v>
      </c>
      <c r="E111" s="19" t="s">
        <v>681</v>
      </c>
      <c r="F111" s="19"/>
      <c r="G111" s="26"/>
      <c r="H111" s="16" t="s">
        <v>30</v>
      </c>
      <c r="K111" s="16"/>
      <c r="L111" s="16"/>
      <c r="M111" s="16"/>
    </row>
    <row r="112" spans="1:13" s="12" customFormat="1" x14ac:dyDescent="0.3">
      <c r="A112" s="16">
        <v>1</v>
      </c>
      <c r="B112" s="16" t="s">
        <v>3</v>
      </c>
      <c r="C112" s="16">
        <v>30</v>
      </c>
      <c r="D112" s="16" t="s">
        <v>15</v>
      </c>
      <c r="E112" s="19" t="s">
        <v>681</v>
      </c>
      <c r="F112" s="19"/>
      <c r="G112" s="26"/>
      <c r="H112" s="16" t="s">
        <v>30</v>
      </c>
      <c r="K112" s="16"/>
      <c r="L112" s="16"/>
      <c r="M112" s="16"/>
    </row>
    <row r="113" spans="1:13" s="12" customFormat="1" x14ac:dyDescent="0.3">
      <c r="A113" s="16">
        <v>2</v>
      </c>
      <c r="B113" s="16" t="s">
        <v>183</v>
      </c>
      <c r="C113" s="16">
        <v>200</v>
      </c>
      <c r="D113" s="16" t="s">
        <v>15</v>
      </c>
      <c r="E113" s="19" t="s">
        <v>681</v>
      </c>
      <c r="F113" s="19"/>
      <c r="G113" s="26">
        <v>0.6381944444444444</v>
      </c>
      <c r="H113" s="16" t="s">
        <v>117</v>
      </c>
      <c r="K113" s="16"/>
      <c r="L113" s="16"/>
      <c r="M113" s="16"/>
    </row>
    <row r="114" spans="1:13" s="12" customFormat="1" x14ac:dyDescent="0.3">
      <c r="A114" s="16">
        <v>1</v>
      </c>
      <c r="B114" s="16" t="s">
        <v>4</v>
      </c>
      <c r="C114" s="16">
        <v>70</v>
      </c>
      <c r="D114" s="16" t="s">
        <v>15</v>
      </c>
      <c r="E114" s="19" t="s">
        <v>681</v>
      </c>
      <c r="F114" s="19"/>
      <c r="G114" s="26"/>
      <c r="H114" s="16" t="s">
        <v>117</v>
      </c>
      <c r="K114" s="16"/>
      <c r="L114" s="16"/>
      <c r="M114" s="16"/>
    </row>
    <row r="115" spans="1:13" s="12" customFormat="1" x14ac:dyDescent="0.3">
      <c r="A115" s="16">
        <v>1</v>
      </c>
      <c r="B115" s="16" t="s">
        <v>183</v>
      </c>
      <c r="C115" s="16">
        <v>80</v>
      </c>
      <c r="D115" s="16" t="s">
        <v>15</v>
      </c>
      <c r="E115" s="19" t="s">
        <v>681</v>
      </c>
      <c r="F115" s="19"/>
      <c r="G115" s="26"/>
      <c r="H115" s="16" t="s">
        <v>117</v>
      </c>
      <c r="K115" s="16"/>
      <c r="L115" s="16"/>
      <c r="M115" s="16"/>
    </row>
    <row r="116" spans="1:13" s="12" customFormat="1" x14ac:dyDescent="0.3">
      <c r="A116" s="16">
        <v>1</v>
      </c>
      <c r="B116" s="16" t="s">
        <v>4</v>
      </c>
      <c r="C116" s="16">
        <v>50</v>
      </c>
      <c r="D116" s="16" t="s">
        <v>15</v>
      </c>
      <c r="E116" s="19" t="s">
        <v>681</v>
      </c>
      <c r="F116" s="19"/>
      <c r="G116" s="26"/>
      <c r="H116" s="16" t="s">
        <v>117</v>
      </c>
      <c r="K116" s="16"/>
      <c r="L116" s="16"/>
      <c r="M116" s="16"/>
    </row>
    <row r="117" spans="1:13" s="12" customFormat="1" x14ac:dyDescent="0.3">
      <c r="A117" s="16">
        <v>1</v>
      </c>
      <c r="B117" s="16" t="s">
        <v>4</v>
      </c>
      <c r="C117" s="16">
        <v>100</v>
      </c>
      <c r="D117" s="16" t="s">
        <v>15</v>
      </c>
      <c r="E117" s="19" t="s">
        <v>681</v>
      </c>
      <c r="F117" s="19"/>
      <c r="G117" s="26"/>
      <c r="H117" s="16" t="s">
        <v>30</v>
      </c>
      <c r="K117" s="16"/>
      <c r="L117" s="16"/>
      <c r="M117" s="16"/>
    </row>
    <row r="118" spans="1:13" s="12" customFormat="1" x14ac:dyDescent="0.3">
      <c r="A118" s="16">
        <v>1</v>
      </c>
      <c r="B118" s="16" t="s">
        <v>3</v>
      </c>
      <c r="C118" s="16">
        <v>100</v>
      </c>
      <c r="D118" s="16" t="s">
        <v>16</v>
      </c>
      <c r="E118" s="19" t="s">
        <v>678</v>
      </c>
      <c r="F118" s="19"/>
      <c r="G118" s="26">
        <v>0.64097222222222217</v>
      </c>
      <c r="H118" s="16" t="s">
        <v>30</v>
      </c>
      <c r="K118" s="16"/>
      <c r="L118" s="16"/>
      <c r="M118" s="16"/>
    </row>
    <row r="119" spans="1:13" s="12" customFormat="1" x14ac:dyDescent="0.3">
      <c r="A119" s="16">
        <v>1</v>
      </c>
      <c r="B119" s="16" t="s">
        <v>183</v>
      </c>
      <c r="C119" s="16">
        <v>200</v>
      </c>
      <c r="D119" s="16" t="s">
        <v>16</v>
      </c>
      <c r="E119" s="19" t="s">
        <v>678</v>
      </c>
      <c r="F119" s="19"/>
      <c r="G119" s="26"/>
      <c r="H119" s="16" t="s">
        <v>30</v>
      </c>
      <c r="K119" s="16"/>
      <c r="L119" s="16"/>
      <c r="M119" s="16"/>
    </row>
    <row r="120" spans="1:13" s="12" customFormat="1" x14ac:dyDescent="0.3">
      <c r="A120" s="16">
        <v>1</v>
      </c>
      <c r="B120" s="16" t="s">
        <v>3</v>
      </c>
      <c r="C120" s="16">
        <v>80</v>
      </c>
      <c r="D120" s="16" t="s">
        <v>16</v>
      </c>
      <c r="E120" s="19" t="s">
        <v>666</v>
      </c>
      <c r="F120" s="19"/>
      <c r="G120" s="26"/>
      <c r="H120" s="16" t="s">
        <v>117</v>
      </c>
      <c r="K120" s="16"/>
      <c r="L120" s="16"/>
      <c r="M120" s="16"/>
    </row>
    <row r="121" spans="1:13" s="12" customFormat="1" x14ac:dyDescent="0.3">
      <c r="A121" s="16">
        <v>2</v>
      </c>
      <c r="B121" s="16" t="s">
        <v>3</v>
      </c>
      <c r="C121" s="16">
        <v>80</v>
      </c>
      <c r="D121" s="16" t="s">
        <v>16</v>
      </c>
      <c r="E121" s="19" t="s">
        <v>666</v>
      </c>
      <c r="F121" s="19"/>
      <c r="G121" s="26"/>
      <c r="H121" s="16" t="s">
        <v>117</v>
      </c>
      <c r="K121" s="16"/>
      <c r="L121" s="16"/>
      <c r="M121" s="16"/>
    </row>
    <row r="122" spans="1:13" s="12" customFormat="1" x14ac:dyDescent="0.3">
      <c r="A122" s="16">
        <v>12</v>
      </c>
      <c r="B122" s="16" t="s">
        <v>3</v>
      </c>
      <c r="C122" s="16">
        <v>70</v>
      </c>
      <c r="D122" s="16" t="s">
        <v>16</v>
      </c>
      <c r="E122" s="19" t="s">
        <v>666</v>
      </c>
      <c r="F122" s="19"/>
      <c r="G122" s="26"/>
      <c r="H122" s="16" t="s">
        <v>117</v>
      </c>
      <c r="K122" s="16"/>
      <c r="L122" s="16"/>
      <c r="M122" s="16"/>
    </row>
    <row r="123" spans="1:13" s="12" customFormat="1" x14ac:dyDescent="0.3">
      <c r="A123" s="16">
        <v>2</v>
      </c>
      <c r="B123" s="16" t="s">
        <v>3</v>
      </c>
      <c r="C123" s="16">
        <v>60</v>
      </c>
      <c r="D123" s="16" t="s">
        <v>16</v>
      </c>
      <c r="E123" s="19" t="s">
        <v>666</v>
      </c>
      <c r="F123" s="19"/>
      <c r="G123" s="26"/>
      <c r="H123" s="16" t="s">
        <v>117</v>
      </c>
      <c r="K123" s="16"/>
      <c r="L123" s="16"/>
      <c r="M123" s="16"/>
    </row>
    <row r="124" spans="1:13" s="12" customFormat="1" x14ac:dyDescent="0.3">
      <c r="A124" s="16">
        <v>15</v>
      </c>
      <c r="B124" s="16" t="s">
        <v>3</v>
      </c>
      <c r="C124" s="16">
        <v>70</v>
      </c>
      <c r="D124" s="16" t="s">
        <v>16</v>
      </c>
      <c r="E124" s="19" t="s">
        <v>678</v>
      </c>
      <c r="F124" s="19"/>
      <c r="G124" s="26"/>
      <c r="H124" s="16" t="s">
        <v>30</v>
      </c>
      <c r="K124" s="16"/>
      <c r="L124" s="16"/>
      <c r="M124" s="16"/>
    </row>
    <row r="125" spans="1:13" s="12" customFormat="1" x14ac:dyDescent="0.3">
      <c r="A125" s="16">
        <v>5</v>
      </c>
      <c r="B125" s="16" t="s">
        <v>3</v>
      </c>
      <c r="C125" s="16">
        <v>80</v>
      </c>
      <c r="D125" s="16" t="s">
        <v>16</v>
      </c>
      <c r="E125" s="19" t="s">
        <v>678</v>
      </c>
      <c r="F125" s="19"/>
      <c r="G125" s="26"/>
      <c r="H125" s="16" t="s">
        <v>30</v>
      </c>
      <c r="K125" s="16"/>
      <c r="L125" s="16"/>
      <c r="M125" s="16"/>
    </row>
    <row r="126" spans="1:13" s="12" customFormat="1" x14ac:dyDescent="0.3">
      <c r="A126" s="16">
        <v>20</v>
      </c>
      <c r="B126" s="16" t="s">
        <v>4</v>
      </c>
      <c r="C126" s="16">
        <v>50</v>
      </c>
      <c r="D126" s="16" t="s">
        <v>16</v>
      </c>
      <c r="E126" s="19" t="s">
        <v>678</v>
      </c>
      <c r="F126" s="19"/>
      <c r="G126" s="26"/>
      <c r="H126" s="16" t="s">
        <v>30</v>
      </c>
      <c r="K126" s="16"/>
      <c r="L126" s="16"/>
      <c r="M126" s="16"/>
    </row>
    <row r="127" spans="1:13" s="12" customFormat="1" x14ac:dyDescent="0.3">
      <c r="A127" s="16">
        <v>1</v>
      </c>
      <c r="B127" s="16" t="s">
        <v>4</v>
      </c>
      <c r="C127" s="16">
        <v>220</v>
      </c>
      <c r="D127" s="16" t="s">
        <v>16</v>
      </c>
      <c r="E127" s="19" t="s">
        <v>678</v>
      </c>
      <c r="F127" s="19"/>
      <c r="G127" s="26"/>
      <c r="H127" s="16" t="s">
        <v>118</v>
      </c>
      <c r="K127" s="16"/>
      <c r="L127" s="16"/>
      <c r="M127" s="16"/>
    </row>
    <row r="128" spans="1:13" s="12" customFormat="1" x14ac:dyDescent="0.3">
      <c r="A128" s="16">
        <v>1</v>
      </c>
      <c r="B128" s="16" t="s">
        <v>4</v>
      </c>
      <c r="C128" s="16">
        <v>180</v>
      </c>
      <c r="D128" s="16" t="s">
        <v>16</v>
      </c>
      <c r="E128" s="19" t="s">
        <v>678</v>
      </c>
      <c r="F128" s="19"/>
      <c r="G128" s="26"/>
      <c r="H128" s="16" t="s">
        <v>118</v>
      </c>
      <c r="K128" s="16"/>
      <c r="L128" s="16"/>
      <c r="M128" s="16"/>
    </row>
    <row r="129" spans="1:13" s="12" customFormat="1" x14ac:dyDescent="0.3">
      <c r="A129" s="16">
        <v>1</v>
      </c>
      <c r="B129" s="16" t="s">
        <v>3</v>
      </c>
      <c r="C129" s="16">
        <v>60</v>
      </c>
      <c r="D129" s="16" t="s">
        <v>16</v>
      </c>
      <c r="E129" s="19" t="s">
        <v>666</v>
      </c>
      <c r="F129" s="19"/>
      <c r="G129" s="26"/>
      <c r="H129" s="16" t="s">
        <v>32</v>
      </c>
      <c r="K129" s="16"/>
      <c r="L129" s="16"/>
      <c r="M129" s="16"/>
    </row>
    <row r="130" spans="1:13" s="12" customFormat="1" x14ac:dyDescent="0.3">
      <c r="A130" s="16">
        <v>2</v>
      </c>
      <c r="B130" s="16" t="s">
        <v>4</v>
      </c>
      <c r="C130" s="16">
        <v>80</v>
      </c>
      <c r="D130" s="16" t="s">
        <v>16</v>
      </c>
      <c r="E130" s="19" t="s">
        <v>678</v>
      </c>
      <c r="F130" s="19"/>
      <c r="G130" s="26"/>
      <c r="H130" s="16" t="s">
        <v>118</v>
      </c>
      <c r="K130" s="16"/>
      <c r="L130" s="16"/>
      <c r="M130" s="16"/>
    </row>
    <row r="131" spans="1:13" s="12" customFormat="1" x14ac:dyDescent="0.3">
      <c r="A131" s="16">
        <v>12</v>
      </c>
      <c r="B131" s="16" t="s">
        <v>3</v>
      </c>
      <c r="C131" s="16">
        <v>80</v>
      </c>
      <c r="D131" s="16" t="s">
        <v>16</v>
      </c>
      <c r="E131" s="19" t="s">
        <v>678</v>
      </c>
      <c r="F131" s="19"/>
      <c r="G131" s="26"/>
      <c r="H131" s="16" t="s">
        <v>30</v>
      </c>
      <c r="K131" s="16"/>
      <c r="L131" s="16"/>
      <c r="M131" s="16"/>
    </row>
    <row r="132" spans="1:13" s="12" customFormat="1" x14ac:dyDescent="0.3">
      <c r="A132" s="16">
        <v>1</v>
      </c>
      <c r="B132" s="16" t="s">
        <v>3</v>
      </c>
      <c r="C132" s="16">
        <v>60</v>
      </c>
      <c r="D132" s="16" t="s">
        <v>16</v>
      </c>
      <c r="E132" s="19" t="s">
        <v>678</v>
      </c>
      <c r="F132" s="19"/>
      <c r="G132" s="26"/>
      <c r="H132" s="16" t="s">
        <v>30</v>
      </c>
      <c r="K132" s="16"/>
      <c r="L132" s="16"/>
      <c r="M132" s="16"/>
    </row>
    <row r="133" spans="1:13" s="12" customFormat="1" x14ac:dyDescent="0.3">
      <c r="A133" s="16">
        <v>1</v>
      </c>
      <c r="B133" s="16" t="s">
        <v>4</v>
      </c>
      <c r="C133" s="16">
        <v>90</v>
      </c>
      <c r="D133" s="16" t="s">
        <v>16</v>
      </c>
      <c r="E133" s="19" t="s">
        <v>678</v>
      </c>
      <c r="F133" s="19"/>
      <c r="G133" s="26"/>
      <c r="H133" s="16" t="s">
        <v>32</v>
      </c>
      <c r="K133" s="16"/>
      <c r="L133" s="16"/>
      <c r="M133" s="16"/>
    </row>
    <row r="134" spans="1:13" s="12" customFormat="1" x14ac:dyDescent="0.3">
      <c r="A134" s="16">
        <v>1</v>
      </c>
      <c r="B134" s="16" t="s">
        <v>4</v>
      </c>
      <c r="C134" s="16">
        <v>70</v>
      </c>
      <c r="D134" s="16" t="s">
        <v>16</v>
      </c>
      <c r="E134" s="19" t="s">
        <v>678</v>
      </c>
      <c r="F134" s="19"/>
      <c r="G134" s="26"/>
      <c r="H134" s="16" t="s">
        <v>118</v>
      </c>
      <c r="K134" s="16"/>
      <c r="L134" s="16"/>
      <c r="M134" s="16"/>
    </row>
    <row r="135" spans="1:13" s="12" customFormat="1" x14ac:dyDescent="0.3">
      <c r="A135" s="16">
        <v>7</v>
      </c>
      <c r="B135" s="16" t="s">
        <v>3</v>
      </c>
      <c r="C135" s="16">
        <v>60</v>
      </c>
      <c r="D135" s="16" t="s">
        <v>16</v>
      </c>
      <c r="E135" s="19" t="s">
        <v>666</v>
      </c>
      <c r="F135" s="19"/>
      <c r="G135" s="26"/>
      <c r="H135" s="16" t="s">
        <v>32</v>
      </c>
      <c r="K135" s="16"/>
      <c r="L135" s="16"/>
      <c r="M135" s="16"/>
    </row>
    <row r="136" spans="1:13" s="12" customFormat="1" x14ac:dyDescent="0.3">
      <c r="A136" s="16">
        <v>7</v>
      </c>
      <c r="B136" s="16" t="s">
        <v>3</v>
      </c>
      <c r="C136" s="16">
        <v>90</v>
      </c>
      <c r="D136" s="16" t="s">
        <v>16</v>
      </c>
      <c r="E136" s="19" t="s">
        <v>666</v>
      </c>
      <c r="F136" s="19"/>
      <c r="G136" s="26"/>
      <c r="H136" s="16" t="s">
        <v>32</v>
      </c>
      <c r="K136" s="16"/>
      <c r="L136" s="16"/>
      <c r="M136" s="16"/>
    </row>
    <row r="137" spans="1:13" s="12" customFormat="1" x14ac:dyDescent="0.3">
      <c r="A137" s="16">
        <v>2</v>
      </c>
      <c r="B137" s="16" t="s">
        <v>3</v>
      </c>
      <c r="C137" s="16">
        <v>60</v>
      </c>
      <c r="D137" s="16" t="s">
        <v>42</v>
      </c>
      <c r="E137" s="19" t="s">
        <v>681</v>
      </c>
      <c r="F137" s="19"/>
      <c r="G137" s="26">
        <v>0.6479166666666667</v>
      </c>
      <c r="H137" s="16" t="s">
        <v>117</v>
      </c>
      <c r="K137" s="16"/>
      <c r="L137" s="16"/>
      <c r="M137" s="16"/>
    </row>
    <row r="138" spans="1:13" s="12" customFormat="1" x14ac:dyDescent="0.3">
      <c r="A138" s="16">
        <v>1</v>
      </c>
      <c r="B138" s="16" t="s">
        <v>3</v>
      </c>
      <c r="C138" s="16">
        <v>70</v>
      </c>
      <c r="D138" s="16" t="s">
        <v>42</v>
      </c>
      <c r="E138" s="19" t="s">
        <v>681</v>
      </c>
      <c r="F138" s="19"/>
      <c r="G138" s="26"/>
      <c r="H138" s="16" t="s">
        <v>117</v>
      </c>
      <c r="K138" s="16"/>
      <c r="L138" s="16"/>
      <c r="M138" s="16"/>
    </row>
    <row r="139" spans="1:13" s="12" customFormat="1" x14ac:dyDescent="0.3">
      <c r="A139" s="16">
        <v>1</v>
      </c>
      <c r="B139" s="16" t="s">
        <v>4</v>
      </c>
      <c r="C139" s="16">
        <v>100</v>
      </c>
      <c r="D139" s="16" t="s">
        <v>42</v>
      </c>
      <c r="E139" s="19" t="s">
        <v>681</v>
      </c>
      <c r="F139" s="19"/>
      <c r="G139" s="26"/>
      <c r="H139" s="16" t="s">
        <v>30</v>
      </c>
      <c r="K139" s="16"/>
      <c r="L139" s="16"/>
      <c r="M139" s="16"/>
    </row>
    <row r="140" spans="1:13" s="12" customFormat="1" x14ac:dyDescent="0.3">
      <c r="A140" s="16">
        <v>2</v>
      </c>
      <c r="B140" s="16" t="s">
        <v>4</v>
      </c>
      <c r="C140" s="16">
        <v>90</v>
      </c>
      <c r="D140" s="16" t="s">
        <v>42</v>
      </c>
      <c r="E140" s="19" t="s">
        <v>681</v>
      </c>
      <c r="F140" s="19"/>
      <c r="G140" s="26"/>
      <c r="H140" s="16" t="s">
        <v>32</v>
      </c>
      <c r="K140" s="3"/>
      <c r="L140" s="3"/>
      <c r="M140" s="3"/>
    </row>
    <row r="141" spans="1:13" s="12" customFormat="1" x14ac:dyDescent="0.3">
      <c r="A141" s="16">
        <v>1</v>
      </c>
      <c r="B141" s="16" t="s">
        <v>3</v>
      </c>
      <c r="C141" s="16">
        <v>50</v>
      </c>
      <c r="D141" s="16" t="s">
        <v>42</v>
      </c>
      <c r="E141" s="19" t="s">
        <v>681</v>
      </c>
      <c r="F141" s="19"/>
      <c r="G141" s="26"/>
      <c r="H141" s="16" t="s">
        <v>117</v>
      </c>
      <c r="K141" s="3"/>
      <c r="L141" s="3"/>
      <c r="M141" s="3"/>
    </row>
    <row r="142" spans="1:13" s="12" customFormat="1" x14ac:dyDescent="0.3">
      <c r="A142" s="16">
        <v>1</v>
      </c>
      <c r="B142" s="16" t="s">
        <v>4</v>
      </c>
      <c r="C142" s="16">
        <v>120</v>
      </c>
      <c r="D142" s="16" t="s">
        <v>42</v>
      </c>
      <c r="E142" s="19" t="s">
        <v>680</v>
      </c>
      <c r="F142" s="19"/>
      <c r="G142" s="26"/>
      <c r="H142" s="16" t="s">
        <v>30</v>
      </c>
      <c r="K142" s="3"/>
      <c r="L142" s="3"/>
      <c r="M142" s="3"/>
    </row>
    <row r="143" spans="1:13" s="12" customFormat="1" x14ac:dyDescent="0.3">
      <c r="A143" s="16">
        <v>1</v>
      </c>
      <c r="B143" s="16" t="s">
        <v>183</v>
      </c>
      <c r="C143" s="16">
        <v>200</v>
      </c>
      <c r="D143" s="16" t="s">
        <v>42</v>
      </c>
      <c r="E143" s="19" t="s">
        <v>680</v>
      </c>
      <c r="F143" s="19"/>
      <c r="G143" s="26"/>
      <c r="H143" s="16" t="s">
        <v>30</v>
      </c>
      <c r="K143" s="3"/>
      <c r="L143" s="3"/>
      <c r="M143" s="3"/>
    </row>
    <row r="144" spans="1:13" s="12" customFormat="1" x14ac:dyDescent="0.3">
      <c r="A144" s="16">
        <v>2</v>
      </c>
      <c r="B144" s="16" t="s">
        <v>4</v>
      </c>
      <c r="C144" s="16">
        <v>60</v>
      </c>
      <c r="D144" s="16" t="s">
        <v>42</v>
      </c>
      <c r="E144" s="19" t="s">
        <v>680</v>
      </c>
      <c r="F144" s="19"/>
      <c r="G144" s="26"/>
      <c r="H144" s="16" t="s">
        <v>32</v>
      </c>
      <c r="K144" s="3"/>
      <c r="L144" s="3"/>
      <c r="M144" s="3"/>
    </row>
    <row r="145" spans="1:13" s="12" customFormat="1" x14ac:dyDescent="0.3">
      <c r="A145" s="16">
        <v>1</v>
      </c>
      <c r="B145" s="16" t="s">
        <v>183</v>
      </c>
      <c r="C145" s="16">
        <v>250</v>
      </c>
      <c r="D145" s="16" t="s">
        <v>42</v>
      </c>
      <c r="E145" s="19" t="s">
        <v>680</v>
      </c>
      <c r="F145" s="19"/>
      <c r="G145" s="26"/>
      <c r="H145" s="16"/>
      <c r="K145" s="3"/>
      <c r="L145" s="3"/>
      <c r="M145" s="3"/>
    </row>
    <row r="146" spans="1:13" s="12" customFormat="1" x14ac:dyDescent="0.3">
      <c r="A146" s="16"/>
      <c r="B146" s="16"/>
      <c r="C146" s="16"/>
      <c r="D146" s="16"/>
      <c r="E146" s="19"/>
      <c r="F146" s="19"/>
      <c r="G146" s="26"/>
      <c r="H146" s="16"/>
      <c r="K146" s="3"/>
      <c r="L146" s="3"/>
      <c r="M146" s="3"/>
    </row>
    <row r="147" spans="1:13" s="12" customFormat="1" x14ac:dyDescent="0.3">
      <c r="A147" s="16"/>
      <c r="B147" s="16"/>
      <c r="C147" s="16"/>
      <c r="D147" s="16"/>
      <c r="E147" s="19"/>
      <c r="F147" s="19"/>
      <c r="G147" s="26"/>
      <c r="H147" s="16"/>
      <c r="K147" s="3"/>
      <c r="L147" s="3"/>
      <c r="M147" s="3"/>
    </row>
    <row r="148" spans="1:13" s="12" customFormat="1" x14ac:dyDescent="0.3">
      <c r="A148" s="16"/>
      <c r="B148" s="16"/>
      <c r="C148" s="16"/>
      <c r="D148" s="16"/>
      <c r="E148" s="19"/>
      <c r="F148" s="19"/>
      <c r="G148" s="26"/>
      <c r="H148" s="16"/>
      <c r="K148" s="3"/>
      <c r="L148" s="3"/>
      <c r="M148" s="3"/>
    </row>
    <row r="149" spans="1:13" s="12" customFormat="1" x14ac:dyDescent="0.3">
      <c r="A149" s="16"/>
      <c r="B149" s="16"/>
      <c r="C149" s="16"/>
      <c r="D149" s="16"/>
      <c r="E149" s="19"/>
      <c r="F149" s="19"/>
      <c r="G149" s="26"/>
      <c r="H149" s="16"/>
      <c r="K149" s="3"/>
      <c r="L149" s="3"/>
      <c r="M149" s="3"/>
    </row>
    <row r="150" spans="1:13" s="12" customFormat="1" x14ac:dyDescent="0.3">
      <c r="A150" s="16"/>
      <c r="B150" s="16"/>
      <c r="C150" s="16"/>
      <c r="D150" s="16"/>
      <c r="E150" s="19"/>
      <c r="F150" s="19"/>
      <c r="G150" s="26"/>
      <c r="H150" s="16"/>
      <c r="K150" s="3"/>
      <c r="L150" s="3"/>
      <c r="M150" s="3"/>
    </row>
    <row r="151" spans="1:13" s="12" customFormat="1" x14ac:dyDescent="0.3">
      <c r="A151" s="16"/>
      <c r="B151" s="16"/>
      <c r="C151" s="16"/>
      <c r="D151" s="16"/>
      <c r="E151" s="19"/>
      <c r="F151" s="19"/>
      <c r="G151" s="26"/>
      <c r="H151" s="16"/>
      <c r="K151" s="3"/>
      <c r="L151" s="3"/>
      <c r="M151" s="3"/>
    </row>
    <row r="152" spans="1:13" s="12" customFormat="1" x14ac:dyDescent="0.3">
      <c r="A152" s="16"/>
      <c r="B152" s="16"/>
      <c r="C152" s="16"/>
      <c r="D152" s="16"/>
      <c r="E152" s="19"/>
      <c r="F152" s="19"/>
      <c r="G152" s="26"/>
      <c r="H152" s="16"/>
      <c r="K152" s="3"/>
      <c r="L152" s="3"/>
      <c r="M152" s="3"/>
    </row>
    <row r="153" spans="1:13" s="12" customFormat="1" x14ac:dyDescent="0.3">
      <c r="A153" s="16"/>
      <c r="B153" s="16"/>
      <c r="C153" s="16"/>
      <c r="D153" s="16"/>
      <c r="E153" s="19"/>
      <c r="F153" s="19"/>
      <c r="G153" s="26"/>
      <c r="H153" s="16"/>
      <c r="K153" s="3"/>
      <c r="L153" s="3"/>
      <c r="M153" s="3"/>
    </row>
    <row r="154" spans="1:13" s="12" customFormat="1" x14ac:dyDescent="0.3">
      <c r="A154" s="16"/>
      <c r="B154" s="16"/>
      <c r="C154" s="16"/>
      <c r="D154" s="16"/>
      <c r="E154" s="19"/>
      <c r="F154" s="19"/>
      <c r="G154" s="26"/>
      <c r="H154" s="16"/>
      <c r="K154" s="3"/>
      <c r="L154" s="3"/>
      <c r="M154" s="3"/>
    </row>
    <row r="155" spans="1:13" s="12" customFormat="1" x14ac:dyDescent="0.3">
      <c r="A155" s="16"/>
      <c r="B155" s="16"/>
      <c r="C155" s="16"/>
      <c r="D155" s="16"/>
      <c r="E155" s="19"/>
      <c r="F155" s="19"/>
      <c r="G155" s="26"/>
      <c r="H155" s="16"/>
      <c r="K155" s="3"/>
      <c r="L155" s="3"/>
      <c r="M155" s="3"/>
    </row>
    <row r="156" spans="1:13" s="12" customFormat="1" x14ac:dyDescent="0.3">
      <c r="A156" s="16"/>
      <c r="B156" s="16"/>
      <c r="C156" s="16"/>
      <c r="D156" s="16"/>
      <c r="E156" s="19"/>
      <c r="F156" s="19"/>
      <c r="G156" s="26"/>
      <c r="H156" s="16"/>
      <c r="K156" s="3"/>
      <c r="L156" s="3"/>
      <c r="M156" s="3"/>
    </row>
    <row r="157" spans="1:13" s="12" customFormat="1" x14ac:dyDescent="0.3">
      <c r="A157" s="16"/>
      <c r="B157" s="16"/>
      <c r="C157" s="16"/>
      <c r="D157" s="16"/>
      <c r="E157" s="19"/>
      <c r="F157" s="19"/>
      <c r="G157" s="26"/>
      <c r="H157" s="16"/>
      <c r="K157" s="3"/>
      <c r="L157" s="3"/>
      <c r="M157" s="3"/>
    </row>
    <row r="158" spans="1:13" s="12" customFormat="1" x14ac:dyDescent="0.3">
      <c r="A158" s="16"/>
      <c r="B158" s="16"/>
      <c r="C158" s="16"/>
      <c r="D158" s="16"/>
      <c r="E158" s="19"/>
      <c r="F158" s="19"/>
      <c r="G158" s="26"/>
      <c r="H158" s="16"/>
      <c r="K158" s="3"/>
      <c r="L158" s="3"/>
      <c r="M158" s="3"/>
    </row>
    <row r="159" spans="1:13" s="12" customFormat="1" x14ac:dyDescent="0.3">
      <c r="A159" s="16"/>
      <c r="B159" s="16"/>
      <c r="C159" s="16"/>
      <c r="D159" s="16"/>
      <c r="E159" s="19"/>
      <c r="F159" s="19"/>
      <c r="G159" s="26"/>
      <c r="H159" s="16"/>
      <c r="K159" s="3"/>
      <c r="L159" s="3"/>
      <c r="M159" s="3"/>
    </row>
    <row r="160" spans="1:13" s="12" customFormat="1" x14ac:dyDescent="0.3">
      <c r="A160" s="16"/>
      <c r="B160" s="16"/>
      <c r="C160" s="16"/>
      <c r="D160" s="16"/>
      <c r="E160" s="19"/>
      <c r="F160" s="19"/>
      <c r="G160" s="26"/>
      <c r="H160" s="16"/>
      <c r="K160" s="3"/>
      <c r="L160" s="3"/>
      <c r="M160" s="3"/>
    </row>
    <row r="161" spans="1:13" s="12" customFormat="1" x14ac:dyDescent="0.3">
      <c r="A161" s="16"/>
      <c r="B161" s="16"/>
      <c r="C161" s="16"/>
      <c r="D161" s="16"/>
      <c r="E161" s="19"/>
      <c r="F161" s="19"/>
      <c r="G161" s="26"/>
      <c r="H161" s="16"/>
      <c r="K161" s="3"/>
      <c r="L161" s="3"/>
      <c r="M161" s="3"/>
    </row>
    <row r="162" spans="1:13" s="12" customFormat="1" x14ac:dyDescent="0.3">
      <c r="A162" s="16"/>
      <c r="B162" s="16"/>
      <c r="C162" s="16"/>
      <c r="D162" s="16"/>
      <c r="E162" s="19"/>
      <c r="F162" s="19"/>
      <c r="G162" s="26"/>
      <c r="H162" s="16"/>
      <c r="K162" s="3"/>
      <c r="L162" s="3"/>
      <c r="M162" s="3"/>
    </row>
    <row r="163" spans="1:13" s="12" customFormat="1" x14ac:dyDescent="0.3">
      <c r="A163" s="16"/>
      <c r="B163" s="16"/>
      <c r="C163" s="16"/>
      <c r="D163" s="16"/>
      <c r="E163" s="19"/>
      <c r="F163" s="19"/>
      <c r="G163" s="26"/>
      <c r="H163" s="16"/>
      <c r="K163" s="3"/>
      <c r="L163" s="3"/>
      <c r="M163" s="3"/>
    </row>
    <row r="164" spans="1:13" s="12" customFormat="1" x14ac:dyDescent="0.3">
      <c r="A164" s="16"/>
      <c r="B164" s="16"/>
      <c r="C164" s="16"/>
      <c r="D164" s="16"/>
      <c r="E164" s="19"/>
      <c r="F164" s="19"/>
      <c r="G164" s="26"/>
      <c r="H164" s="16"/>
      <c r="K164" s="3"/>
      <c r="L164" s="3"/>
      <c r="M164" s="3"/>
    </row>
    <row r="165" spans="1:13" s="12" customFormat="1" x14ac:dyDescent="0.3">
      <c r="A165" s="16"/>
      <c r="B165" s="16"/>
      <c r="C165" s="16"/>
      <c r="D165" s="16"/>
      <c r="E165" s="19"/>
      <c r="F165" s="19"/>
      <c r="G165" s="26"/>
      <c r="H165" s="16"/>
      <c r="K165" s="3"/>
      <c r="L165" s="3"/>
      <c r="M165" s="3"/>
    </row>
    <row r="166" spans="1:13" s="12" customFormat="1" x14ac:dyDescent="0.3">
      <c r="A166" s="16"/>
      <c r="B166" s="16"/>
      <c r="C166" s="16"/>
      <c r="D166" s="16"/>
      <c r="E166" s="19"/>
      <c r="F166" s="19"/>
      <c r="G166" s="26"/>
      <c r="H166" s="16"/>
      <c r="K166" s="3"/>
      <c r="L166" s="3"/>
      <c r="M166" s="3"/>
    </row>
    <row r="167" spans="1:13" s="12" customFormat="1" x14ac:dyDescent="0.3">
      <c r="A167" s="16"/>
      <c r="B167" s="16"/>
      <c r="C167" s="16"/>
      <c r="D167" s="16"/>
      <c r="E167" s="19"/>
      <c r="F167" s="19"/>
      <c r="G167" s="26"/>
      <c r="H167" s="16"/>
      <c r="K167" s="3"/>
      <c r="L167" s="3"/>
      <c r="M167" s="3"/>
    </row>
    <row r="168" spans="1:13" s="12" customFormat="1" x14ac:dyDescent="0.3">
      <c r="A168" s="16"/>
      <c r="B168" s="16"/>
      <c r="C168" s="16"/>
      <c r="D168" s="16"/>
      <c r="E168" s="19"/>
      <c r="F168" s="19"/>
      <c r="G168" s="26"/>
      <c r="H168" s="16"/>
      <c r="K168" s="3"/>
      <c r="L168" s="3"/>
      <c r="M168" s="3"/>
    </row>
    <row r="169" spans="1:13" s="12" customFormat="1" x14ac:dyDescent="0.3">
      <c r="A169" s="16"/>
      <c r="B169" s="16"/>
      <c r="C169" s="16"/>
      <c r="D169" s="16"/>
      <c r="E169" s="19"/>
      <c r="F169" s="19"/>
      <c r="G169" s="26"/>
      <c r="H169" s="16"/>
      <c r="K169" s="3"/>
      <c r="L169" s="3"/>
      <c r="M169" s="3"/>
    </row>
    <row r="170" spans="1:13" s="12" customFormat="1" x14ac:dyDescent="0.3">
      <c r="A170" s="16"/>
      <c r="B170" s="16"/>
      <c r="C170" s="16"/>
      <c r="D170" s="16"/>
      <c r="E170" s="19"/>
      <c r="F170" s="19"/>
      <c r="G170" s="26"/>
      <c r="H170" s="16"/>
      <c r="K170" s="3"/>
      <c r="L170" s="3"/>
      <c r="M170" s="3"/>
    </row>
    <row r="171" spans="1:13" s="12" customFormat="1" x14ac:dyDescent="0.3">
      <c r="A171" s="16"/>
      <c r="B171" s="16"/>
      <c r="C171" s="16"/>
      <c r="D171" s="16"/>
      <c r="E171" s="19"/>
      <c r="F171" s="19"/>
      <c r="G171" s="26"/>
      <c r="H171" s="16"/>
      <c r="K171" s="3"/>
      <c r="L171" s="3"/>
      <c r="M171" s="3"/>
    </row>
    <row r="172" spans="1:13" s="12" customFormat="1" x14ac:dyDescent="0.3">
      <c r="A172" s="16"/>
      <c r="B172" s="16"/>
      <c r="C172" s="16"/>
      <c r="D172" s="16"/>
      <c r="E172" s="19"/>
      <c r="F172" s="19"/>
      <c r="G172" s="26"/>
      <c r="H172" s="16"/>
      <c r="K172" s="3"/>
      <c r="L172" s="3"/>
      <c r="M172" s="3"/>
    </row>
    <row r="173" spans="1:13" s="12" customFormat="1" x14ac:dyDescent="0.3">
      <c r="A173" s="16"/>
      <c r="B173" s="16"/>
      <c r="C173" s="16"/>
      <c r="D173" s="16"/>
      <c r="E173" s="19"/>
      <c r="F173" s="19"/>
      <c r="G173" s="26"/>
      <c r="H173" s="16"/>
      <c r="K173" s="3"/>
      <c r="L173" s="3"/>
      <c r="M173" s="3"/>
    </row>
    <row r="174" spans="1:13" s="12" customFormat="1" x14ac:dyDescent="0.3">
      <c r="A174" s="16"/>
      <c r="B174" s="16"/>
      <c r="C174" s="16"/>
      <c r="D174" s="16"/>
      <c r="E174" s="19"/>
      <c r="F174" s="19"/>
      <c r="G174" s="26"/>
      <c r="H174" s="16"/>
      <c r="K174" s="3"/>
      <c r="L174" s="3"/>
      <c r="M174" s="3"/>
    </row>
    <row r="175" spans="1:13" s="12" customFormat="1" x14ac:dyDescent="0.3">
      <c r="A175" s="16"/>
      <c r="B175" s="16"/>
      <c r="C175" s="16"/>
      <c r="D175" s="16"/>
      <c r="E175" s="19"/>
      <c r="F175" s="19"/>
      <c r="G175" s="26"/>
      <c r="H175" s="16"/>
      <c r="K175" s="3"/>
      <c r="L175" s="3"/>
      <c r="M175" s="3"/>
    </row>
    <row r="176" spans="1:13" s="12" customFormat="1" x14ac:dyDescent="0.3">
      <c r="A176" s="16"/>
      <c r="B176" s="16"/>
      <c r="C176" s="16"/>
      <c r="D176" s="16"/>
      <c r="E176" s="19"/>
      <c r="F176" s="19"/>
      <c r="G176" s="26"/>
      <c r="H176" s="16"/>
      <c r="K176" s="3"/>
      <c r="L176" s="3"/>
      <c r="M176" s="3"/>
    </row>
    <row r="177" spans="1:13" s="12" customFormat="1" x14ac:dyDescent="0.3">
      <c r="A177" s="16"/>
      <c r="B177" s="16"/>
      <c r="C177" s="16"/>
      <c r="D177" s="16"/>
      <c r="E177" s="19"/>
      <c r="F177" s="19"/>
      <c r="G177" s="26"/>
      <c r="H177" s="16"/>
      <c r="K177" s="3"/>
      <c r="L177" s="3"/>
      <c r="M177" s="3"/>
    </row>
    <row r="178" spans="1:13" s="12" customFormat="1" x14ac:dyDescent="0.3">
      <c r="A178" s="16"/>
      <c r="B178" s="16"/>
      <c r="C178" s="16"/>
      <c r="D178" s="16"/>
      <c r="E178" s="19"/>
      <c r="F178" s="19"/>
      <c r="G178" s="26"/>
      <c r="H178" s="16"/>
      <c r="K178" s="3"/>
      <c r="L178" s="3"/>
      <c r="M178" s="3"/>
    </row>
    <row r="179" spans="1:13" s="12" customFormat="1" x14ac:dyDescent="0.3">
      <c r="A179" s="16"/>
      <c r="B179" s="16"/>
      <c r="C179" s="16"/>
      <c r="D179" s="16"/>
      <c r="E179" s="19"/>
      <c r="F179" s="19"/>
      <c r="G179" s="26"/>
      <c r="H179" s="16"/>
      <c r="K179" s="3"/>
      <c r="L179" s="3"/>
      <c r="M179" s="3"/>
    </row>
    <row r="180" spans="1:13" s="12" customFormat="1" x14ac:dyDescent="0.3">
      <c r="A180" s="16"/>
      <c r="B180" s="16"/>
      <c r="C180" s="16"/>
      <c r="D180" s="16"/>
      <c r="E180" s="19"/>
      <c r="F180" s="19"/>
      <c r="G180" s="26"/>
      <c r="H180" s="16"/>
      <c r="K180" s="3"/>
      <c r="L180" s="3"/>
      <c r="M180" s="3"/>
    </row>
    <row r="181" spans="1:13" s="12" customFormat="1" x14ac:dyDescent="0.3">
      <c r="A181" s="16"/>
      <c r="B181" s="16"/>
      <c r="C181" s="16"/>
      <c r="D181" s="16"/>
      <c r="E181" s="19"/>
      <c r="F181" s="19"/>
      <c r="G181" s="26"/>
      <c r="H181" s="16"/>
      <c r="K181" s="3"/>
      <c r="L181" s="3"/>
      <c r="M181" s="3"/>
    </row>
    <row r="182" spans="1:13" s="12" customFormat="1" x14ac:dyDescent="0.3">
      <c r="A182" s="16"/>
      <c r="B182" s="16"/>
      <c r="C182" s="16"/>
      <c r="D182" s="16"/>
      <c r="E182" s="19"/>
      <c r="F182" s="19"/>
      <c r="G182" s="26"/>
      <c r="H182" s="16"/>
      <c r="K182" s="3"/>
      <c r="L182" s="3"/>
      <c r="M182" s="3"/>
    </row>
    <row r="183" spans="1:13" s="12" customFormat="1" x14ac:dyDescent="0.3">
      <c r="A183" s="16"/>
      <c r="B183" s="16"/>
      <c r="C183" s="16"/>
      <c r="D183" s="16"/>
      <c r="E183" s="19"/>
      <c r="F183" s="19"/>
      <c r="G183" s="26"/>
      <c r="H183" s="16"/>
      <c r="K183" s="3"/>
      <c r="L183" s="3"/>
      <c r="M183" s="3"/>
    </row>
    <row r="184" spans="1:13" s="12" customFormat="1" x14ac:dyDescent="0.3">
      <c r="A184" s="16"/>
      <c r="B184" s="16"/>
      <c r="C184" s="16"/>
      <c r="D184" s="16"/>
      <c r="E184" s="19"/>
      <c r="F184" s="19"/>
      <c r="G184" s="26"/>
      <c r="H184" s="16"/>
      <c r="K184" s="3"/>
      <c r="L184" s="3"/>
      <c r="M184" s="3"/>
    </row>
    <row r="185" spans="1:13" s="12" customFormat="1" x14ac:dyDescent="0.3">
      <c r="A185" s="16"/>
      <c r="B185" s="16"/>
      <c r="C185" s="16"/>
      <c r="D185" s="16"/>
      <c r="E185" s="19"/>
      <c r="F185" s="19"/>
      <c r="G185" s="26"/>
      <c r="H185" s="16"/>
      <c r="K185" s="3"/>
      <c r="L185" s="3"/>
      <c r="M185" s="3"/>
    </row>
    <row r="186" spans="1:13" s="12" customFormat="1" x14ac:dyDescent="0.3">
      <c r="A186" s="16"/>
      <c r="B186" s="16"/>
      <c r="C186" s="16"/>
      <c r="D186" s="16"/>
      <c r="E186" s="19"/>
      <c r="F186" s="19"/>
      <c r="G186" s="26"/>
      <c r="H186" s="16"/>
      <c r="K186" s="3"/>
      <c r="L186" s="3"/>
      <c r="M186" s="3"/>
    </row>
    <row r="187" spans="1:13" s="12" customFormat="1" x14ac:dyDescent="0.3">
      <c r="A187" s="16"/>
      <c r="B187" s="16"/>
      <c r="C187" s="16"/>
      <c r="D187" s="16"/>
      <c r="E187" s="19"/>
      <c r="F187" s="19"/>
      <c r="G187" s="26"/>
      <c r="H187" s="16"/>
      <c r="K187" s="3"/>
      <c r="L187" s="3"/>
      <c r="M187" s="3"/>
    </row>
    <row r="188" spans="1:13" s="12" customFormat="1" x14ac:dyDescent="0.3">
      <c r="A188" s="16"/>
      <c r="B188" s="16"/>
      <c r="C188" s="16"/>
      <c r="D188" s="16"/>
      <c r="E188" s="19"/>
      <c r="F188" s="19"/>
      <c r="G188" s="26"/>
      <c r="H188" s="16"/>
      <c r="K188" s="3"/>
      <c r="L188" s="3"/>
      <c r="M188" s="3"/>
    </row>
    <row r="189" spans="1:13" s="12" customFormat="1" x14ac:dyDescent="0.3">
      <c r="A189" s="16"/>
      <c r="B189" s="16"/>
      <c r="C189" s="16"/>
      <c r="D189" s="16"/>
      <c r="E189" s="19"/>
      <c r="F189" s="19"/>
      <c r="G189" s="26"/>
      <c r="H189" s="16"/>
      <c r="K189" s="3"/>
      <c r="L189" s="3"/>
      <c r="M189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45</vt:i4>
      </vt:variant>
    </vt:vector>
  </HeadingPairs>
  <TitlesOfParts>
    <vt:vector size="45" baseType="lpstr">
      <vt:lpstr>2014 CHaMP Snorkel UTMLatLong</vt:lpstr>
      <vt:lpstr>133 snorkel</vt:lpstr>
      <vt:lpstr>213 snorkel</vt:lpstr>
      <vt:lpstr>218 snorkel</vt:lpstr>
      <vt:lpstr>231 snorkel</vt:lpstr>
      <vt:lpstr>320 snorkel</vt:lpstr>
      <vt:lpstr>323 snorkel</vt:lpstr>
      <vt:lpstr>436 snorkel</vt:lpstr>
      <vt:lpstr>595 snorkel</vt:lpstr>
      <vt:lpstr>595 electro</vt:lpstr>
      <vt:lpstr>725 snorkel</vt:lpstr>
      <vt:lpstr>725 electro</vt:lpstr>
      <vt:lpstr>727 snorkel</vt:lpstr>
      <vt:lpstr>727 electro</vt:lpstr>
      <vt:lpstr>777 snorkel</vt:lpstr>
      <vt:lpstr>777 electro</vt:lpstr>
      <vt:lpstr>835 snorkel</vt:lpstr>
      <vt:lpstr>841 snorkel</vt:lpstr>
      <vt:lpstr>851 snorkel</vt:lpstr>
      <vt:lpstr>851 electro 1</vt:lpstr>
      <vt:lpstr>851 electro 2</vt:lpstr>
      <vt:lpstr>901 snorkel</vt:lpstr>
      <vt:lpstr>1013 snorkel</vt:lpstr>
      <vt:lpstr>1013 electro</vt:lpstr>
      <vt:lpstr>1129 snorkel 1</vt:lpstr>
      <vt:lpstr>1129 snorkel 2</vt:lpstr>
      <vt:lpstr>1196 snorkel</vt:lpstr>
      <vt:lpstr>1196 electro</vt:lpstr>
      <vt:lpstr>1288 snorkel</vt:lpstr>
      <vt:lpstr>1288 electro</vt:lpstr>
      <vt:lpstr>1411 snorkel</vt:lpstr>
      <vt:lpstr>1411 electro</vt:lpstr>
      <vt:lpstr>1503 snorkel</vt:lpstr>
      <vt:lpstr>1503 electro</vt:lpstr>
      <vt:lpstr>1582 snorkel</vt:lpstr>
      <vt:lpstr>1709 snorkel</vt:lpstr>
      <vt:lpstr>1709 electro</vt:lpstr>
      <vt:lpstr>2159 snorkel 1</vt:lpstr>
      <vt:lpstr>2159 snorkel 2</vt:lpstr>
      <vt:lpstr>2166 snorkel 1</vt:lpstr>
      <vt:lpstr>2166 snorkel 2</vt:lpstr>
      <vt:lpstr>SUMMARY</vt:lpstr>
      <vt:lpstr>PS3 L April snorkel</vt:lpstr>
      <vt:lpstr>PS3 M April snorkel</vt:lpstr>
      <vt:lpstr>PS3 U April snorkel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2020-04-29T22:00:51Z</dcterms:modified>
</cp:coreProperties>
</file>